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IPCC AR6\LLGHG_data_set\"/>
    </mc:Choice>
  </mc:AlternateContent>
  <bookViews>
    <workbookView xWindow="0" yWindow="0" windowWidth="24042" windowHeight="8941"/>
  </bookViews>
  <sheets>
    <sheet name="MR_output" sheetId="1" r:id="rId1"/>
    <sheet name="MR_working_copy" sheetId="8" r:id="rId2"/>
    <sheet name="uncertainties" sheetId="4" r:id="rId3"/>
    <sheet name="references" sheetId="2" r:id="rId4"/>
    <sheet name="additional_notes" sheetId="3" r:id="rId5"/>
    <sheet name="reference_data" sheetId="5" r:id="rId6"/>
    <sheet name="metrics" sheetId="7" r:id="rId7"/>
    <sheet name="column_reference" sheetId="6" r:id="rId8"/>
  </sheets>
  <definedNames>
    <definedName name="_xlnm.Print_Area" localSheetId="7">column_reference!$A$1:$C$52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44" i="7" l="1"/>
  <c r="AC43" i="7"/>
  <c r="AC42" i="7"/>
  <c r="AC41" i="7"/>
  <c r="AC40" i="7"/>
  <c r="AC39" i="7"/>
  <c r="AC38" i="7"/>
  <c r="AC37" i="7"/>
  <c r="AC36" i="7"/>
  <c r="AC35" i="7"/>
  <c r="AC34" i="7"/>
  <c r="AC33" i="7"/>
  <c r="AC32" i="7"/>
  <c r="AC31" i="7"/>
  <c r="AC30" i="7"/>
  <c r="AC29" i="7"/>
  <c r="AC28" i="7"/>
  <c r="AC27" i="7"/>
  <c r="AC26" i="7"/>
  <c r="AC25" i="7"/>
  <c r="AC24" i="7"/>
  <c r="AC23" i="7"/>
  <c r="AC22" i="7"/>
  <c r="AC21" i="7"/>
  <c r="AC20" i="7"/>
  <c r="AC19" i="7"/>
  <c r="AC18" i="7"/>
  <c r="AC17" i="7"/>
  <c r="AC16" i="7"/>
  <c r="AC15" i="7"/>
  <c r="AC11" i="7"/>
  <c r="AC10" i="7"/>
  <c r="AC9" i="7"/>
  <c r="AC8" i="7"/>
  <c r="AC7" i="7"/>
  <c r="AC6" i="7"/>
  <c r="AC5" i="7"/>
  <c r="AC4" i="7"/>
  <c r="AC3" i="7"/>
  <c r="AY193" i="8"/>
  <c r="AY192" i="8"/>
  <c r="AY191" i="8"/>
  <c r="AY190" i="8"/>
  <c r="AY189" i="8"/>
  <c r="AY188" i="8"/>
  <c r="AY187" i="8"/>
  <c r="AY186" i="8"/>
  <c r="AY185" i="8"/>
  <c r="AY184" i="8"/>
  <c r="AY183" i="8"/>
  <c r="AY182" i="8"/>
  <c r="AY181" i="8"/>
  <c r="AY180" i="8"/>
  <c r="AY179" i="8"/>
  <c r="AY178" i="8"/>
  <c r="AY177" i="8"/>
  <c r="AY176" i="8"/>
  <c r="AY175" i="8"/>
  <c r="AY174" i="8"/>
  <c r="AY173" i="8"/>
  <c r="AY172" i="8"/>
  <c r="AY171" i="8"/>
  <c r="AY170" i="8"/>
  <c r="AY169" i="8"/>
  <c r="AY168" i="8"/>
  <c r="AY167" i="8"/>
  <c r="AY166" i="8"/>
  <c r="AY165" i="8"/>
  <c r="AY164" i="8"/>
  <c r="AY163" i="8"/>
  <c r="AY162" i="8"/>
  <c r="AY161" i="8"/>
  <c r="AY160" i="8"/>
  <c r="AY159" i="8"/>
  <c r="AY158" i="8"/>
  <c r="AY157" i="8"/>
  <c r="AY156" i="8"/>
  <c r="AY155" i="8"/>
  <c r="AN178" i="8"/>
  <c r="AN177" i="8"/>
  <c r="AN176" i="8"/>
  <c r="AN175" i="8"/>
  <c r="AN174" i="8"/>
  <c r="AN173" i="8"/>
  <c r="AN172" i="8"/>
  <c r="AN171" i="8"/>
  <c r="AN170" i="8"/>
  <c r="AN169" i="8"/>
  <c r="AN168" i="8"/>
  <c r="AN167" i="8"/>
  <c r="AN166" i="8"/>
  <c r="AN165" i="8"/>
  <c r="AN164" i="8"/>
  <c r="AN163" i="8"/>
  <c r="AN162" i="8"/>
  <c r="AN161" i="8"/>
  <c r="AN160" i="8"/>
  <c r="AN159" i="8"/>
  <c r="AN158" i="8"/>
  <c r="AN157" i="8"/>
  <c r="AN156" i="8"/>
  <c r="AN155" i="8"/>
  <c r="AM168" i="8"/>
  <c r="AM167" i="8"/>
  <c r="AM166" i="8"/>
  <c r="AM165" i="8"/>
  <c r="AM164" i="8"/>
  <c r="AM163" i="8"/>
  <c r="AM162" i="8"/>
  <c r="AM161" i="8"/>
  <c r="AM160" i="8"/>
  <c r="AM159" i="8"/>
  <c r="AM158" i="8"/>
  <c r="AM157" i="8"/>
  <c r="AM156" i="8"/>
  <c r="AM155" i="8"/>
  <c r="AL167" i="8"/>
  <c r="AL166" i="8"/>
  <c r="AL165" i="8"/>
  <c r="AL164" i="8"/>
  <c r="AL163" i="8"/>
  <c r="AL162" i="8"/>
  <c r="AL161" i="8"/>
  <c r="AL160" i="8"/>
  <c r="AL159" i="8"/>
  <c r="AL158" i="8"/>
  <c r="AL157" i="8"/>
  <c r="AL156" i="8"/>
  <c r="AL168" i="8"/>
  <c r="AE166" i="8"/>
  <c r="AE165" i="8"/>
  <c r="AE164" i="8"/>
  <c r="AE163" i="8"/>
  <c r="AE162" i="8"/>
  <c r="AE161" i="8"/>
  <c r="AE160" i="8"/>
  <c r="AE159" i="8"/>
  <c r="AE158" i="8"/>
  <c r="AE157" i="8"/>
  <c r="AE156" i="8"/>
  <c r="AC166" i="8"/>
  <c r="AC165" i="8"/>
  <c r="AC164" i="8"/>
  <c r="AC163" i="8"/>
  <c r="AC162" i="8"/>
  <c r="AC161" i="8"/>
  <c r="AC160" i="8"/>
  <c r="AC159" i="8"/>
  <c r="AC158" i="8"/>
  <c r="AC157" i="8"/>
  <c r="AC156" i="8"/>
  <c r="AD166" i="8"/>
  <c r="AD165" i="8"/>
  <c r="AD164" i="8"/>
  <c r="AD163" i="8"/>
  <c r="AD162" i="8"/>
  <c r="AD161" i="8"/>
  <c r="AD160" i="8"/>
  <c r="AD159" i="8"/>
  <c r="AD158" i="8"/>
  <c r="AD157" i="8"/>
  <c r="AD156" i="8"/>
  <c r="Y157" i="8"/>
  <c r="Y158" i="8"/>
  <c r="Z177" i="8"/>
  <c r="Z176" i="8"/>
  <c r="Z175" i="8"/>
  <c r="Z174" i="8"/>
  <c r="Z173" i="8"/>
  <c r="Z172" i="8"/>
  <c r="Z171" i="8"/>
  <c r="Z170" i="8"/>
  <c r="Z169" i="8"/>
  <c r="Z168" i="8"/>
  <c r="Z167" i="8"/>
  <c r="Z166" i="8"/>
  <c r="Z165" i="8"/>
  <c r="Z164" i="8"/>
  <c r="Z163" i="8"/>
  <c r="Z162" i="8"/>
  <c r="Z161" i="8"/>
  <c r="Z160" i="8"/>
  <c r="Z159" i="8"/>
  <c r="Z158" i="8"/>
  <c r="Z157" i="8"/>
  <c r="Z156" i="8"/>
  <c r="Z155" i="8"/>
  <c r="Z178" i="8"/>
  <c r="F154" i="8"/>
  <c r="AW190" i="8"/>
  <c r="AW189" i="8"/>
  <c r="AW188" i="8"/>
  <c r="AW187" i="8"/>
  <c r="AW186" i="8"/>
  <c r="AW185" i="8"/>
  <c r="AW184" i="8"/>
  <c r="AW183" i="8"/>
  <c r="AW182" i="8"/>
  <c r="AW181" i="8"/>
  <c r="AW180" i="8"/>
  <c r="AW179" i="8"/>
  <c r="AW178" i="8"/>
  <c r="AW177" i="8"/>
  <c r="AW176" i="8"/>
  <c r="AW175" i="8"/>
  <c r="AW174" i="8"/>
  <c r="AW173" i="8"/>
  <c r="AW172" i="8"/>
  <c r="AW171" i="8"/>
  <c r="AW170" i="8"/>
  <c r="AW169" i="8"/>
  <c r="AW168" i="8"/>
  <c r="AW167" i="8"/>
  <c r="AW166" i="8"/>
  <c r="AW165" i="8"/>
  <c r="AW164" i="8"/>
  <c r="AW163" i="8"/>
  <c r="AW162" i="8"/>
  <c r="AW161" i="8"/>
  <c r="AW160" i="8"/>
  <c r="AW159" i="8"/>
  <c r="AW158" i="8"/>
  <c r="AW157" i="8"/>
  <c r="AW156" i="8"/>
  <c r="AW155" i="8"/>
  <c r="AW154" i="8"/>
  <c r="AW153" i="8"/>
  <c r="AU190" i="8"/>
  <c r="AU189" i="8"/>
  <c r="AU188" i="8"/>
  <c r="AU187" i="8"/>
  <c r="AU186" i="8"/>
  <c r="AU185" i="8"/>
  <c r="AU184" i="8"/>
  <c r="AU183" i="8"/>
  <c r="AU182" i="8"/>
  <c r="AU181" i="8"/>
  <c r="AU180" i="8"/>
  <c r="AU179" i="8"/>
  <c r="AU178" i="8"/>
  <c r="AU177" i="8"/>
  <c r="AU176" i="8"/>
  <c r="AU175" i="8"/>
  <c r="AU174" i="8"/>
  <c r="AU173" i="8"/>
  <c r="AU172" i="8"/>
  <c r="AU171" i="8"/>
  <c r="AU170" i="8"/>
  <c r="AU169" i="8"/>
  <c r="AU168" i="8"/>
  <c r="AU167" i="8"/>
  <c r="AU166" i="8"/>
  <c r="AU165" i="8"/>
  <c r="AU164" i="8"/>
  <c r="AU163" i="8"/>
  <c r="AU162" i="8"/>
  <c r="AU161" i="8"/>
  <c r="AU160" i="8"/>
  <c r="AU159" i="8"/>
  <c r="AU158" i="8"/>
  <c r="AU157" i="8"/>
  <c r="AU156" i="8"/>
  <c r="AU155" i="8"/>
  <c r="AU154" i="8"/>
  <c r="AU153" i="8"/>
  <c r="D10" i="7"/>
  <c r="D8" i="7"/>
  <c r="D6" i="7"/>
  <c r="D5" i="7"/>
  <c r="D9" i="7"/>
  <c r="D7" i="7"/>
  <c r="K9" i="7"/>
  <c r="K7" i="7"/>
  <c r="K5" i="7"/>
  <c r="I9" i="7"/>
  <c r="I7" i="7"/>
  <c r="I5" i="7"/>
  <c r="M9" i="7"/>
  <c r="M7" i="7"/>
  <c r="M5" i="7"/>
  <c r="J26" i="4"/>
  <c r="J25" i="4"/>
  <c r="J19" i="4"/>
  <c r="J18" i="4"/>
  <c r="E171" i="8"/>
  <c r="E171" i="1" s="1"/>
  <c r="E170" i="8"/>
  <c r="E170" i="1" s="1"/>
  <c r="E169" i="8"/>
  <c r="E168" i="8"/>
  <c r="E167" i="8"/>
  <c r="E166" i="8"/>
  <c r="E165" i="8"/>
  <c r="E164" i="8"/>
  <c r="E163" i="8"/>
  <c r="E163" i="1" s="1"/>
  <c r="E162" i="8"/>
  <c r="E161" i="8"/>
  <c r="E160" i="8"/>
  <c r="E159" i="8"/>
  <c r="E158" i="8"/>
  <c r="E157" i="8"/>
  <c r="E156" i="8"/>
  <c r="E172" i="8"/>
  <c r="F181" i="8"/>
  <c r="F180" i="8"/>
  <c r="F179" i="8"/>
  <c r="F178" i="8"/>
  <c r="F177" i="8"/>
  <c r="F176" i="8"/>
  <c r="F175" i="8"/>
  <c r="F175" i="1" s="1"/>
  <c r="Z22" i="7" s="1"/>
  <c r="F174" i="8"/>
  <c r="F173" i="8"/>
  <c r="F172" i="8"/>
  <c r="F171" i="8"/>
  <c r="F170" i="8"/>
  <c r="F169" i="8"/>
  <c r="F168" i="8"/>
  <c r="F167" i="8"/>
  <c r="F166" i="8"/>
  <c r="F166" i="1" s="1"/>
  <c r="F165" i="8"/>
  <c r="F165" i="1" s="1"/>
  <c r="F164" i="8"/>
  <c r="F163" i="8"/>
  <c r="F162" i="8"/>
  <c r="F161" i="8"/>
  <c r="F160" i="8"/>
  <c r="F159" i="8"/>
  <c r="F158" i="8"/>
  <c r="F157" i="8"/>
  <c r="F156" i="8"/>
  <c r="F155" i="8"/>
  <c r="G171" i="8"/>
  <c r="G170" i="8"/>
  <c r="G169" i="8"/>
  <c r="G168" i="8"/>
  <c r="G167" i="8"/>
  <c r="G166" i="8"/>
  <c r="G165" i="8"/>
  <c r="G164" i="8"/>
  <c r="G163" i="8"/>
  <c r="G162" i="8"/>
  <c r="G161" i="8"/>
  <c r="G160" i="8"/>
  <c r="G159" i="8"/>
  <c r="G159" i="1" s="1"/>
  <c r="G158" i="8"/>
  <c r="G157" i="8"/>
  <c r="G156" i="8"/>
  <c r="G155" i="8"/>
  <c r="H172" i="8"/>
  <c r="H171" i="8"/>
  <c r="H170" i="8"/>
  <c r="H170" i="1" s="1"/>
  <c r="H169" i="8"/>
  <c r="H168" i="8"/>
  <c r="H167" i="8"/>
  <c r="H166" i="8"/>
  <c r="H165" i="8"/>
  <c r="H164" i="8"/>
  <c r="H163" i="8"/>
  <c r="H162" i="8"/>
  <c r="H162" i="1" s="1"/>
  <c r="H161" i="8"/>
  <c r="H160" i="8"/>
  <c r="H159" i="8"/>
  <c r="H158" i="8"/>
  <c r="H157" i="8"/>
  <c r="H156" i="8"/>
  <c r="H155" i="8"/>
  <c r="I172" i="8"/>
  <c r="I172" i="1" s="1"/>
  <c r="I171" i="8"/>
  <c r="I170" i="8"/>
  <c r="I169" i="8"/>
  <c r="I168" i="8"/>
  <c r="I167" i="8"/>
  <c r="I166" i="8"/>
  <c r="I165" i="8"/>
  <c r="I164" i="8"/>
  <c r="I163" i="8"/>
  <c r="I162" i="8"/>
  <c r="I161" i="8"/>
  <c r="I160" i="8"/>
  <c r="I159" i="8"/>
  <c r="I158" i="8"/>
  <c r="I157" i="8"/>
  <c r="I156" i="8"/>
  <c r="I155" i="8"/>
  <c r="J172" i="8"/>
  <c r="J171" i="8"/>
  <c r="J170" i="8"/>
  <c r="J169" i="8"/>
  <c r="J168" i="8"/>
  <c r="J167" i="8"/>
  <c r="K179" i="8"/>
  <c r="K179" i="1" s="1"/>
  <c r="K178" i="8"/>
  <c r="K177" i="8"/>
  <c r="K176" i="8"/>
  <c r="K175" i="8"/>
  <c r="K174" i="8"/>
  <c r="K173" i="8"/>
  <c r="M175" i="8"/>
  <c r="M179" i="8"/>
  <c r="M179" i="1" s="1"/>
  <c r="M178" i="8"/>
  <c r="M178" i="1" s="1"/>
  <c r="M177" i="8"/>
  <c r="M176" i="8"/>
  <c r="N179" i="8"/>
  <c r="N178" i="8"/>
  <c r="N177" i="8"/>
  <c r="N176" i="8"/>
  <c r="N175" i="8"/>
  <c r="N175" i="1" s="1"/>
  <c r="Z30" i="7" s="1"/>
  <c r="P188" i="8"/>
  <c r="P187" i="8"/>
  <c r="P186" i="8"/>
  <c r="P185" i="8"/>
  <c r="P184" i="8"/>
  <c r="P183" i="8"/>
  <c r="P182" i="8"/>
  <c r="P181" i="8"/>
  <c r="P180" i="8"/>
  <c r="P179" i="8"/>
  <c r="P178" i="8"/>
  <c r="P177" i="8"/>
  <c r="P176" i="8"/>
  <c r="P175" i="8"/>
  <c r="P174" i="8"/>
  <c r="P173" i="8"/>
  <c r="P172" i="8"/>
  <c r="P171" i="8"/>
  <c r="P170" i="8"/>
  <c r="P169" i="8"/>
  <c r="P168" i="8"/>
  <c r="P167" i="8"/>
  <c r="P166" i="8"/>
  <c r="P165" i="8"/>
  <c r="P165" i="1" s="1"/>
  <c r="P164" i="8"/>
  <c r="P164" i="1" s="1"/>
  <c r="P163" i="8"/>
  <c r="P162" i="8"/>
  <c r="P161" i="8"/>
  <c r="P160" i="8"/>
  <c r="P159" i="8"/>
  <c r="P158" i="8"/>
  <c r="P157" i="8"/>
  <c r="P156" i="8"/>
  <c r="P156" i="1" s="1"/>
  <c r="P155" i="8"/>
  <c r="P154" i="8"/>
  <c r="Q169" i="8"/>
  <c r="Q168" i="8"/>
  <c r="Q167" i="8"/>
  <c r="Q166" i="8"/>
  <c r="Q165" i="8"/>
  <c r="Q165" i="1" s="1"/>
  <c r="Q164" i="8"/>
  <c r="Q163" i="8"/>
  <c r="Q162" i="8"/>
  <c r="Q161" i="8"/>
  <c r="Q160" i="8"/>
  <c r="Q159" i="8"/>
  <c r="Q158" i="8"/>
  <c r="Q157" i="8"/>
  <c r="Q156" i="8"/>
  <c r="Q155" i="8"/>
  <c r="Q170" i="8"/>
  <c r="Q171" i="8"/>
  <c r="Q172" i="8"/>
  <c r="Q173" i="8"/>
  <c r="Q174" i="8"/>
  <c r="Q175" i="8"/>
  <c r="Q176" i="8"/>
  <c r="Q176" i="1" s="1"/>
  <c r="Q177" i="8"/>
  <c r="Q177" i="1" s="1"/>
  <c r="R178" i="8"/>
  <c r="R177" i="8"/>
  <c r="R176" i="8"/>
  <c r="R175" i="8"/>
  <c r="R174" i="8"/>
  <c r="R173" i="8"/>
  <c r="R173" i="1" s="1"/>
  <c r="R172" i="8"/>
  <c r="R171" i="8"/>
  <c r="R170" i="8"/>
  <c r="R169" i="8"/>
  <c r="R168" i="8"/>
  <c r="R167" i="8"/>
  <c r="R166" i="8"/>
  <c r="R165" i="8"/>
  <c r="R164" i="8"/>
  <c r="R164" i="1" s="1"/>
  <c r="R163" i="8"/>
  <c r="R162" i="8"/>
  <c r="R161" i="8"/>
  <c r="R160" i="8"/>
  <c r="R159" i="8"/>
  <c r="R158" i="8"/>
  <c r="R157" i="8"/>
  <c r="R156" i="8"/>
  <c r="R156" i="1" s="1"/>
  <c r="R155" i="8"/>
  <c r="R179" i="8"/>
  <c r="S179" i="8"/>
  <c r="S178" i="8"/>
  <c r="S177" i="8"/>
  <c r="S176" i="8"/>
  <c r="S175" i="8"/>
  <c r="S175" i="1" s="1"/>
  <c r="Z35" i="7" s="1"/>
  <c r="S174" i="8"/>
  <c r="S173" i="8"/>
  <c r="S172" i="8"/>
  <c r="S171" i="8"/>
  <c r="S170" i="8"/>
  <c r="S169" i="8"/>
  <c r="S168" i="8"/>
  <c r="S167" i="8"/>
  <c r="S167" i="1" s="1"/>
  <c r="S166" i="8"/>
  <c r="S165" i="8"/>
  <c r="S164" i="8"/>
  <c r="S163" i="8"/>
  <c r="S162" i="8"/>
  <c r="S161" i="8"/>
  <c r="S160" i="8"/>
  <c r="S159" i="8"/>
  <c r="S158" i="8"/>
  <c r="S157" i="8"/>
  <c r="S156" i="8"/>
  <c r="S155" i="8"/>
  <c r="T179" i="8"/>
  <c r="T178" i="8"/>
  <c r="T177" i="8"/>
  <c r="T176" i="8"/>
  <c r="T176" i="1" s="1"/>
  <c r="T175" i="8"/>
  <c r="T174" i="8"/>
  <c r="T173" i="8"/>
  <c r="T172" i="8"/>
  <c r="T171" i="8"/>
  <c r="T170" i="8"/>
  <c r="T169" i="8"/>
  <c r="T168" i="8"/>
  <c r="T168" i="1" s="1"/>
  <c r="T167" i="8"/>
  <c r="T166" i="8"/>
  <c r="T165" i="8"/>
  <c r="T164" i="8"/>
  <c r="T163" i="8"/>
  <c r="T162" i="8"/>
  <c r="T161" i="8"/>
  <c r="T160" i="8"/>
  <c r="T160" i="1" s="1"/>
  <c r="T159" i="8"/>
  <c r="T158" i="8"/>
  <c r="T158" i="1" s="1"/>
  <c r="T157" i="8"/>
  <c r="T156" i="8"/>
  <c r="T155" i="8"/>
  <c r="U158" i="8"/>
  <c r="U159" i="8"/>
  <c r="U160" i="8"/>
  <c r="U161" i="8"/>
  <c r="U162" i="8"/>
  <c r="U163" i="8"/>
  <c r="U164" i="8"/>
  <c r="U183" i="8"/>
  <c r="U182" i="8"/>
  <c r="U181" i="8"/>
  <c r="U180" i="8"/>
  <c r="U180" i="1" s="1"/>
  <c r="U179" i="8"/>
  <c r="U179" i="1" s="1"/>
  <c r="U178" i="8"/>
  <c r="U178" i="1" s="1"/>
  <c r="U177" i="8"/>
  <c r="U176" i="8"/>
  <c r="U175" i="8"/>
  <c r="U174" i="8"/>
  <c r="U173" i="8"/>
  <c r="U172" i="8"/>
  <c r="U171" i="8"/>
  <c r="U171" i="1" s="1"/>
  <c r="U170" i="8"/>
  <c r="U170" i="1" s="1"/>
  <c r="U169" i="8"/>
  <c r="U168" i="8"/>
  <c r="U167" i="8"/>
  <c r="U166" i="8"/>
  <c r="U165" i="8"/>
  <c r="AN193" i="8"/>
  <c r="AN192" i="8"/>
  <c r="AN191" i="8"/>
  <c r="AN191" i="1" s="1"/>
  <c r="AN190" i="8"/>
  <c r="AN189" i="8"/>
  <c r="AN188" i="8"/>
  <c r="AN187" i="8"/>
  <c r="AN186" i="8"/>
  <c r="AN185" i="8"/>
  <c r="AN184" i="8"/>
  <c r="AN184" i="1" s="1"/>
  <c r="AN183" i="8"/>
  <c r="AN182" i="8"/>
  <c r="AN181" i="8"/>
  <c r="AN180" i="8"/>
  <c r="AN179" i="8"/>
  <c r="AM193" i="8"/>
  <c r="AM192" i="8"/>
  <c r="AM192" i="1" s="1"/>
  <c r="AM191" i="8"/>
  <c r="AM190" i="8"/>
  <c r="AM189" i="8"/>
  <c r="AM188" i="8"/>
  <c r="AM187" i="8"/>
  <c r="AM186" i="8"/>
  <c r="AM185" i="8"/>
  <c r="AM184" i="8"/>
  <c r="AM183" i="8"/>
  <c r="AM182" i="8"/>
  <c r="AM181" i="8"/>
  <c r="AM180" i="8"/>
  <c r="AM179" i="8"/>
  <c r="AM178" i="8"/>
  <c r="AM177" i="8"/>
  <c r="AM176" i="8"/>
  <c r="AM175" i="8"/>
  <c r="AM175" i="1" s="1"/>
  <c r="Z16" i="7" s="1"/>
  <c r="AM174" i="8"/>
  <c r="AM173" i="8"/>
  <c r="AM172" i="8"/>
  <c r="AM171" i="8"/>
  <c r="AM170" i="8"/>
  <c r="AM169" i="8"/>
  <c r="AL193" i="8"/>
  <c r="AL192" i="8"/>
  <c r="AL192" i="1" s="1"/>
  <c r="AL191" i="8"/>
  <c r="AL191" i="1" s="1"/>
  <c r="AL190" i="8"/>
  <c r="AL189" i="8"/>
  <c r="AL188" i="8"/>
  <c r="AL187" i="8"/>
  <c r="AL186" i="8"/>
  <c r="AL185" i="8"/>
  <c r="AL184" i="8"/>
  <c r="AL183" i="8"/>
  <c r="AL182" i="8"/>
  <c r="AL181" i="8"/>
  <c r="AL180" i="8"/>
  <c r="AL179" i="8"/>
  <c r="AL178" i="8"/>
  <c r="AL177" i="8"/>
  <c r="AL176" i="8"/>
  <c r="AL175" i="8"/>
  <c r="AL175" i="1" s="1"/>
  <c r="Z15" i="7" s="1"/>
  <c r="AL174" i="8"/>
  <c r="AL173" i="8"/>
  <c r="AL172" i="8"/>
  <c r="AL171" i="8"/>
  <c r="AL170" i="8"/>
  <c r="AL169" i="8"/>
  <c r="AJ193" i="8"/>
  <c r="AJ192" i="8"/>
  <c r="AJ191" i="8"/>
  <c r="AJ190" i="8"/>
  <c r="AJ189" i="8"/>
  <c r="P193" i="8"/>
  <c r="P192" i="8"/>
  <c r="P191" i="8"/>
  <c r="P190" i="8"/>
  <c r="P190" i="1" s="1"/>
  <c r="P189" i="8"/>
  <c r="N193" i="8"/>
  <c r="N192" i="8"/>
  <c r="N191" i="8"/>
  <c r="N190" i="8"/>
  <c r="N189" i="8"/>
  <c r="N188" i="8"/>
  <c r="N187" i="8"/>
  <c r="N187" i="1" s="1"/>
  <c r="N186" i="8"/>
  <c r="N186" i="1" s="1"/>
  <c r="AA30" i="7" s="1"/>
  <c r="N185" i="8"/>
  <c r="N184" i="8"/>
  <c r="N183" i="8"/>
  <c r="N182" i="8"/>
  <c r="N181" i="8"/>
  <c r="N180" i="8"/>
  <c r="M193" i="8"/>
  <c r="M192" i="8"/>
  <c r="M191" i="8"/>
  <c r="M190" i="8"/>
  <c r="M189" i="8"/>
  <c r="M188" i="8"/>
  <c r="M187" i="8"/>
  <c r="M186" i="8"/>
  <c r="M185" i="8"/>
  <c r="M185" i="1" s="1"/>
  <c r="M184" i="8"/>
  <c r="M183" i="8"/>
  <c r="M182" i="8"/>
  <c r="M181" i="8"/>
  <c r="M180" i="8"/>
  <c r="L193" i="8"/>
  <c r="L192" i="8"/>
  <c r="L191" i="8"/>
  <c r="L191" i="1" s="1"/>
  <c r="L190" i="8"/>
  <c r="L189" i="8"/>
  <c r="L188" i="8"/>
  <c r="L187" i="8"/>
  <c r="L186" i="8"/>
  <c r="L185" i="8"/>
  <c r="L184" i="8"/>
  <c r="L183" i="8"/>
  <c r="L182" i="8"/>
  <c r="K193" i="8"/>
  <c r="K192" i="8"/>
  <c r="K191" i="8"/>
  <c r="K190" i="8"/>
  <c r="K189" i="8"/>
  <c r="K188" i="8"/>
  <c r="K187" i="8"/>
  <c r="K187" i="1" s="1"/>
  <c r="K186" i="8"/>
  <c r="K185" i="8"/>
  <c r="K184" i="8"/>
  <c r="K183" i="8"/>
  <c r="K182" i="8"/>
  <c r="K181" i="8"/>
  <c r="K180" i="8"/>
  <c r="J193" i="8"/>
  <c r="J192" i="8"/>
  <c r="J191" i="8"/>
  <c r="J190" i="8"/>
  <c r="J189" i="8"/>
  <c r="J188" i="8"/>
  <c r="J187" i="8"/>
  <c r="J186" i="8"/>
  <c r="J185" i="8"/>
  <c r="J184" i="8"/>
  <c r="J183" i="8"/>
  <c r="J182" i="8"/>
  <c r="J181" i="8"/>
  <c r="J180" i="8"/>
  <c r="J179" i="8"/>
  <c r="J178" i="8"/>
  <c r="J177" i="8"/>
  <c r="J177" i="1" s="1"/>
  <c r="J176" i="8"/>
  <c r="J175" i="8"/>
  <c r="J174" i="8"/>
  <c r="J173" i="8"/>
  <c r="I193" i="8"/>
  <c r="I192" i="8"/>
  <c r="I191" i="8"/>
  <c r="I191" i="1" s="1"/>
  <c r="I190" i="8"/>
  <c r="I189" i="8"/>
  <c r="I188" i="8"/>
  <c r="I187" i="8"/>
  <c r="I186" i="8"/>
  <c r="I185" i="8"/>
  <c r="I184" i="8"/>
  <c r="I183" i="8"/>
  <c r="I183" i="1" s="1"/>
  <c r="I182" i="8"/>
  <c r="I181" i="8"/>
  <c r="I181" i="1" s="1"/>
  <c r="I180" i="8"/>
  <c r="I179" i="8"/>
  <c r="I178" i="8"/>
  <c r="I177" i="8"/>
  <c r="I176" i="8"/>
  <c r="I175" i="8"/>
  <c r="I174" i="8"/>
  <c r="I173" i="8"/>
  <c r="I173" i="1" s="1"/>
  <c r="H193" i="8"/>
  <c r="H192" i="8"/>
  <c r="H191" i="8"/>
  <c r="H190" i="8"/>
  <c r="H189" i="8"/>
  <c r="H188" i="8"/>
  <c r="H187" i="8"/>
  <c r="H186" i="8"/>
  <c r="H185" i="8"/>
  <c r="H184" i="8"/>
  <c r="H183" i="8"/>
  <c r="H182" i="8"/>
  <c r="H181" i="8"/>
  <c r="H180" i="8"/>
  <c r="H179" i="8"/>
  <c r="H178" i="8"/>
  <c r="H178" i="1" s="1"/>
  <c r="H177" i="8"/>
  <c r="H176" i="8"/>
  <c r="H175" i="8"/>
  <c r="H174" i="8"/>
  <c r="H173" i="8"/>
  <c r="G172" i="8"/>
  <c r="G173" i="8"/>
  <c r="G173" i="1" s="1"/>
  <c r="G174" i="8"/>
  <c r="G174" i="1" s="1"/>
  <c r="G175" i="8"/>
  <c r="G176" i="8"/>
  <c r="G177" i="8"/>
  <c r="G178" i="8"/>
  <c r="G179" i="8"/>
  <c r="G193" i="8"/>
  <c r="G192" i="8"/>
  <c r="G191" i="8"/>
  <c r="G190" i="8"/>
  <c r="G189" i="8"/>
  <c r="G188" i="8"/>
  <c r="G187" i="8"/>
  <c r="G186" i="8"/>
  <c r="G185" i="8"/>
  <c r="G185" i="1" s="1"/>
  <c r="G184" i="8"/>
  <c r="G183" i="8"/>
  <c r="G183" i="1" s="1"/>
  <c r="G182" i="8"/>
  <c r="G181" i="8"/>
  <c r="G180" i="8"/>
  <c r="F193" i="8"/>
  <c r="F192" i="8"/>
  <c r="F191" i="8"/>
  <c r="F190" i="8"/>
  <c r="F189" i="8"/>
  <c r="F188" i="8"/>
  <c r="F187" i="8"/>
  <c r="F186" i="8"/>
  <c r="F185" i="8"/>
  <c r="F184" i="8"/>
  <c r="F183" i="8"/>
  <c r="F182" i="8"/>
  <c r="E193" i="8"/>
  <c r="E192" i="8"/>
  <c r="E191" i="8"/>
  <c r="E190" i="8"/>
  <c r="E189" i="8"/>
  <c r="E188" i="8"/>
  <c r="E187" i="8"/>
  <c r="E187" i="1" s="1"/>
  <c r="E186" i="8"/>
  <c r="E185" i="8"/>
  <c r="E185" i="1" s="1"/>
  <c r="E184" i="8"/>
  <c r="E183" i="8"/>
  <c r="E182" i="8"/>
  <c r="E181" i="8"/>
  <c r="E180" i="8"/>
  <c r="E179" i="8"/>
  <c r="E179" i="1" s="1"/>
  <c r="E178" i="8"/>
  <c r="E178" i="1" s="1"/>
  <c r="E177" i="8"/>
  <c r="E176" i="8"/>
  <c r="E175" i="8"/>
  <c r="E174" i="8"/>
  <c r="E173" i="8"/>
  <c r="D193" i="8"/>
  <c r="D192" i="8"/>
  <c r="D192" i="1" s="1"/>
  <c r="D191" i="8"/>
  <c r="D190" i="8"/>
  <c r="D190" i="1" s="1"/>
  <c r="D189" i="8"/>
  <c r="D188" i="8"/>
  <c r="D187" i="8"/>
  <c r="D186" i="8"/>
  <c r="D185" i="8"/>
  <c r="D184" i="8"/>
  <c r="D183" i="8"/>
  <c r="D182" i="8"/>
  <c r="D181" i="8"/>
  <c r="D180" i="8"/>
  <c r="D179" i="8"/>
  <c r="D178" i="8"/>
  <c r="D177" i="8"/>
  <c r="D176" i="8"/>
  <c r="D176" i="1" s="1"/>
  <c r="D175" i="8"/>
  <c r="D174" i="8"/>
  <c r="D173" i="8"/>
  <c r="D172" i="8"/>
  <c r="D171" i="8"/>
  <c r="D170" i="8"/>
  <c r="D169" i="8"/>
  <c r="D168" i="8"/>
  <c r="D168" i="1" s="1"/>
  <c r="D167" i="8"/>
  <c r="D166" i="8"/>
  <c r="D166" i="1" s="1"/>
  <c r="D165" i="8"/>
  <c r="D164" i="8"/>
  <c r="D163" i="8"/>
  <c r="D162" i="8"/>
  <c r="D161" i="8"/>
  <c r="D160" i="8"/>
  <c r="D160" i="1" s="1"/>
  <c r="D159" i="8"/>
  <c r="D158" i="8"/>
  <c r="D158" i="1" s="1"/>
  <c r="D157" i="8"/>
  <c r="D156" i="8"/>
  <c r="D155" i="8"/>
  <c r="C193" i="8"/>
  <c r="C192" i="8"/>
  <c r="C191" i="8"/>
  <c r="C191" i="1" s="1"/>
  <c r="C190" i="8"/>
  <c r="C189" i="8"/>
  <c r="C189" i="1" s="1"/>
  <c r="C188" i="8"/>
  <c r="C187" i="8"/>
  <c r="C186" i="8"/>
  <c r="C185" i="8"/>
  <c r="C184" i="8"/>
  <c r="C183" i="8"/>
  <c r="C182" i="8"/>
  <c r="C182" i="1" s="1"/>
  <c r="C181" i="8"/>
  <c r="C181" i="1" s="1"/>
  <c r="C180" i="8"/>
  <c r="C179" i="8"/>
  <c r="C178" i="8"/>
  <c r="C177" i="8"/>
  <c r="C176" i="8"/>
  <c r="C175" i="8"/>
  <c r="C175" i="1" s="1"/>
  <c r="Z4" i="7" s="1"/>
  <c r="C174" i="8"/>
  <c r="C173" i="8"/>
  <c r="C172" i="8"/>
  <c r="C171" i="8"/>
  <c r="C170" i="8"/>
  <c r="C169" i="8"/>
  <c r="C168" i="8"/>
  <c r="C167" i="8"/>
  <c r="C167" i="1" s="1"/>
  <c r="C166" i="8"/>
  <c r="C165" i="8"/>
  <c r="C164" i="8"/>
  <c r="C163" i="8"/>
  <c r="C162" i="8"/>
  <c r="C161" i="8"/>
  <c r="C160" i="8"/>
  <c r="C159" i="8"/>
  <c r="B193" i="8"/>
  <c r="B192" i="8"/>
  <c r="B191" i="8"/>
  <c r="B190" i="8"/>
  <c r="B189" i="8"/>
  <c r="B188" i="8"/>
  <c r="B187" i="8"/>
  <c r="B186" i="8"/>
  <c r="B185" i="8"/>
  <c r="B184" i="8"/>
  <c r="B183" i="8"/>
  <c r="B182" i="8"/>
  <c r="B181" i="8"/>
  <c r="B180" i="8"/>
  <c r="B179" i="8"/>
  <c r="B178" i="8"/>
  <c r="B177" i="8"/>
  <c r="B176" i="8"/>
  <c r="B175" i="8"/>
  <c r="B174" i="8"/>
  <c r="B173" i="8"/>
  <c r="B172" i="8"/>
  <c r="B171" i="8"/>
  <c r="B170" i="8"/>
  <c r="B169" i="8"/>
  <c r="B168" i="8"/>
  <c r="B167" i="8"/>
  <c r="B166" i="8"/>
  <c r="B165" i="8"/>
  <c r="B164" i="8"/>
  <c r="B163" i="8"/>
  <c r="B162" i="8"/>
  <c r="B161" i="8"/>
  <c r="B160" i="8"/>
  <c r="B159" i="8"/>
  <c r="B158" i="8"/>
  <c r="B157" i="8"/>
  <c r="B156" i="8"/>
  <c r="B155" i="8"/>
  <c r="AI193" i="8"/>
  <c r="AI192" i="8"/>
  <c r="AI191" i="8"/>
  <c r="AI190" i="8"/>
  <c r="AI189" i="8"/>
  <c r="AI188" i="8"/>
  <c r="AI187" i="8"/>
  <c r="AI186" i="8"/>
  <c r="AI185" i="8"/>
  <c r="AI184" i="8"/>
  <c r="AI183" i="8"/>
  <c r="AI183" i="1" s="1"/>
  <c r="AI182" i="8"/>
  <c r="AI181" i="8"/>
  <c r="AI180" i="8"/>
  <c r="AI179" i="8"/>
  <c r="AI178" i="8"/>
  <c r="AI177" i="8"/>
  <c r="AI176" i="8"/>
  <c r="AI176" i="1" s="1"/>
  <c r="AI175" i="8"/>
  <c r="AI175" i="1" s="1"/>
  <c r="Z42" i="7" s="1"/>
  <c r="AI174" i="8"/>
  <c r="AI173" i="8"/>
  <c r="AI172" i="8"/>
  <c r="AI171" i="8"/>
  <c r="AI170" i="8"/>
  <c r="AH170" i="8"/>
  <c r="AG167" i="8"/>
  <c r="AG168" i="8"/>
  <c r="AG168" i="1" s="1"/>
  <c r="AG169" i="8"/>
  <c r="AG170" i="8"/>
  <c r="AF167" i="8"/>
  <c r="AF168" i="8"/>
  <c r="AF169" i="8"/>
  <c r="AF170" i="8"/>
  <c r="AF170" i="1" s="1"/>
  <c r="AE167" i="8"/>
  <c r="AE168" i="8"/>
  <c r="AE169" i="8"/>
  <c r="AE170" i="8"/>
  <c r="AD167" i="8"/>
  <c r="AD168" i="8"/>
  <c r="AD169" i="8"/>
  <c r="AD170" i="8"/>
  <c r="AH193" i="8"/>
  <c r="AG193" i="8"/>
  <c r="AF193" i="8"/>
  <c r="AE193" i="8"/>
  <c r="AD193" i="8"/>
  <c r="AH192" i="8"/>
  <c r="AG192" i="8"/>
  <c r="AF192" i="8"/>
  <c r="AE192" i="8"/>
  <c r="AD192" i="8"/>
  <c r="AH191" i="8"/>
  <c r="AG191" i="8"/>
  <c r="AF191" i="8"/>
  <c r="AE191" i="8"/>
  <c r="AD191" i="8"/>
  <c r="AH190" i="8"/>
  <c r="AH190" i="1" s="1"/>
  <c r="AG190" i="8"/>
  <c r="AF190" i="8"/>
  <c r="AF190" i="1" s="1"/>
  <c r="AE190" i="8"/>
  <c r="AD190" i="8"/>
  <c r="AH189" i="8"/>
  <c r="AG189" i="8"/>
  <c r="AF189" i="8"/>
  <c r="AE189" i="8"/>
  <c r="AE189" i="1" s="1"/>
  <c r="AD189" i="8"/>
  <c r="AH188" i="8"/>
  <c r="AG188" i="8"/>
  <c r="AF188" i="8"/>
  <c r="AE188" i="8"/>
  <c r="AD188" i="8"/>
  <c r="AH187" i="8"/>
  <c r="AG187" i="8"/>
  <c r="AG187" i="1" s="1"/>
  <c r="AF187" i="8"/>
  <c r="AE187" i="8"/>
  <c r="AE187" i="1" s="1"/>
  <c r="AD187" i="8"/>
  <c r="AH186" i="8"/>
  <c r="AG186" i="8"/>
  <c r="AF186" i="8"/>
  <c r="AE186" i="8"/>
  <c r="AD186" i="8"/>
  <c r="AD186" i="1" s="1"/>
  <c r="AA19" i="7" s="1"/>
  <c r="AH185" i="8"/>
  <c r="AG185" i="8"/>
  <c r="AG185" i="1" s="1"/>
  <c r="AF185" i="8"/>
  <c r="AE185" i="8"/>
  <c r="AD185" i="8"/>
  <c r="AH184" i="8"/>
  <c r="AG184" i="8"/>
  <c r="AF184" i="8"/>
  <c r="AF184" i="1" s="1"/>
  <c r="AE184" i="8"/>
  <c r="AE184" i="1" s="1"/>
  <c r="AD184" i="8"/>
  <c r="AH183" i="8"/>
  <c r="AG183" i="8"/>
  <c r="AF183" i="8"/>
  <c r="AE183" i="8"/>
  <c r="AD183" i="8"/>
  <c r="AH182" i="8"/>
  <c r="AG182" i="8"/>
  <c r="AG182" i="1" s="1"/>
  <c r="AF182" i="8"/>
  <c r="AE182" i="8"/>
  <c r="AD182" i="8"/>
  <c r="AH181" i="8"/>
  <c r="AG181" i="8"/>
  <c r="AF181" i="8"/>
  <c r="AE181" i="8"/>
  <c r="AD181" i="8"/>
  <c r="AH180" i="8"/>
  <c r="AG180" i="8"/>
  <c r="AF180" i="8"/>
  <c r="AE180" i="8"/>
  <c r="AD180" i="8"/>
  <c r="AH179" i="8"/>
  <c r="AG179" i="8"/>
  <c r="AF179" i="8"/>
  <c r="AE179" i="8"/>
  <c r="AE179" i="1" s="1"/>
  <c r="AD179" i="8"/>
  <c r="AH178" i="8"/>
  <c r="AG178" i="8"/>
  <c r="AF178" i="8"/>
  <c r="AE178" i="8"/>
  <c r="AD178" i="8"/>
  <c r="AH177" i="8"/>
  <c r="AH177" i="1" s="1"/>
  <c r="AG177" i="8"/>
  <c r="AG177" i="1" s="1"/>
  <c r="AF177" i="8"/>
  <c r="AE177" i="8"/>
  <c r="AD177" i="8"/>
  <c r="AH176" i="8"/>
  <c r="AG176" i="8"/>
  <c r="AF176" i="8"/>
  <c r="AE176" i="8"/>
  <c r="AD176" i="8"/>
  <c r="AH175" i="8"/>
  <c r="AG175" i="8"/>
  <c r="AF175" i="8"/>
  <c r="AE175" i="8"/>
  <c r="AD175" i="8"/>
  <c r="AH174" i="8"/>
  <c r="AG174" i="8"/>
  <c r="AF174" i="8"/>
  <c r="AF174" i="1" s="1"/>
  <c r="AE174" i="8"/>
  <c r="AD174" i="8"/>
  <c r="AH173" i="8"/>
  <c r="AG173" i="8"/>
  <c r="AF173" i="8"/>
  <c r="AE173" i="8"/>
  <c r="AE173" i="1" s="1"/>
  <c r="AD173" i="8"/>
  <c r="AH172" i="8"/>
  <c r="AG172" i="8"/>
  <c r="AF172" i="8"/>
  <c r="AE172" i="8"/>
  <c r="AD172" i="8"/>
  <c r="AH171" i="8"/>
  <c r="AG171" i="8"/>
  <c r="AF171" i="8"/>
  <c r="AE171" i="8"/>
  <c r="AD171" i="8"/>
  <c r="AC177" i="8"/>
  <c r="AC176" i="8"/>
  <c r="AC175" i="8"/>
  <c r="AC174" i="8"/>
  <c r="AC173" i="8"/>
  <c r="AC172" i="8"/>
  <c r="AC171" i="8"/>
  <c r="AC171" i="1" s="1"/>
  <c r="AC170" i="8"/>
  <c r="AC169" i="8"/>
  <c r="AC168" i="8"/>
  <c r="AC167" i="8"/>
  <c r="AC193" i="8"/>
  <c r="AC192" i="8"/>
  <c r="AC192" i="1" s="1"/>
  <c r="AC191" i="8"/>
  <c r="AC190" i="8"/>
  <c r="AC189" i="8"/>
  <c r="AC188" i="8"/>
  <c r="AC187" i="8"/>
  <c r="AC186" i="8"/>
  <c r="AC185" i="8"/>
  <c r="AC184" i="8"/>
  <c r="AC183" i="8"/>
  <c r="AC182" i="8"/>
  <c r="AC181" i="8"/>
  <c r="AC180" i="8"/>
  <c r="AC179" i="8"/>
  <c r="AC178" i="8"/>
  <c r="AB193" i="8"/>
  <c r="AB192" i="8"/>
  <c r="AB192" i="1" s="1"/>
  <c r="AB191" i="8"/>
  <c r="AB191" i="1" s="1"/>
  <c r="AB190" i="8"/>
  <c r="AB189" i="8"/>
  <c r="AB188" i="8"/>
  <c r="AB187" i="8"/>
  <c r="AB186" i="8"/>
  <c r="AB185" i="8"/>
  <c r="AB184" i="8"/>
  <c r="AB183" i="8"/>
  <c r="AB182" i="8"/>
  <c r="AB182" i="1" s="1"/>
  <c r="AB181" i="8"/>
  <c r="AB180" i="8"/>
  <c r="AB179" i="8"/>
  <c r="AA193" i="8"/>
  <c r="AA192" i="8"/>
  <c r="AA191" i="8"/>
  <c r="AA190" i="8"/>
  <c r="AA189" i="8"/>
  <c r="AA188" i="8"/>
  <c r="AA187" i="8"/>
  <c r="AA186" i="8"/>
  <c r="AA185" i="8"/>
  <c r="AA184" i="8"/>
  <c r="AA183" i="8"/>
  <c r="AA182" i="8"/>
  <c r="AA181" i="8"/>
  <c r="AA180" i="8"/>
  <c r="AA179" i="8"/>
  <c r="Z193" i="8"/>
  <c r="Z192" i="8"/>
  <c r="Z191" i="8"/>
  <c r="Z190" i="8"/>
  <c r="Z190" i="1" s="1"/>
  <c r="Z189" i="8"/>
  <c r="Z188" i="8"/>
  <c r="Z188" i="1" s="1"/>
  <c r="Z187" i="8"/>
  <c r="Z186" i="8"/>
  <c r="Z185" i="8"/>
  <c r="Z184" i="8"/>
  <c r="Z183" i="8"/>
  <c r="Z182" i="8"/>
  <c r="Z182" i="1" s="1"/>
  <c r="Z181" i="8"/>
  <c r="Z180" i="8"/>
  <c r="Z180" i="1" s="1"/>
  <c r="Z179" i="8"/>
  <c r="Y159" i="8"/>
  <c r="Y193" i="8"/>
  <c r="Y192" i="8"/>
  <c r="Y191" i="8"/>
  <c r="Y190" i="8"/>
  <c r="Y190" i="1" s="1"/>
  <c r="Y189" i="8"/>
  <c r="Y188" i="8"/>
  <c r="Y187" i="8"/>
  <c r="Y186" i="8"/>
  <c r="Y185" i="8"/>
  <c r="Y184" i="8"/>
  <c r="Y183" i="8"/>
  <c r="Y182" i="8"/>
  <c r="Y182" i="1" s="1"/>
  <c r="Y181" i="8"/>
  <c r="Y181" i="1" s="1"/>
  <c r="Y180" i="8"/>
  <c r="Y179" i="8"/>
  <c r="Y178" i="8"/>
  <c r="Y177" i="8"/>
  <c r="Y176" i="8"/>
  <c r="Y175" i="8"/>
  <c r="Y174" i="8"/>
  <c r="Y173" i="8"/>
  <c r="Y173" i="1" s="1"/>
  <c r="Y172" i="8"/>
  <c r="Y172" i="1" s="1"/>
  <c r="Y171" i="8"/>
  <c r="Y170" i="8"/>
  <c r="Y169" i="8"/>
  <c r="Y168" i="8"/>
  <c r="Y167" i="8"/>
  <c r="Y166" i="8"/>
  <c r="Y165" i="8"/>
  <c r="Y165" i="1" s="1"/>
  <c r="Y164" i="8"/>
  <c r="Y163" i="8"/>
  <c r="Y162" i="8"/>
  <c r="Y161" i="8"/>
  <c r="Y160" i="8"/>
  <c r="X193" i="8"/>
  <c r="X192" i="8"/>
  <c r="X192" i="1" s="1"/>
  <c r="X191" i="8"/>
  <c r="X190" i="8"/>
  <c r="X190" i="1" s="1"/>
  <c r="X189" i="8"/>
  <c r="X188" i="8"/>
  <c r="X187" i="8"/>
  <c r="X186" i="8"/>
  <c r="X185" i="8"/>
  <c r="X184" i="8"/>
  <c r="X184" i="1" s="1"/>
  <c r="X183" i="8"/>
  <c r="X182" i="8"/>
  <c r="X182" i="1" s="1"/>
  <c r="X181" i="8"/>
  <c r="X180" i="8"/>
  <c r="X179" i="8"/>
  <c r="X178" i="8"/>
  <c r="X177" i="8"/>
  <c r="X176" i="8"/>
  <c r="X175" i="8"/>
  <c r="X174" i="8"/>
  <c r="X174" i="1" s="1"/>
  <c r="X173" i="8"/>
  <c r="X172" i="8"/>
  <c r="X171" i="8"/>
  <c r="X170" i="8"/>
  <c r="X169" i="8"/>
  <c r="X168" i="8"/>
  <c r="X167" i="8"/>
  <c r="X166" i="8"/>
  <c r="X166" i="1" s="1"/>
  <c r="X165" i="8"/>
  <c r="X164" i="8"/>
  <c r="X163" i="8"/>
  <c r="X162" i="8"/>
  <c r="X161" i="8"/>
  <c r="X160" i="8"/>
  <c r="X159" i="8"/>
  <c r="X158" i="8"/>
  <c r="X157" i="8"/>
  <c r="X156" i="8"/>
  <c r="X155" i="8"/>
  <c r="W179" i="8"/>
  <c r="W178" i="8"/>
  <c r="W177" i="8"/>
  <c r="W177" i="1" s="1"/>
  <c r="W176" i="8"/>
  <c r="W175" i="8"/>
  <c r="W174" i="8"/>
  <c r="W173" i="8"/>
  <c r="W172" i="8"/>
  <c r="W171" i="8"/>
  <c r="W170" i="8"/>
  <c r="W169" i="8"/>
  <c r="W169" i="1" s="1"/>
  <c r="W168" i="8"/>
  <c r="W167" i="8"/>
  <c r="W166" i="8"/>
  <c r="W165" i="8"/>
  <c r="W164" i="8"/>
  <c r="W163" i="8"/>
  <c r="W162" i="8"/>
  <c r="W161" i="8"/>
  <c r="W160" i="8"/>
  <c r="W159" i="8"/>
  <c r="W159" i="1" s="1"/>
  <c r="W158" i="8"/>
  <c r="W157" i="8"/>
  <c r="W156" i="8"/>
  <c r="W155" i="8"/>
  <c r="W193" i="8"/>
  <c r="W192" i="8"/>
  <c r="W191" i="8"/>
  <c r="W190" i="8"/>
  <c r="W190" i="1" s="1"/>
  <c r="W189" i="8"/>
  <c r="W188" i="8"/>
  <c r="W187" i="8"/>
  <c r="W186" i="8"/>
  <c r="W185" i="8"/>
  <c r="W184" i="8"/>
  <c r="W184" i="1" s="1"/>
  <c r="W183" i="8"/>
  <c r="W183" i="1" s="1"/>
  <c r="W182" i="8"/>
  <c r="W181" i="8"/>
  <c r="W180" i="8"/>
  <c r="U193" i="8"/>
  <c r="U192" i="8"/>
  <c r="U191" i="8"/>
  <c r="U190" i="8"/>
  <c r="U189" i="8"/>
  <c r="U188" i="8"/>
  <c r="U188" i="1" s="1"/>
  <c r="U187" i="8"/>
  <c r="U186" i="8"/>
  <c r="U185" i="8"/>
  <c r="U184" i="8"/>
  <c r="T193" i="8"/>
  <c r="T192" i="8"/>
  <c r="T192" i="1" s="1"/>
  <c r="T191" i="8"/>
  <c r="T190" i="8"/>
  <c r="T189" i="8"/>
  <c r="T188" i="8"/>
  <c r="T187" i="8"/>
  <c r="T186" i="8"/>
  <c r="T185" i="8"/>
  <c r="T184" i="8"/>
  <c r="T183" i="8"/>
  <c r="T182" i="8"/>
  <c r="T181" i="8"/>
  <c r="T180" i="8"/>
  <c r="S193" i="8"/>
  <c r="S192" i="8"/>
  <c r="S191" i="8"/>
  <c r="S190" i="8"/>
  <c r="S189" i="8"/>
  <c r="S188" i="8"/>
  <c r="S188" i="1" s="1"/>
  <c r="S187" i="8"/>
  <c r="S186" i="8"/>
  <c r="S185" i="8"/>
  <c r="S184" i="8"/>
  <c r="S183" i="8"/>
  <c r="S182" i="8"/>
  <c r="S182" i="1" s="1"/>
  <c r="S181" i="8"/>
  <c r="S181" i="1" s="1"/>
  <c r="S180" i="8"/>
  <c r="R193" i="8"/>
  <c r="R192" i="8"/>
  <c r="R191" i="8"/>
  <c r="R190" i="8"/>
  <c r="R189" i="8"/>
  <c r="R188" i="8"/>
  <c r="R188" i="1" s="1"/>
  <c r="R187" i="8"/>
  <c r="R186" i="8"/>
  <c r="R185" i="8"/>
  <c r="R184" i="8"/>
  <c r="R183" i="8"/>
  <c r="R182" i="8"/>
  <c r="R181" i="8"/>
  <c r="R180" i="8"/>
  <c r="R180" i="1" s="1"/>
  <c r="Q178" i="8"/>
  <c r="Q193" i="8"/>
  <c r="Q192" i="8"/>
  <c r="Q191" i="8"/>
  <c r="Q190" i="8"/>
  <c r="Q189" i="8"/>
  <c r="Q188" i="8"/>
  <c r="Q187" i="8"/>
  <c r="Q186" i="8"/>
  <c r="Q185" i="8"/>
  <c r="Q184" i="8"/>
  <c r="Q183" i="8"/>
  <c r="Q182" i="8"/>
  <c r="Q181" i="8"/>
  <c r="Q180" i="8"/>
  <c r="Q179" i="8"/>
  <c r="L194" i="8"/>
  <c r="L196" i="8" s="1"/>
  <c r="V196" i="8"/>
  <c r="O196" i="8"/>
  <c r="R9" i="7"/>
  <c r="AY194" i="8"/>
  <c r="AY196" i="8" s="1"/>
  <c r="AN194" i="8"/>
  <c r="AM194" i="8"/>
  <c r="AM196" i="8"/>
  <c r="AL194" i="8"/>
  <c r="AL194" i="1" s="1"/>
  <c r="AB15" i="7" s="1"/>
  <c r="AL196" i="8"/>
  <c r="AK194" i="8"/>
  <c r="AJ194" i="8"/>
  <c r="AI194" i="8"/>
  <c r="AH194" i="8"/>
  <c r="AG194" i="8"/>
  <c r="AF194" i="8"/>
  <c r="AF194" i="1" s="1"/>
  <c r="AB39" i="7" s="1"/>
  <c r="AE194" i="8"/>
  <c r="AE194" i="1" s="1"/>
  <c r="AB20" i="7" s="1"/>
  <c r="AD194" i="8"/>
  <c r="AC194" i="8"/>
  <c r="AB194" i="8"/>
  <c r="AA194" i="8"/>
  <c r="Z194" i="8"/>
  <c r="Y194" i="8"/>
  <c r="X194" i="8"/>
  <c r="W194" i="8"/>
  <c r="W196" i="8" s="1"/>
  <c r="U194" i="8"/>
  <c r="T194" i="8"/>
  <c r="S194" i="8"/>
  <c r="S196" i="8"/>
  <c r="R194" i="8"/>
  <c r="Q194" i="8"/>
  <c r="P194" i="8"/>
  <c r="N194" i="8"/>
  <c r="M194" i="8"/>
  <c r="M196" i="8" s="1"/>
  <c r="K194" i="8"/>
  <c r="J194" i="8"/>
  <c r="I194" i="8"/>
  <c r="H194" i="8"/>
  <c r="G194" i="8"/>
  <c r="F194" i="8"/>
  <c r="E194" i="8"/>
  <c r="E196" i="8"/>
  <c r="D194" i="8"/>
  <c r="C194" i="8"/>
  <c r="C194" i="1" s="1"/>
  <c r="B194" i="8"/>
  <c r="AM194" i="1"/>
  <c r="AB16" i="7" s="1"/>
  <c r="W194" i="1"/>
  <c r="AB6" i="7" s="1"/>
  <c r="V194" i="1"/>
  <c r="AB38" i="7" s="1"/>
  <c r="S194" i="1"/>
  <c r="AB35" i="7" s="1"/>
  <c r="O194" i="1"/>
  <c r="AB31" i="7" s="1"/>
  <c r="M194" i="1"/>
  <c r="AB29" i="7" s="1"/>
  <c r="E194" i="1"/>
  <c r="AB21" i="7" s="1"/>
  <c r="AY193" i="1"/>
  <c r="V193" i="1"/>
  <c r="O193" i="1"/>
  <c r="AY192" i="1"/>
  <c r="AN192" i="1"/>
  <c r="AI192" i="1"/>
  <c r="AH192" i="1"/>
  <c r="AG192" i="1"/>
  <c r="AF192" i="1"/>
  <c r="AE192" i="1"/>
  <c r="AD192" i="1"/>
  <c r="Z192" i="1"/>
  <c r="Y192" i="1"/>
  <c r="W192" i="1"/>
  <c r="V192" i="1"/>
  <c r="U192" i="1"/>
  <c r="Q192" i="1"/>
  <c r="P192" i="1"/>
  <c r="O192" i="1"/>
  <c r="N192" i="1"/>
  <c r="M192" i="1"/>
  <c r="L192" i="1"/>
  <c r="K192" i="1"/>
  <c r="I192" i="1"/>
  <c r="H192" i="1"/>
  <c r="G192" i="1"/>
  <c r="F192" i="1"/>
  <c r="C192" i="1"/>
  <c r="AY191" i="1"/>
  <c r="AX191" i="1"/>
  <c r="AV191" i="1"/>
  <c r="AM191" i="1"/>
  <c r="AI191" i="1"/>
  <c r="AH191" i="1"/>
  <c r="AG191" i="1"/>
  <c r="AF191" i="1"/>
  <c r="AE191" i="1"/>
  <c r="AD191" i="1"/>
  <c r="AC191" i="1"/>
  <c r="Z191" i="1"/>
  <c r="Y191" i="1"/>
  <c r="X191" i="1"/>
  <c r="W191" i="1"/>
  <c r="V191" i="1"/>
  <c r="U191" i="1"/>
  <c r="T191" i="1"/>
  <c r="R191" i="1"/>
  <c r="Q191" i="1"/>
  <c r="P191" i="1"/>
  <c r="O191" i="1"/>
  <c r="N191" i="1"/>
  <c r="M191" i="1"/>
  <c r="K191" i="1"/>
  <c r="H191" i="1"/>
  <c r="G191" i="1"/>
  <c r="F191" i="1"/>
  <c r="D191" i="1"/>
  <c r="BA190" i="1"/>
  <c r="AY190" i="1"/>
  <c r="AX190" i="1"/>
  <c r="AW190" i="1"/>
  <c r="AV190" i="1"/>
  <c r="AU190" i="1"/>
  <c r="AT190" i="1"/>
  <c r="AS190" i="1"/>
  <c r="AR190" i="1"/>
  <c r="AQ190" i="1"/>
  <c r="AP190" i="1"/>
  <c r="AO190" i="1"/>
  <c r="AN190" i="1"/>
  <c r="AM190" i="1"/>
  <c r="AL190" i="1"/>
  <c r="AI190" i="1"/>
  <c r="AG190" i="1"/>
  <c r="AE190" i="1"/>
  <c r="AD190" i="1"/>
  <c r="AC190" i="1"/>
  <c r="AB190" i="1"/>
  <c r="V190" i="1"/>
  <c r="U190" i="1"/>
  <c r="T190" i="1"/>
  <c r="R190" i="1"/>
  <c r="Q190" i="1"/>
  <c r="O190" i="1"/>
  <c r="N190" i="1"/>
  <c r="M190" i="1"/>
  <c r="L190" i="1"/>
  <c r="K190" i="1"/>
  <c r="I190" i="1"/>
  <c r="H190" i="1"/>
  <c r="G190" i="1"/>
  <c r="F190" i="1"/>
  <c r="C190" i="1"/>
  <c r="BA189" i="1"/>
  <c r="AZ189" i="1"/>
  <c r="AY189" i="1"/>
  <c r="AX189" i="1"/>
  <c r="AW189" i="1"/>
  <c r="AV189" i="1"/>
  <c r="AU189" i="1"/>
  <c r="AT189" i="1"/>
  <c r="AR189" i="1"/>
  <c r="AP189" i="1"/>
  <c r="AO189" i="1"/>
  <c r="AN189" i="1"/>
  <c r="AM189" i="1"/>
  <c r="AL189" i="1"/>
  <c r="AI189" i="1"/>
  <c r="AH189" i="1"/>
  <c r="AG189" i="1"/>
  <c r="AF189" i="1"/>
  <c r="AD189" i="1"/>
  <c r="AC189" i="1"/>
  <c r="AB189" i="1"/>
  <c r="Z189" i="1"/>
  <c r="Y189" i="1"/>
  <c r="X189" i="1"/>
  <c r="W189" i="1"/>
  <c r="V189" i="1"/>
  <c r="U189" i="1"/>
  <c r="T189" i="1"/>
  <c r="R189" i="1"/>
  <c r="Q189" i="1"/>
  <c r="P189" i="1"/>
  <c r="O189" i="1"/>
  <c r="N189" i="1"/>
  <c r="M189" i="1"/>
  <c r="L189" i="1"/>
  <c r="K189" i="1"/>
  <c r="I189" i="1"/>
  <c r="H189" i="1"/>
  <c r="G189" i="1"/>
  <c r="F189" i="1"/>
  <c r="D189" i="1"/>
  <c r="BA188" i="1"/>
  <c r="AZ188" i="1"/>
  <c r="AY188" i="1"/>
  <c r="AX188" i="1"/>
  <c r="AW188" i="1"/>
  <c r="AV188" i="1"/>
  <c r="AU188" i="1"/>
  <c r="AT188" i="1"/>
  <c r="AR188" i="1"/>
  <c r="AP188" i="1"/>
  <c r="AO188" i="1"/>
  <c r="AN188" i="1"/>
  <c r="AM188" i="1"/>
  <c r="AL188" i="1"/>
  <c r="AJ188" i="1"/>
  <c r="AI188" i="1"/>
  <c r="AH188" i="1"/>
  <c r="AG188" i="1"/>
  <c r="AF188" i="1"/>
  <c r="AE188" i="1"/>
  <c r="AD188" i="1"/>
  <c r="AC188" i="1"/>
  <c r="AB188" i="1"/>
  <c r="Y188" i="1"/>
  <c r="X188" i="1"/>
  <c r="W188" i="1"/>
  <c r="V188" i="1"/>
  <c r="T188" i="1"/>
  <c r="Q188" i="1"/>
  <c r="P188" i="1"/>
  <c r="O188" i="1"/>
  <c r="N188" i="1"/>
  <c r="M188" i="1"/>
  <c r="L188" i="1"/>
  <c r="K188" i="1"/>
  <c r="J188" i="1"/>
  <c r="I188" i="1"/>
  <c r="H188" i="1"/>
  <c r="G188" i="1"/>
  <c r="F188" i="1"/>
  <c r="E188" i="1"/>
  <c r="D188" i="1"/>
  <c r="C188" i="1"/>
  <c r="BA187" i="1"/>
  <c r="AZ187" i="1"/>
  <c r="AY187" i="1"/>
  <c r="AX187" i="1"/>
  <c r="AW187" i="1"/>
  <c r="AV187" i="1"/>
  <c r="AU187" i="1"/>
  <c r="AT187" i="1"/>
  <c r="AR187" i="1"/>
  <c r="AP187" i="1"/>
  <c r="AO187" i="1"/>
  <c r="AN187" i="1"/>
  <c r="AM187" i="1"/>
  <c r="AL187" i="1"/>
  <c r="AJ187" i="1"/>
  <c r="AI187" i="1"/>
  <c r="AH187" i="1"/>
  <c r="AF187" i="1"/>
  <c r="AD187" i="1"/>
  <c r="AC187" i="1"/>
  <c r="AB187" i="1"/>
  <c r="Z187" i="1"/>
  <c r="Y187" i="1"/>
  <c r="X187" i="1"/>
  <c r="W187" i="1"/>
  <c r="V187" i="1"/>
  <c r="U187" i="1"/>
  <c r="T187" i="1"/>
  <c r="S187" i="1"/>
  <c r="R187" i="1"/>
  <c r="Q187" i="1"/>
  <c r="P187" i="1"/>
  <c r="O187" i="1"/>
  <c r="M187" i="1"/>
  <c r="L187" i="1"/>
  <c r="J187" i="1"/>
  <c r="I187" i="1"/>
  <c r="H187" i="1"/>
  <c r="G187" i="1"/>
  <c r="F187" i="1"/>
  <c r="D187" i="1"/>
  <c r="C187" i="1"/>
  <c r="BA186" i="1"/>
  <c r="AZ186" i="1"/>
  <c r="AY186" i="1"/>
  <c r="AX186" i="1"/>
  <c r="AW186" i="1"/>
  <c r="AA14" i="7" s="1"/>
  <c r="AV186" i="1"/>
  <c r="AA13" i="7" s="1"/>
  <c r="AU186" i="1"/>
  <c r="AA12" i="7" s="1"/>
  <c r="AT186" i="1"/>
  <c r="AR186" i="1"/>
  <c r="AP186" i="1"/>
  <c r="AO186" i="1"/>
  <c r="AN186" i="1"/>
  <c r="AA17" i="7" s="1"/>
  <c r="AM186" i="1"/>
  <c r="AA16" i="7" s="1"/>
  <c r="AL186" i="1"/>
  <c r="AA15" i="7" s="1"/>
  <c r="AJ186" i="1"/>
  <c r="AA43" i="7" s="1"/>
  <c r="AI186" i="1"/>
  <c r="AA42" i="7" s="1"/>
  <c r="AH186" i="1"/>
  <c r="AA41" i="7" s="1"/>
  <c r="AG186" i="1"/>
  <c r="AA40" i="7" s="1"/>
  <c r="AF186" i="1"/>
  <c r="AA39" i="7" s="1"/>
  <c r="AE186" i="1"/>
  <c r="AA20" i="7" s="1"/>
  <c r="AC186" i="1"/>
  <c r="AA18" i="7" s="1"/>
  <c r="AB186" i="1"/>
  <c r="AA11" i="7" s="1"/>
  <c r="Z186" i="1"/>
  <c r="AA9" i="7" s="1"/>
  <c r="Y186" i="1"/>
  <c r="AA8" i="7" s="1"/>
  <c r="X186" i="1"/>
  <c r="AA7" i="7" s="1"/>
  <c r="W186" i="1"/>
  <c r="AA6" i="7" s="1"/>
  <c r="V186" i="1"/>
  <c r="AA38" i="7" s="1"/>
  <c r="U186" i="1"/>
  <c r="AA37" i="7" s="1"/>
  <c r="T186" i="1"/>
  <c r="AA36" i="7" s="1"/>
  <c r="S186" i="1"/>
  <c r="AA35" i="7" s="1"/>
  <c r="R186" i="1"/>
  <c r="AA34" i="7" s="1"/>
  <c r="Q186" i="1"/>
  <c r="AA33" i="7" s="1"/>
  <c r="P186" i="1"/>
  <c r="AA32" i="7" s="1"/>
  <c r="O186" i="1"/>
  <c r="AA31" i="7" s="1"/>
  <c r="M186" i="1"/>
  <c r="AA29" i="7" s="1"/>
  <c r="L186" i="1"/>
  <c r="AA28" i="7" s="1"/>
  <c r="K186" i="1"/>
  <c r="AA27" i="7" s="1"/>
  <c r="J186" i="1"/>
  <c r="AA26" i="7" s="1"/>
  <c r="I186" i="1"/>
  <c r="AA25" i="7" s="1"/>
  <c r="H186" i="1"/>
  <c r="AA24" i="7" s="1"/>
  <c r="G186" i="1"/>
  <c r="AA23" i="7" s="1"/>
  <c r="F186" i="1"/>
  <c r="AA22" i="7" s="1"/>
  <c r="E186" i="1"/>
  <c r="AA21" i="7" s="1"/>
  <c r="D186" i="1"/>
  <c r="AA5" i="7" s="1"/>
  <c r="C186" i="1"/>
  <c r="AA4" i="7" s="1"/>
  <c r="BA185" i="1"/>
  <c r="AZ185" i="1"/>
  <c r="AY185" i="1"/>
  <c r="AX185" i="1"/>
  <c r="AW185" i="1"/>
  <c r="AV185" i="1"/>
  <c r="AU185" i="1"/>
  <c r="AT185" i="1"/>
  <c r="AR185" i="1"/>
  <c r="AP185" i="1"/>
  <c r="AO185" i="1"/>
  <c r="AN185" i="1"/>
  <c r="AM185" i="1"/>
  <c r="AL185" i="1"/>
  <c r="AJ185" i="1"/>
  <c r="AI185" i="1"/>
  <c r="AH185" i="1"/>
  <c r="AF185" i="1"/>
  <c r="AE185" i="1"/>
  <c r="AD185" i="1"/>
  <c r="AC185" i="1"/>
  <c r="AB185" i="1"/>
  <c r="Z185" i="1"/>
  <c r="Y185" i="1"/>
  <c r="X185" i="1"/>
  <c r="W185" i="1"/>
  <c r="V185" i="1"/>
  <c r="U185" i="1"/>
  <c r="T185" i="1"/>
  <c r="S185" i="1"/>
  <c r="R185" i="1"/>
  <c r="Q185" i="1"/>
  <c r="P185" i="1"/>
  <c r="O185" i="1"/>
  <c r="N185" i="1"/>
  <c r="L185" i="1"/>
  <c r="K185" i="1"/>
  <c r="J185" i="1"/>
  <c r="I185" i="1"/>
  <c r="H185" i="1"/>
  <c r="F185" i="1"/>
  <c r="D185" i="1"/>
  <c r="C185" i="1"/>
  <c r="BA184" i="1"/>
  <c r="AZ184" i="1"/>
  <c r="AY184" i="1"/>
  <c r="AX184" i="1"/>
  <c r="AW184" i="1"/>
  <c r="AV184" i="1"/>
  <c r="AU184" i="1"/>
  <c r="AT184" i="1"/>
  <c r="AR184" i="1"/>
  <c r="AP184" i="1"/>
  <c r="AO184" i="1"/>
  <c r="AM184" i="1"/>
  <c r="AL184" i="1"/>
  <c r="AJ184" i="1"/>
  <c r="AI184" i="1"/>
  <c r="AH184" i="1"/>
  <c r="AG184" i="1"/>
  <c r="AD184" i="1"/>
  <c r="AC184" i="1"/>
  <c r="AB184" i="1"/>
  <c r="Z184" i="1"/>
  <c r="Y184" i="1"/>
  <c r="V184" i="1"/>
  <c r="U184" i="1"/>
  <c r="T184" i="1"/>
  <c r="S184" i="1"/>
  <c r="R184" i="1"/>
  <c r="Q184" i="1"/>
  <c r="P184" i="1"/>
  <c r="O184" i="1"/>
  <c r="N184" i="1"/>
  <c r="M184" i="1"/>
  <c r="L184" i="1"/>
  <c r="K184" i="1"/>
  <c r="J184" i="1"/>
  <c r="I184" i="1"/>
  <c r="H184" i="1"/>
  <c r="G184" i="1"/>
  <c r="F184" i="1"/>
  <c r="E184" i="1"/>
  <c r="D184" i="1"/>
  <c r="C184" i="1"/>
  <c r="BA183" i="1"/>
  <c r="AZ183" i="1"/>
  <c r="AY183" i="1"/>
  <c r="AX183" i="1"/>
  <c r="AW183" i="1"/>
  <c r="AV183" i="1"/>
  <c r="AU183" i="1"/>
  <c r="AT183" i="1"/>
  <c r="AR183" i="1"/>
  <c r="AP183" i="1"/>
  <c r="AO183" i="1"/>
  <c r="AN183" i="1"/>
  <c r="AM183" i="1"/>
  <c r="AL183" i="1"/>
  <c r="AJ183" i="1"/>
  <c r="AH183" i="1"/>
  <c r="AG183" i="1"/>
  <c r="AF183" i="1"/>
  <c r="AE183" i="1"/>
  <c r="AD183" i="1"/>
  <c r="AC183" i="1"/>
  <c r="AB183" i="1"/>
  <c r="Z183" i="1"/>
  <c r="Y183" i="1"/>
  <c r="X183" i="1"/>
  <c r="V183" i="1"/>
  <c r="U183" i="1"/>
  <c r="T183" i="1"/>
  <c r="S183" i="1"/>
  <c r="R183" i="1"/>
  <c r="Q183" i="1"/>
  <c r="P183" i="1"/>
  <c r="O183" i="1"/>
  <c r="N183" i="1"/>
  <c r="M183" i="1"/>
  <c r="L183" i="1"/>
  <c r="K183" i="1"/>
  <c r="J183" i="1"/>
  <c r="H183" i="1"/>
  <c r="F183" i="1"/>
  <c r="E183" i="1"/>
  <c r="D183" i="1"/>
  <c r="C183" i="1"/>
  <c r="BA182" i="1"/>
  <c r="AZ182" i="1"/>
  <c r="AY182" i="1"/>
  <c r="AX182" i="1"/>
  <c r="AW182" i="1"/>
  <c r="AV182" i="1"/>
  <c r="AU182" i="1"/>
  <c r="AT182" i="1"/>
  <c r="AR182" i="1"/>
  <c r="AP182" i="1"/>
  <c r="AO182" i="1"/>
  <c r="AN182" i="1"/>
  <c r="AM182" i="1"/>
  <c r="AL182" i="1"/>
  <c r="AJ182" i="1"/>
  <c r="AI182" i="1"/>
  <c r="AH182" i="1"/>
  <c r="AF182" i="1"/>
  <c r="AE182" i="1"/>
  <c r="AD182" i="1"/>
  <c r="AC182" i="1"/>
  <c r="W182" i="1"/>
  <c r="V182" i="1"/>
  <c r="U182" i="1"/>
  <c r="T182" i="1"/>
  <c r="R182" i="1"/>
  <c r="Q182" i="1"/>
  <c r="P182" i="1"/>
  <c r="O182" i="1"/>
  <c r="N182" i="1"/>
  <c r="M182" i="1"/>
  <c r="L182" i="1"/>
  <c r="K182" i="1"/>
  <c r="J182" i="1"/>
  <c r="I182" i="1"/>
  <c r="H182" i="1"/>
  <c r="G182" i="1"/>
  <c r="F182" i="1"/>
  <c r="E182" i="1"/>
  <c r="D182" i="1"/>
  <c r="BA181" i="1"/>
  <c r="AZ181" i="1"/>
  <c r="AY181" i="1"/>
  <c r="AX181" i="1"/>
  <c r="AW181" i="1"/>
  <c r="AV181" i="1"/>
  <c r="AU181" i="1"/>
  <c r="AT181" i="1"/>
  <c r="AR181" i="1"/>
  <c r="AP181" i="1"/>
  <c r="AO181" i="1"/>
  <c r="AN181" i="1"/>
  <c r="AM181" i="1"/>
  <c r="AL181" i="1"/>
  <c r="AJ181" i="1"/>
  <c r="AI181" i="1"/>
  <c r="AH181" i="1"/>
  <c r="AG181" i="1"/>
  <c r="AF181" i="1"/>
  <c r="AE181" i="1"/>
  <c r="AD181" i="1"/>
  <c r="AC181" i="1"/>
  <c r="AB181" i="1"/>
  <c r="Z181" i="1"/>
  <c r="X181" i="1"/>
  <c r="W181" i="1"/>
  <c r="V181" i="1"/>
  <c r="U181" i="1"/>
  <c r="T181" i="1"/>
  <c r="R181" i="1"/>
  <c r="Q181" i="1"/>
  <c r="P181" i="1"/>
  <c r="O181" i="1"/>
  <c r="N181" i="1"/>
  <c r="M181" i="1"/>
  <c r="L181" i="1"/>
  <c r="K181" i="1"/>
  <c r="J181" i="1"/>
  <c r="H181" i="1"/>
  <c r="G181" i="1"/>
  <c r="F181" i="1"/>
  <c r="E181" i="1"/>
  <c r="D181" i="1"/>
  <c r="BA180" i="1"/>
  <c r="AZ180" i="1"/>
  <c r="AY180" i="1"/>
  <c r="AX180" i="1"/>
  <c r="AW180" i="1"/>
  <c r="AV180" i="1"/>
  <c r="AU180" i="1"/>
  <c r="AT180" i="1"/>
  <c r="AR180" i="1"/>
  <c r="AP180" i="1"/>
  <c r="AO180" i="1"/>
  <c r="AN180" i="1"/>
  <c r="AM180" i="1"/>
  <c r="AL180" i="1"/>
  <c r="AJ180" i="1"/>
  <c r="AI180" i="1"/>
  <c r="AH180" i="1"/>
  <c r="AG180" i="1"/>
  <c r="AF180" i="1"/>
  <c r="AE180" i="1"/>
  <c r="AD180" i="1"/>
  <c r="AC180" i="1"/>
  <c r="AB180" i="1"/>
  <c r="Y180" i="1"/>
  <c r="X180" i="1"/>
  <c r="W180" i="1"/>
  <c r="V180" i="1"/>
  <c r="T180" i="1"/>
  <c r="S180" i="1"/>
  <c r="Q180" i="1"/>
  <c r="P180" i="1"/>
  <c r="O180" i="1"/>
  <c r="N180" i="1"/>
  <c r="M180" i="1"/>
  <c r="L180" i="1"/>
  <c r="K180" i="1"/>
  <c r="J180" i="1"/>
  <c r="I180" i="1"/>
  <c r="H180" i="1"/>
  <c r="G180" i="1"/>
  <c r="F180" i="1"/>
  <c r="E180" i="1"/>
  <c r="D180" i="1"/>
  <c r="C180" i="1"/>
  <c r="BA179" i="1"/>
  <c r="AZ179" i="1"/>
  <c r="AY179" i="1"/>
  <c r="AX179" i="1"/>
  <c r="AW179" i="1"/>
  <c r="AV179" i="1"/>
  <c r="AU179" i="1"/>
  <c r="AT179" i="1"/>
  <c r="AR179" i="1"/>
  <c r="AP179" i="1"/>
  <c r="AO179" i="1"/>
  <c r="AN179" i="1"/>
  <c r="AM179" i="1"/>
  <c r="AL179" i="1"/>
  <c r="AJ179" i="1"/>
  <c r="AI179" i="1"/>
  <c r="AH179" i="1"/>
  <c r="AG179" i="1"/>
  <c r="AF179" i="1"/>
  <c r="AD179" i="1"/>
  <c r="AC179" i="1"/>
  <c r="AB179" i="1"/>
  <c r="Z179" i="1"/>
  <c r="Y179" i="1"/>
  <c r="X179" i="1"/>
  <c r="W179" i="1"/>
  <c r="V179" i="1"/>
  <c r="T179" i="1"/>
  <c r="S179" i="1"/>
  <c r="R179" i="1"/>
  <c r="Q179" i="1"/>
  <c r="P179" i="1"/>
  <c r="O179" i="1"/>
  <c r="N179" i="1"/>
  <c r="L179" i="1"/>
  <c r="J179" i="1"/>
  <c r="I179" i="1"/>
  <c r="H179" i="1"/>
  <c r="G179" i="1"/>
  <c r="F179" i="1"/>
  <c r="D179" i="1"/>
  <c r="C179" i="1"/>
  <c r="BA178" i="1"/>
  <c r="AZ178" i="1"/>
  <c r="AY178" i="1"/>
  <c r="AX178" i="1"/>
  <c r="AW178" i="1"/>
  <c r="AV178" i="1"/>
  <c r="AU178" i="1"/>
  <c r="AT178" i="1"/>
  <c r="AR178" i="1"/>
  <c r="AP178" i="1"/>
  <c r="AO178" i="1"/>
  <c r="AN178" i="1"/>
  <c r="AM178" i="1"/>
  <c r="AL178" i="1"/>
  <c r="AJ178" i="1"/>
  <c r="AI178" i="1"/>
  <c r="AH178" i="1"/>
  <c r="AG178" i="1"/>
  <c r="AF178" i="1"/>
  <c r="AE178" i="1"/>
  <c r="AD178" i="1"/>
  <c r="AC178" i="1"/>
  <c r="AB178" i="1"/>
  <c r="AA178" i="1"/>
  <c r="Z178" i="1"/>
  <c r="Y178" i="1"/>
  <c r="X178" i="1"/>
  <c r="W178" i="1"/>
  <c r="V178" i="1"/>
  <c r="T178" i="1"/>
  <c r="S178" i="1"/>
  <c r="R178" i="1"/>
  <c r="Q178" i="1"/>
  <c r="P178" i="1"/>
  <c r="O178" i="1"/>
  <c r="N178" i="1"/>
  <c r="L178" i="1"/>
  <c r="K178" i="1"/>
  <c r="J178" i="1"/>
  <c r="I178" i="1"/>
  <c r="G178" i="1"/>
  <c r="F178" i="1"/>
  <c r="D178" i="1"/>
  <c r="C178" i="1"/>
  <c r="BA177" i="1"/>
  <c r="AZ177" i="1"/>
  <c r="AY177" i="1"/>
  <c r="AX177" i="1"/>
  <c r="AW177" i="1"/>
  <c r="AV177" i="1"/>
  <c r="AU177" i="1"/>
  <c r="AT177" i="1"/>
  <c r="AR177" i="1"/>
  <c r="AP177" i="1"/>
  <c r="AO177" i="1"/>
  <c r="AN177" i="1"/>
  <c r="AM177" i="1"/>
  <c r="AL177" i="1"/>
  <c r="AJ177" i="1"/>
  <c r="AI177" i="1"/>
  <c r="AF177" i="1"/>
  <c r="AE177" i="1"/>
  <c r="AD177" i="1"/>
  <c r="AC177" i="1"/>
  <c r="AB177" i="1"/>
  <c r="AA177" i="1"/>
  <c r="Z177" i="1"/>
  <c r="Y177" i="1"/>
  <c r="X177" i="1"/>
  <c r="V177" i="1"/>
  <c r="U177" i="1"/>
  <c r="T177" i="1"/>
  <c r="S177" i="1"/>
  <c r="R177" i="1"/>
  <c r="P177" i="1"/>
  <c r="O177" i="1"/>
  <c r="N177" i="1"/>
  <c r="M177" i="1"/>
  <c r="L177" i="1"/>
  <c r="K177" i="1"/>
  <c r="I177" i="1"/>
  <c r="H177" i="1"/>
  <c r="G177" i="1"/>
  <c r="F177" i="1"/>
  <c r="E177" i="1"/>
  <c r="D177" i="1"/>
  <c r="C177" i="1"/>
  <c r="BA176" i="1"/>
  <c r="AZ176" i="1"/>
  <c r="AY176" i="1"/>
  <c r="AX176" i="1"/>
  <c r="AW176" i="1"/>
  <c r="AV176" i="1"/>
  <c r="AU176" i="1"/>
  <c r="AT176" i="1"/>
  <c r="AR176" i="1"/>
  <c r="AP176" i="1"/>
  <c r="AO176" i="1"/>
  <c r="AN176" i="1"/>
  <c r="AM176" i="1"/>
  <c r="AL176" i="1"/>
  <c r="AJ176" i="1"/>
  <c r="AH176" i="1"/>
  <c r="AG176" i="1"/>
  <c r="AF176" i="1"/>
  <c r="AE176" i="1"/>
  <c r="AD176" i="1"/>
  <c r="AC176" i="1"/>
  <c r="AB176" i="1"/>
  <c r="AA176" i="1"/>
  <c r="Z176" i="1"/>
  <c r="Y176" i="1"/>
  <c r="X176" i="1"/>
  <c r="W176" i="1"/>
  <c r="V176" i="1"/>
  <c r="U176" i="1"/>
  <c r="S176" i="1"/>
  <c r="R176" i="1"/>
  <c r="P176" i="1"/>
  <c r="O176" i="1"/>
  <c r="N176" i="1"/>
  <c r="M176" i="1"/>
  <c r="L176" i="1"/>
  <c r="K176" i="1"/>
  <c r="J176" i="1"/>
  <c r="I176" i="1"/>
  <c r="H176" i="1"/>
  <c r="G176" i="1"/>
  <c r="F176" i="1"/>
  <c r="E176" i="1"/>
  <c r="C176" i="1"/>
  <c r="BA175" i="1"/>
  <c r="AZ175" i="1"/>
  <c r="AY175" i="1"/>
  <c r="AX175" i="1"/>
  <c r="AW175" i="1"/>
  <c r="Z14" i="7" s="1"/>
  <c r="AV175" i="1"/>
  <c r="Z13" i="7" s="1"/>
  <c r="AU175" i="1"/>
  <c r="Z12" i="7" s="1"/>
  <c r="AT175" i="1"/>
  <c r="AR175" i="1"/>
  <c r="AP175" i="1"/>
  <c r="AO175" i="1"/>
  <c r="AN175" i="1"/>
  <c r="Z17" i="7" s="1"/>
  <c r="AJ175" i="1"/>
  <c r="Z43" i="7" s="1"/>
  <c r="AH175" i="1"/>
  <c r="Z41" i="7" s="1"/>
  <c r="AG175" i="1"/>
  <c r="Z40" i="7" s="1"/>
  <c r="AF175" i="1"/>
  <c r="Z39" i="7" s="1"/>
  <c r="AE175" i="1"/>
  <c r="Z20" i="7" s="1"/>
  <c r="AD175" i="1"/>
  <c r="Z19" i="7" s="1"/>
  <c r="AC175" i="1"/>
  <c r="Z18" i="7" s="1"/>
  <c r="AB175" i="1"/>
  <c r="Z11" i="7" s="1"/>
  <c r="AA175" i="1"/>
  <c r="Z10" i="7" s="1"/>
  <c r="Z175" i="1"/>
  <c r="Z9" i="7" s="1"/>
  <c r="Y175" i="1"/>
  <c r="Z8" i="7" s="1"/>
  <c r="X175" i="1"/>
  <c r="Z7" i="7" s="1"/>
  <c r="W175" i="1"/>
  <c r="Z6" i="7" s="1"/>
  <c r="V175" i="1"/>
  <c r="Z38" i="7" s="1"/>
  <c r="U175" i="1"/>
  <c r="Z37" i="7" s="1"/>
  <c r="T175" i="1"/>
  <c r="Z36" i="7" s="1"/>
  <c r="R175" i="1"/>
  <c r="Z34" i="7" s="1"/>
  <c r="Q175" i="1"/>
  <c r="Z33" i="7" s="1"/>
  <c r="P175" i="1"/>
  <c r="Z32" i="7" s="1"/>
  <c r="O175" i="1"/>
  <c r="Z31" i="7" s="1"/>
  <c r="M175" i="1"/>
  <c r="Z29" i="7" s="1"/>
  <c r="L175" i="1"/>
  <c r="Z28" i="7" s="1"/>
  <c r="K175" i="1"/>
  <c r="Z27" i="7" s="1"/>
  <c r="J175" i="1"/>
  <c r="Z26" i="7" s="1"/>
  <c r="I175" i="1"/>
  <c r="Z25" i="7" s="1"/>
  <c r="H175" i="1"/>
  <c r="Z24" i="7" s="1"/>
  <c r="G175" i="1"/>
  <c r="Z23" i="7" s="1"/>
  <c r="E175" i="1"/>
  <c r="Z21" i="7" s="1"/>
  <c r="D175" i="1"/>
  <c r="Z5" i="7" s="1"/>
  <c r="BA174" i="1"/>
  <c r="AZ174" i="1"/>
  <c r="AY174" i="1"/>
  <c r="AX174" i="1"/>
  <c r="AW174" i="1"/>
  <c r="AV174" i="1"/>
  <c r="AU174" i="1"/>
  <c r="AT174" i="1"/>
  <c r="AR174" i="1"/>
  <c r="AP174" i="1"/>
  <c r="AO174" i="1"/>
  <c r="AN174" i="1"/>
  <c r="AM174" i="1"/>
  <c r="AL174" i="1"/>
  <c r="AJ174" i="1"/>
  <c r="AI174" i="1"/>
  <c r="AH174" i="1"/>
  <c r="AG174" i="1"/>
  <c r="AE174" i="1"/>
  <c r="AD174" i="1"/>
  <c r="AC174" i="1"/>
  <c r="AB174" i="1"/>
  <c r="AA174" i="1"/>
  <c r="Z174" i="1"/>
  <c r="Y174" i="1"/>
  <c r="W174" i="1"/>
  <c r="V174" i="1"/>
  <c r="U174" i="1"/>
  <c r="T174" i="1"/>
  <c r="S174" i="1"/>
  <c r="R174" i="1"/>
  <c r="Q174" i="1"/>
  <c r="P174" i="1"/>
  <c r="O174" i="1"/>
  <c r="N174" i="1"/>
  <c r="M174" i="1"/>
  <c r="L174" i="1"/>
  <c r="K174" i="1"/>
  <c r="J174" i="1"/>
  <c r="I174" i="1"/>
  <c r="H174" i="1"/>
  <c r="F174" i="1"/>
  <c r="E174" i="1"/>
  <c r="D174" i="1"/>
  <c r="C174" i="1"/>
  <c r="BA173" i="1"/>
  <c r="AZ173" i="1"/>
  <c r="AY173" i="1"/>
  <c r="AX173" i="1"/>
  <c r="AW173" i="1"/>
  <c r="AV173" i="1"/>
  <c r="AU173" i="1"/>
  <c r="AT173" i="1"/>
  <c r="AR173" i="1"/>
  <c r="AP173" i="1"/>
  <c r="AO173" i="1"/>
  <c r="AN173" i="1"/>
  <c r="AM173" i="1"/>
  <c r="AL173" i="1"/>
  <c r="AJ173" i="1"/>
  <c r="AI173" i="1"/>
  <c r="AH173" i="1"/>
  <c r="AG173" i="1"/>
  <c r="AF173" i="1"/>
  <c r="AD173" i="1"/>
  <c r="AC173" i="1"/>
  <c r="AB173" i="1"/>
  <c r="AA173" i="1"/>
  <c r="Z173" i="1"/>
  <c r="X173" i="1"/>
  <c r="W173" i="1"/>
  <c r="V173" i="1"/>
  <c r="U173" i="1"/>
  <c r="T173" i="1"/>
  <c r="S173" i="1"/>
  <c r="Q173" i="1"/>
  <c r="P173" i="1"/>
  <c r="O173" i="1"/>
  <c r="N173" i="1"/>
  <c r="M173" i="1"/>
  <c r="L173" i="1"/>
  <c r="K173" i="1"/>
  <c r="J173" i="1"/>
  <c r="H173" i="1"/>
  <c r="F173" i="1"/>
  <c r="E173" i="1"/>
  <c r="D173" i="1"/>
  <c r="C173" i="1"/>
  <c r="BA172" i="1"/>
  <c r="AZ172" i="1"/>
  <c r="AY172" i="1"/>
  <c r="AX172" i="1"/>
  <c r="AW172" i="1"/>
  <c r="AV172" i="1"/>
  <c r="AU172" i="1"/>
  <c r="AT172" i="1"/>
  <c r="AR172" i="1"/>
  <c r="AP172" i="1"/>
  <c r="AO172" i="1"/>
  <c r="AN172" i="1"/>
  <c r="AM172" i="1"/>
  <c r="AL172" i="1"/>
  <c r="AJ172" i="1"/>
  <c r="AI172" i="1"/>
  <c r="AH172" i="1"/>
  <c r="AG172" i="1"/>
  <c r="AF172" i="1"/>
  <c r="AE172" i="1"/>
  <c r="AD172" i="1"/>
  <c r="AC172" i="1"/>
  <c r="AB172" i="1"/>
  <c r="AA172" i="1"/>
  <c r="Z172" i="1"/>
  <c r="X172" i="1"/>
  <c r="W172" i="1"/>
  <c r="V172" i="1"/>
  <c r="U172" i="1"/>
  <c r="T172" i="1"/>
  <c r="S172" i="1"/>
  <c r="R172" i="1"/>
  <c r="Q172" i="1"/>
  <c r="P172" i="1"/>
  <c r="O172" i="1"/>
  <c r="N172" i="1"/>
  <c r="M172" i="1"/>
  <c r="L172" i="1"/>
  <c r="K172" i="1"/>
  <c r="J172" i="1"/>
  <c r="H172" i="1"/>
  <c r="G172" i="1"/>
  <c r="F172" i="1"/>
  <c r="E172" i="1"/>
  <c r="D172" i="1"/>
  <c r="C172" i="1"/>
  <c r="BA171" i="1"/>
  <c r="AZ171" i="1"/>
  <c r="AY171" i="1"/>
  <c r="AX171" i="1"/>
  <c r="AW171" i="1"/>
  <c r="AV171" i="1"/>
  <c r="AU171" i="1"/>
  <c r="AT171" i="1"/>
  <c r="AR171" i="1"/>
  <c r="AP171" i="1"/>
  <c r="AO171" i="1"/>
  <c r="AN171" i="1"/>
  <c r="AM171" i="1"/>
  <c r="AL171" i="1"/>
  <c r="AJ171" i="1"/>
  <c r="AI171" i="1"/>
  <c r="AH171" i="1"/>
  <c r="AG171" i="1"/>
  <c r="AF171" i="1"/>
  <c r="AE171" i="1"/>
  <c r="AD171" i="1"/>
  <c r="AB171" i="1"/>
  <c r="AA171" i="1"/>
  <c r="Z171" i="1"/>
  <c r="Y171" i="1"/>
  <c r="X171" i="1"/>
  <c r="W171" i="1"/>
  <c r="V171" i="1"/>
  <c r="T171" i="1"/>
  <c r="S171" i="1"/>
  <c r="R171" i="1"/>
  <c r="Q171" i="1"/>
  <c r="P171" i="1"/>
  <c r="O171" i="1"/>
  <c r="N171" i="1"/>
  <c r="M171" i="1"/>
  <c r="L171" i="1"/>
  <c r="K171" i="1"/>
  <c r="J171" i="1"/>
  <c r="I171" i="1"/>
  <c r="H171" i="1"/>
  <c r="G171" i="1"/>
  <c r="F171" i="1"/>
  <c r="D171" i="1"/>
  <c r="C171" i="1"/>
  <c r="BA170" i="1"/>
  <c r="AZ170" i="1"/>
  <c r="AY170" i="1"/>
  <c r="AX170" i="1"/>
  <c r="AW170" i="1"/>
  <c r="AV170" i="1"/>
  <c r="AU170" i="1"/>
  <c r="AT170" i="1"/>
  <c r="AR170" i="1"/>
  <c r="AP170" i="1"/>
  <c r="AO170" i="1"/>
  <c r="AN170" i="1"/>
  <c r="AM170" i="1"/>
  <c r="AL170" i="1"/>
  <c r="AJ170" i="1"/>
  <c r="AI170" i="1"/>
  <c r="AH170" i="1"/>
  <c r="AG170" i="1"/>
  <c r="AE170" i="1"/>
  <c r="AD170" i="1"/>
  <c r="AC170" i="1"/>
  <c r="AB170" i="1"/>
  <c r="AA170" i="1"/>
  <c r="Z170" i="1"/>
  <c r="Y170" i="1"/>
  <c r="X170" i="1"/>
  <c r="W170" i="1"/>
  <c r="V170" i="1"/>
  <c r="T170" i="1"/>
  <c r="S170" i="1"/>
  <c r="R170" i="1"/>
  <c r="Q170" i="1"/>
  <c r="P170" i="1"/>
  <c r="O170" i="1"/>
  <c r="N170" i="1"/>
  <c r="M170" i="1"/>
  <c r="L170" i="1"/>
  <c r="K170" i="1"/>
  <c r="J170" i="1"/>
  <c r="I170" i="1"/>
  <c r="G170" i="1"/>
  <c r="F170" i="1"/>
  <c r="D170" i="1"/>
  <c r="C170" i="1"/>
  <c r="BA169" i="1"/>
  <c r="AZ169" i="1"/>
  <c r="AY169" i="1"/>
  <c r="AX169" i="1"/>
  <c r="AW169" i="1"/>
  <c r="AV169" i="1"/>
  <c r="AU169" i="1"/>
  <c r="AT169" i="1"/>
  <c r="AR169" i="1"/>
  <c r="AP169" i="1"/>
  <c r="AO169" i="1"/>
  <c r="AN169" i="1"/>
  <c r="AM169" i="1"/>
  <c r="AL169" i="1"/>
  <c r="AJ169" i="1"/>
  <c r="AI169" i="1"/>
  <c r="AH169" i="1"/>
  <c r="AG169" i="1"/>
  <c r="AF169" i="1"/>
  <c r="AE169" i="1"/>
  <c r="AD169" i="1"/>
  <c r="AC169" i="1"/>
  <c r="AB169" i="1"/>
  <c r="AA169" i="1"/>
  <c r="Z169" i="1"/>
  <c r="Y169" i="1"/>
  <c r="X169" i="1"/>
  <c r="V169" i="1"/>
  <c r="U169" i="1"/>
  <c r="T169" i="1"/>
  <c r="S169" i="1"/>
  <c r="R169" i="1"/>
  <c r="Q169" i="1"/>
  <c r="P169" i="1"/>
  <c r="O169" i="1"/>
  <c r="N169" i="1"/>
  <c r="M169" i="1"/>
  <c r="L169" i="1"/>
  <c r="K169" i="1"/>
  <c r="J169" i="1"/>
  <c r="I169" i="1"/>
  <c r="H169" i="1"/>
  <c r="G169" i="1"/>
  <c r="F169" i="1"/>
  <c r="E169" i="1"/>
  <c r="D169" i="1"/>
  <c r="C169" i="1"/>
  <c r="BA168" i="1"/>
  <c r="AZ168" i="1"/>
  <c r="AY168" i="1"/>
  <c r="AX168" i="1"/>
  <c r="AW168" i="1"/>
  <c r="AV168" i="1"/>
  <c r="AU168" i="1"/>
  <c r="AT168" i="1"/>
  <c r="AR168" i="1"/>
  <c r="AP168" i="1"/>
  <c r="AO168" i="1"/>
  <c r="AN168" i="1"/>
  <c r="AM168" i="1"/>
  <c r="AL168" i="1"/>
  <c r="AJ168" i="1"/>
  <c r="AI168" i="1"/>
  <c r="AH168" i="1"/>
  <c r="AF168" i="1"/>
  <c r="AE168" i="1"/>
  <c r="AD168" i="1"/>
  <c r="AC168" i="1"/>
  <c r="AB168" i="1"/>
  <c r="AA168" i="1"/>
  <c r="Z168" i="1"/>
  <c r="Y168" i="1"/>
  <c r="X168" i="1"/>
  <c r="W168" i="1"/>
  <c r="V168" i="1"/>
  <c r="U168" i="1"/>
  <c r="S168" i="1"/>
  <c r="R168" i="1"/>
  <c r="Q168" i="1"/>
  <c r="P168" i="1"/>
  <c r="O168" i="1"/>
  <c r="N168" i="1"/>
  <c r="M168" i="1"/>
  <c r="L168" i="1"/>
  <c r="K168" i="1"/>
  <c r="J168" i="1"/>
  <c r="I168" i="1"/>
  <c r="H168" i="1"/>
  <c r="G168" i="1"/>
  <c r="F168" i="1"/>
  <c r="E168" i="1"/>
  <c r="C168" i="1"/>
  <c r="BA167" i="1"/>
  <c r="AZ167" i="1"/>
  <c r="AY167" i="1"/>
  <c r="AX167" i="1"/>
  <c r="AW167" i="1"/>
  <c r="AV167" i="1"/>
  <c r="AU167" i="1"/>
  <c r="AT167" i="1"/>
  <c r="AR167" i="1"/>
  <c r="AP167" i="1"/>
  <c r="AO167" i="1"/>
  <c r="AN167" i="1"/>
  <c r="AM167" i="1"/>
  <c r="AL167" i="1"/>
  <c r="AJ167" i="1"/>
  <c r="AI167" i="1"/>
  <c r="AH167" i="1"/>
  <c r="AG167" i="1"/>
  <c r="AF167" i="1"/>
  <c r="AE167" i="1"/>
  <c r="AD167" i="1"/>
  <c r="AC167" i="1"/>
  <c r="AB167" i="1"/>
  <c r="AA167" i="1"/>
  <c r="Z167" i="1"/>
  <c r="Y167" i="1"/>
  <c r="X167" i="1"/>
  <c r="W167" i="1"/>
  <c r="V167" i="1"/>
  <c r="U167" i="1"/>
  <c r="T167" i="1"/>
  <c r="R167" i="1"/>
  <c r="Q167" i="1"/>
  <c r="P167" i="1"/>
  <c r="O167" i="1"/>
  <c r="N167" i="1"/>
  <c r="M167" i="1"/>
  <c r="L167" i="1"/>
  <c r="K167" i="1"/>
  <c r="J167" i="1"/>
  <c r="I167" i="1"/>
  <c r="H167" i="1"/>
  <c r="G167" i="1"/>
  <c r="F167" i="1"/>
  <c r="E167" i="1"/>
  <c r="D167" i="1"/>
  <c r="BA166" i="1"/>
  <c r="AZ166" i="1"/>
  <c r="AY166" i="1"/>
  <c r="AX166" i="1"/>
  <c r="AW166" i="1"/>
  <c r="AV166" i="1"/>
  <c r="AU166" i="1"/>
  <c r="AT166" i="1"/>
  <c r="AR166" i="1"/>
  <c r="AP166" i="1"/>
  <c r="AO166" i="1"/>
  <c r="AN166" i="1"/>
  <c r="AM166" i="1"/>
  <c r="AL166" i="1"/>
  <c r="AJ166" i="1"/>
  <c r="AI166" i="1"/>
  <c r="AH166" i="1"/>
  <c r="AG166" i="1"/>
  <c r="AF166" i="1"/>
  <c r="AE166" i="1"/>
  <c r="AD166" i="1"/>
  <c r="AC166" i="1"/>
  <c r="AB166" i="1"/>
  <c r="AA166" i="1"/>
  <c r="Z166" i="1"/>
  <c r="Y166" i="1"/>
  <c r="W166" i="1"/>
  <c r="V166" i="1"/>
  <c r="U166" i="1"/>
  <c r="T166" i="1"/>
  <c r="S166" i="1"/>
  <c r="R166" i="1"/>
  <c r="Q166" i="1"/>
  <c r="P166" i="1"/>
  <c r="O166" i="1"/>
  <c r="N166" i="1"/>
  <c r="M166" i="1"/>
  <c r="L166" i="1"/>
  <c r="K166" i="1"/>
  <c r="I166" i="1"/>
  <c r="H166" i="1"/>
  <c r="G166" i="1"/>
  <c r="E166" i="1"/>
  <c r="C166" i="1"/>
  <c r="BA165" i="1"/>
  <c r="AZ165" i="1"/>
  <c r="AY165" i="1"/>
  <c r="AX165" i="1"/>
  <c r="AW165" i="1"/>
  <c r="AV165" i="1"/>
  <c r="AU165" i="1"/>
  <c r="AT165" i="1"/>
  <c r="AR165" i="1"/>
  <c r="AP165" i="1"/>
  <c r="AO165" i="1"/>
  <c r="AN165" i="1"/>
  <c r="AM165" i="1"/>
  <c r="AL165" i="1"/>
  <c r="AJ165" i="1"/>
  <c r="AI165" i="1"/>
  <c r="AH165" i="1"/>
  <c r="AG165" i="1"/>
  <c r="AF165" i="1"/>
  <c r="AE165" i="1"/>
  <c r="AD165" i="1"/>
  <c r="AC165" i="1"/>
  <c r="AB165" i="1"/>
  <c r="AA165" i="1"/>
  <c r="Z165" i="1"/>
  <c r="X165" i="1"/>
  <c r="W165" i="1"/>
  <c r="V165" i="1"/>
  <c r="U165" i="1"/>
  <c r="T165" i="1"/>
  <c r="S165" i="1"/>
  <c r="R165" i="1"/>
  <c r="O165" i="1"/>
  <c r="N165" i="1"/>
  <c r="M165" i="1"/>
  <c r="L165" i="1"/>
  <c r="K165" i="1"/>
  <c r="J165" i="1"/>
  <c r="I165" i="1"/>
  <c r="H165" i="1"/>
  <c r="G165" i="1"/>
  <c r="E165" i="1"/>
  <c r="D165" i="1"/>
  <c r="C165" i="1"/>
  <c r="BA164" i="1"/>
  <c r="AZ164" i="1"/>
  <c r="AY164" i="1"/>
  <c r="AX164" i="1"/>
  <c r="AW164" i="1"/>
  <c r="AV164" i="1"/>
  <c r="AU164" i="1"/>
  <c r="AT164" i="1"/>
  <c r="AR164" i="1"/>
  <c r="AP164" i="1"/>
  <c r="AO164" i="1"/>
  <c r="AN164" i="1"/>
  <c r="AM164" i="1"/>
  <c r="AL164" i="1"/>
  <c r="AJ164" i="1"/>
  <c r="AI164" i="1"/>
  <c r="AH164" i="1"/>
  <c r="AG164" i="1"/>
  <c r="AF164" i="1"/>
  <c r="AE164" i="1"/>
  <c r="AD164" i="1"/>
  <c r="AC164" i="1"/>
  <c r="AB164" i="1"/>
  <c r="AA164" i="1"/>
  <c r="Z164" i="1"/>
  <c r="Y164" i="1"/>
  <c r="X164" i="1"/>
  <c r="W164" i="1"/>
  <c r="V164" i="1"/>
  <c r="U164" i="1"/>
  <c r="T164" i="1"/>
  <c r="S164" i="1"/>
  <c r="Q164" i="1"/>
  <c r="O164" i="1"/>
  <c r="N164" i="1"/>
  <c r="M164" i="1"/>
  <c r="L164" i="1"/>
  <c r="K164" i="1"/>
  <c r="J164" i="1"/>
  <c r="I164" i="1"/>
  <c r="H164" i="1"/>
  <c r="G164" i="1"/>
  <c r="F164" i="1"/>
  <c r="E164" i="1"/>
  <c r="D164" i="1"/>
  <c r="C164" i="1"/>
  <c r="BA163" i="1"/>
  <c r="AZ163" i="1"/>
  <c r="AY163" i="1"/>
  <c r="AX163" i="1"/>
  <c r="AW163" i="1"/>
  <c r="AV163" i="1"/>
  <c r="AU163" i="1"/>
  <c r="AT163" i="1"/>
  <c r="AR163" i="1"/>
  <c r="AP163" i="1"/>
  <c r="AO163" i="1"/>
  <c r="AN163" i="1"/>
  <c r="AM163" i="1"/>
  <c r="AL163" i="1"/>
  <c r="AK163" i="1"/>
  <c r="AJ163" i="1"/>
  <c r="AI163" i="1"/>
  <c r="AH163" i="1"/>
  <c r="AG163" i="1"/>
  <c r="AF163" i="1"/>
  <c r="AE163" i="1"/>
  <c r="AD163" i="1"/>
  <c r="AC163" i="1"/>
  <c r="AB163" i="1"/>
  <c r="AA163" i="1"/>
  <c r="Z163" i="1"/>
  <c r="Y163" i="1"/>
  <c r="X163" i="1"/>
  <c r="W163" i="1"/>
  <c r="V163" i="1"/>
  <c r="U163" i="1"/>
  <c r="T163" i="1"/>
  <c r="S163" i="1"/>
  <c r="R163" i="1"/>
  <c r="Q163" i="1"/>
  <c r="P163" i="1"/>
  <c r="O163" i="1"/>
  <c r="N163" i="1"/>
  <c r="M163" i="1"/>
  <c r="L163" i="1"/>
  <c r="K163" i="1"/>
  <c r="J163" i="1"/>
  <c r="I163" i="1"/>
  <c r="H163" i="1"/>
  <c r="G163" i="1"/>
  <c r="F163" i="1"/>
  <c r="D163" i="1"/>
  <c r="C163" i="1"/>
  <c r="BA162" i="1"/>
  <c r="AZ162" i="1"/>
  <c r="AY162" i="1"/>
  <c r="AX162" i="1"/>
  <c r="AW162" i="1"/>
  <c r="AV162" i="1"/>
  <c r="AU162" i="1"/>
  <c r="AT162" i="1"/>
  <c r="AR162" i="1"/>
  <c r="AP162" i="1"/>
  <c r="AO162" i="1"/>
  <c r="AN162" i="1"/>
  <c r="AM162" i="1"/>
  <c r="AL162" i="1"/>
  <c r="AK162" i="1"/>
  <c r="AJ162" i="1"/>
  <c r="AI162" i="1"/>
  <c r="AH162" i="1"/>
  <c r="AG162" i="1"/>
  <c r="AF162" i="1"/>
  <c r="AE162" i="1"/>
  <c r="AD162" i="1"/>
  <c r="AC162" i="1"/>
  <c r="AB162" i="1"/>
  <c r="AA162" i="1"/>
  <c r="Z162" i="1"/>
  <c r="Y162" i="1"/>
  <c r="X162" i="1"/>
  <c r="W162" i="1"/>
  <c r="V162" i="1"/>
  <c r="U162" i="1"/>
  <c r="T162" i="1"/>
  <c r="S162" i="1"/>
  <c r="R162" i="1"/>
  <c r="Q162" i="1"/>
  <c r="P162" i="1"/>
  <c r="O162" i="1"/>
  <c r="N162" i="1"/>
  <c r="M162" i="1"/>
  <c r="L162" i="1"/>
  <c r="K162" i="1"/>
  <c r="J162" i="1"/>
  <c r="I162" i="1"/>
  <c r="G162" i="1"/>
  <c r="F162" i="1"/>
  <c r="E162" i="1"/>
  <c r="D162" i="1"/>
  <c r="C162" i="1"/>
  <c r="BA161" i="1"/>
  <c r="AZ161" i="1"/>
  <c r="AY161" i="1"/>
  <c r="AX161" i="1"/>
  <c r="AW161" i="1"/>
  <c r="AV161" i="1"/>
  <c r="AU161" i="1"/>
  <c r="AT161" i="1"/>
  <c r="AR161" i="1"/>
  <c r="AP161" i="1"/>
  <c r="AO161" i="1"/>
  <c r="AN161" i="1"/>
  <c r="AM161" i="1"/>
  <c r="AL161" i="1"/>
  <c r="AK161" i="1"/>
  <c r="AJ161" i="1"/>
  <c r="AI161" i="1"/>
  <c r="AH161" i="1"/>
  <c r="AG161" i="1"/>
  <c r="AF161" i="1"/>
  <c r="AE161" i="1"/>
  <c r="AD161" i="1"/>
  <c r="AC161" i="1"/>
  <c r="AB161" i="1"/>
  <c r="AA161" i="1"/>
  <c r="Z161" i="1"/>
  <c r="Y161" i="1"/>
  <c r="X161" i="1"/>
  <c r="W161" i="1"/>
  <c r="V161" i="1"/>
  <c r="U161" i="1"/>
  <c r="T161" i="1"/>
  <c r="S161" i="1"/>
  <c r="R161" i="1"/>
  <c r="Q161" i="1"/>
  <c r="P161" i="1"/>
  <c r="O161" i="1"/>
  <c r="N161" i="1"/>
  <c r="M161" i="1"/>
  <c r="L161" i="1"/>
  <c r="K161" i="1"/>
  <c r="J161" i="1"/>
  <c r="I161" i="1"/>
  <c r="H161" i="1"/>
  <c r="G161" i="1"/>
  <c r="F161" i="1"/>
  <c r="E161" i="1"/>
  <c r="D161" i="1"/>
  <c r="C161" i="1"/>
  <c r="BA160" i="1"/>
  <c r="AZ160" i="1"/>
  <c r="AY160" i="1"/>
  <c r="AX160" i="1"/>
  <c r="AW160" i="1"/>
  <c r="AV160" i="1"/>
  <c r="AU160" i="1"/>
  <c r="AT160" i="1"/>
  <c r="AR160" i="1"/>
  <c r="AP160" i="1"/>
  <c r="AO160" i="1"/>
  <c r="AN160" i="1"/>
  <c r="AM160" i="1"/>
  <c r="AL160" i="1"/>
  <c r="AK160" i="1"/>
  <c r="AJ160" i="1"/>
  <c r="AI160" i="1"/>
  <c r="AH160" i="1"/>
  <c r="AG160" i="1"/>
  <c r="AF160" i="1"/>
  <c r="AE160" i="1"/>
  <c r="AD160" i="1"/>
  <c r="AC160" i="1"/>
  <c r="AB160" i="1"/>
  <c r="AA160" i="1"/>
  <c r="Z160" i="1"/>
  <c r="Y160" i="1"/>
  <c r="X160" i="1"/>
  <c r="W160" i="1"/>
  <c r="V160" i="1"/>
  <c r="U160" i="1"/>
  <c r="S160" i="1"/>
  <c r="R160" i="1"/>
  <c r="Q160" i="1"/>
  <c r="P160" i="1"/>
  <c r="O160" i="1"/>
  <c r="N160" i="1"/>
  <c r="M160" i="1"/>
  <c r="L160" i="1"/>
  <c r="K160" i="1"/>
  <c r="J160" i="1"/>
  <c r="I160" i="1"/>
  <c r="H160" i="1"/>
  <c r="G160" i="1"/>
  <c r="F160" i="1"/>
  <c r="E160" i="1"/>
  <c r="C160" i="1"/>
  <c r="BA159" i="1"/>
  <c r="AZ159" i="1"/>
  <c r="AY159" i="1"/>
  <c r="AX159" i="1"/>
  <c r="AW159" i="1"/>
  <c r="AV159" i="1"/>
  <c r="AU159" i="1"/>
  <c r="AT159" i="1"/>
  <c r="AR159" i="1"/>
  <c r="AP159" i="1"/>
  <c r="AO159" i="1"/>
  <c r="AN159" i="1"/>
  <c r="AM159" i="1"/>
  <c r="AL159" i="1"/>
  <c r="AK159" i="1"/>
  <c r="AJ159" i="1"/>
  <c r="AI159" i="1"/>
  <c r="AH159" i="1"/>
  <c r="AG159" i="1"/>
  <c r="AF159" i="1"/>
  <c r="AE159" i="1"/>
  <c r="AD159" i="1"/>
  <c r="AC159" i="1"/>
  <c r="AB159" i="1"/>
  <c r="AA159" i="1"/>
  <c r="Z159" i="1"/>
  <c r="Y159" i="1"/>
  <c r="X159" i="1"/>
  <c r="V159" i="1"/>
  <c r="U159" i="1"/>
  <c r="T159" i="1"/>
  <c r="S159" i="1"/>
  <c r="R159" i="1"/>
  <c r="Q159" i="1"/>
  <c r="P159" i="1"/>
  <c r="O159" i="1"/>
  <c r="N159" i="1"/>
  <c r="M159" i="1"/>
  <c r="L159" i="1"/>
  <c r="K159" i="1"/>
  <c r="J159" i="1"/>
  <c r="I159" i="1"/>
  <c r="H159" i="1"/>
  <c r="F159" i="1"/>
  <c r="E159" i="1"/>
  <c r="D159" i="1"/>
  <c r="C159" i="1"/>
  <c r="BA158" i="1"/>
  <c r="AZ158" i="1"/>
  <c r="AY158" i="1"/>
  <c r="AX158" i="1"/>
  <c r="AW158" i="1"/>
  <c r="AV158" i="1"/>
  <c r="AU158" i="1"/>
  <c r="AT158" i="1"/>
  <c r="AR158" i="1"/>
  <c r="AP158" i="1"/>
  <c r="AO158" i="1"/>
  <c r="AN158" i="1"/>
  <c r="AM158" i="1"/>
  <c r="AL158" i="1"/>
  <c r="AK158" i="1"/>
  <c r="AJ158" i="1"/>
  <c r="AI158" i="1"/>
  <c r="AH158" i="1"/>
  <c r="AG158" i="1"/>
  <c r="AF158" i="1"/>
  <c r="AE158" i="1"/>
  <c r="AD158" i="1"/>
  <c r="AC158" i="1"/>
  <c r="AB158" i="1"/>
  <c r="AA158" i="1"/>
  <c r="Z158" i="1"/>
  <c r="Y158" i="1"/>
  <c r="X158" i="1"/>
  <c r="W158" i="1"/>
  <c r="V158" i="1"/>
  <c r="U158" i="1"/>
  <c r="S158" i="1"/>
  <c r="R158" i="1"/>
  <c r="Q158" i="1"/>
  <c r="P158" i="1"/>
  <c r="O158" i="1"/>
  <c r="N158" i="1"/>
  <c r="M158" i="1"/>
  <c r="L158" i="1"/>
  <c r="K158" i="1"/>
  <c r="J158" i="1"/>
  <c r="I158" i="1"/>
  <c r="H158" i="1"/>
  <c r="G158" i="1"/>
  <c r="F158" i="1"/>
  <c r="E158" i="1"/>
  <c r="C158" i="1"/>
  <c r="BA157" i="1"/>
  <c r="AZ157" i="1"/>
  <c r="AY157" i="1"/>
  <c r="AX157" i="1"/>
  <c r="AW157" i="1"/>
  <c r="AV157" i="1"/>
  <c r="AU157" i="1"/>
  <c r="AT157" i="1"/>
  <c r="AR157" i="1"/>
  <c r="AP157" i="1"/>
  <c r="AO157" i="1"/>
  <c r="AN157" i="1"/>
  <c r="AM157" i="1"/>
  <c r="AL157" i="1"/>
  <c r="AK157" i="1"/>
  <c r="AJ157" i="1"/>
  <c r="AI157" i="1"/>
  <c r="AH157" i="1"/>
  <c r="AG157" i="1"/>
  <c r="AF157" i="1"/>
  <c r="AE157" i="1"/>
  <c r="AD157" i="1"/>
  <c r="AC157" i="1"/>
  <c r="AB157" i="1"/>
  <c r="AA157" i="1"/>
  <c r="Z157" i="1"/>
  <c r="Y157" i="1"/>
  <c r="X157" i="1"/>
  <c r="W157" i="1"/>
  <c r="V157" i="1"/>
  <c r="U157" i="1"/>
  <c r="T157" i="1"/>
  <c r="S157" i="1"/>
  <c r="R157" i="1"/>
  <c r="Q157" i="1"/>
  <c r="P157" i="1"/>
  <c r="O157" i="1"/>
  <c r="N157" i="1"/>
  <c r="M157" i="1"/>
  <c r="L157" i="1"/>
  <c r="K157" i="1"/>
  <c r="J157" i="1"/>
  <c r="I157" i="1"/>
  <c r="H157" i="1"/>
  <c r="G157" i="1"/>
  <c r="F157" i="1"/>
  <c r="E157" i="1"/>
  <c r="D157" i="1"/>
  <c r="C157" i="1"/>
  <c r="BA156" i="1"/>
  <c r="AZ156" i="1"/>
  <c r="AY156" i="1"/>
  <c r="AX156" i="1"/>
  <c r="AW156" i="1"/>
  <c r="AV156" i="1"/>
  <c r="AU156" i="1"/>
  <c r="AT156" i="1"/>
  <c r="AR156" i="1"/>
  <c r="AP156" i="1"/>
  <c r="AO156" i="1"/>
  <c r="AN156" i="1"/>
  <c r="AM156" i="1"/>
  <c r="AL156" i="1"/>
  <c r="AK156" i="1"/>
  <c r="AJ156" i="1"/>
  <c r="AI156" i="1"/>
  <c r="AH156" i="1"/>
  <c r="AG156" i="1"/>
  <c r="AF156" i="1"/>
  <c r="AE156" i="1"/>
  <c r="AD156" i="1"/>
  <c r="AC156" i="1"/>
  <c r="AB156" i="1"/>
  <c r="AA156" i="1"/>
  <c r="Z156" i="1"/>
  <c r="Y156" i="1"/>
  <c r="X156" i="1"/>
  <c r="W156" i="1"/>
  <c r="V156" i="1"/>
  <c r="U156" i="1"/>
  <c r="T156" i="1"/>
  <c r="S156" i="1"/>
  <c r="Q156" i="1"/>
  <c r="O156" i="1"/>
  <c r="N156" i="1"/>
  <c r="M156" i="1"/>
  <c r="L156" i="1"/>
  <c r="K156" i="1"/>
  <c r="J156" i="1"/>
  <c r="I156" i="1"/>
  <c r="H156" i="1"/>
  <c r="G156" i="1"/>
  <c r="F156" i="1"/>
  <c r="E156" i="1"/>
  <c r="D156" i="1"/>
  <c r="C156" i="1"/>
  <c r="BA155" i="1"/>
  <c r="AZ155" i="1"/>
  <c r="AY155" i="1"/>
  <c r="AX155" i="1"/>
  <c r="AW155" i="1"/>
  <c r="AV155" i="1"/>
  <c r="AU155" i="1"/>
  <c r="AT155" i="1"/>
  <c r="AR155" i="1"/>
  <c r="AP155" i="1"/>
  <c r="AO155" i="1"/>
  <c r="AN155" i="1"/>
  <c r="AM155" i="1"/>
  <c r="AL155" i="1"/>
  <c r="AK155" i="1"/>
  <c r="AJ155" i="1"/>
  <c r="AI155" i="1"/>
  <c r="AH155" i="1"/>
  <c r="AG155" i="1"/>
  <c r="AF155" i="1"/>
  <c r="AE155" i="1"/>
  <c r="AD155" i="1"/>
  <c r="AC155" i="1"/>
  <c r="AB155" i="1"/>
  <c r="AA155" i="1"/>
  <c r="Z155" i="1"/>
  <c r="Y155" i="1"/>
  <c r="X155" i="1"/>
  <c r="W155" i="1"/>
  <c r="V155" i="1"/>
  <c r="U155" i="1"/>
  <c r="T155" i="1"/>
  <c r="S155" i="1"/>
  <c r="R155" i="1"/>
  <c r="Q155" i="1"/>
  <c r="P155" i="1"/>
  <c r="O155" i="1"/>
  <c r="N155" i="1"/>
  <c r="M155" i="1"/>
  <c r="L155" i="1"/>
  <c r="K155" i="1"/>
  <c r="J155" i="1"/>
  <c r="I155" i="1"/>
  <c r="H155" i="1"/>
  <c r="G155" i="1"/>
  <c r="F155" i="1"/>
  <c r="E155" i="1"/>
  <c r="D155" i="1"/>
  <c r="C155" i="1"/>
  <c r="BA154" i="1"/>
  <c r="AZ154" i="1"/>
  <c r="AY154" i="1"/>
  <c r="AX154" i="1"/>
  <c r="AW154" i="1"/>
  <c r="AV154" i="1"/>
  <c r="AU154" i="1"/>
  <c r="AT154" i="1"/>
  <c r="AR154" i="1"/>
  <c r="AP154" i="1"/>
  <c r="AO154" i="1"/>
  <c r="AN154" i="1"/>
  <c r="AM154" i="1"/>
  <c r="AL154" i="1"/>
  <c r="AK154" i="1"/>
  <c r="AJ154" i="1"/>
  <c r="AI154" i="1"/>
  <c r="AH154" i="1"/>
  <c r="AG154" i="1"/>
  <c r="AF154" i="1"/>
  <c r="AE154" i="1"/>
  <c r="AD154" i="1"/>
  <c r="AC154" i="1"/>
  <c r="AB154" i="1"/>
  <c r="AA154" i="1"/>
  <c r="Z154" i="1"/>
  <c r="Y154" i="1"/>
  <c r="X154" i="1"/>
  <c r="W154" i="1"/>
  <c r="V154" i="1"/>
  <c r="U154" i="1"/>
  <c r="T154" i="1"/>
  <c r="S154" i="1"/>
  <c r="Q154" i="1"/>
  <c r="P154" i="1"/>
  <c r="O154" i="1"/>
  <c r="N154" i="1"/>
  <c r="M154" i="1"/>
  <c r="L154" i="1"/>
  <c r="K154" i="1"/>
  <c r="J154" i="1"/>
  <c r="I154" i="1"/>
  <c r="H154" i="1"/>
  <c r="G154" i="1"/>
  <c r="F154" i="1"/>
  <c r="E154" i="1"/>
  <c r="D154" i="1"/>
  <c r="C154" i="1"/>
  <c r="BA153" i="1"/>
  <c r="AZ153" i="1"/>
  <c r="AY153" i="1"/>
  <c r="AX153" i="1"/>
  <c r="AW153" i="1"/>
  <c r="AV153" i="1"/>
  <c r="AU153" i="1"/>
  <c r="AT153" i="1"/>
  <c r="AR153" i="1"/>
  <c r="AP153" i="1"/>
  <c r="AO153" i="1"/>
  <c r="AN153" i="1"/>
  <c r="AM153" i="1"/>
  <c r="AL153" i="1"/>
  <c r="AK153" i="1"/>
  <c r="AJ153" i="1"/>
  <c r="AI153" i="1"/>
  <c r="AH153" i="1"/>
  <c r="AG153" i="1"/>
  <c r="AF153" i="1"/>
  <c r="AE153" i="1"/>
  <c r="AD153" i="1"/>
  <c r="AC153" i="1"/>
  <c r="AB153" i="1"/>
  <c r="AA153" i="1"/>
  <c r="Z153" i="1"/>
  <c r="Y153" i="1"/>
  <c r="X153" i="1"/>
  <c r="W153" i="1"/>
  <c r="V153" i="1"/>
  <c r="U153" i="1"/>
  <c r="T153" i="1"/>
  <c r="S153" i="1"/>
  <c r="R153" i="1"/>
  <c r="Q153" i="1"/>
  <c r="P153" i="1"/>
  <c r="O153" i="1"/>
  <c r="N153" i="1"/>
  <c r="M153" i="1"/>
  <c r="L153" i="1"/>
  <c r="K153" i="1"/>
  <c r="J153" i="1"/>
  <c r="I153" i="1"/>
  <c r="H153" i="1"/>
  <c r="G153" i="1"/>
  <c r="F153" i="1"/>
  <c r="E153" i="1"/>
  <c r="D153" i="1"/>
  <c r="C153" i="1"/>
  <c r="BA152" i="1"/>
  <c r="AZ152" i="1"/>
  <c r="AY152" i="1"/>
  <c r="AX152" i="1"/>
  <c r="AW152" i="1"/>
  <c r="AV152" i="1"/>
  <c r="AU152" i="1"/>
  <c r="AT152" i="1"/>
  <c r="AR152" i="1"/>
  <c r="AP152" i="1"/>
  <c r="AO152" i="1"/>
  <c r="AN152" i="1"/>
  <c r="AM152" i="1"/>
  <c r="AL152" i="1"/>
  <c r="AK152" i="1"/>
  <c r="AJ152" i="1"/>
  <c r="AI152" i="1"/>
  <c r="AH152" i="1"/>
  <c r="AG152" i="1"/>
  <c r="AF152" i="1"/>
  <c r="AE152" i="1"/>
  <c r="AD152" i="1"/>
  <c r="AC152" i="1"/>
  <c r="AB152" i="1"/>
  <c r="AA152" i="1"/>
  <c r="Z152" i="1"/>
  <c r="Y152" i="1"/>
  <c r="X152" i="1"/>
  <c r="W152" i="1"/>
  <c r="V152" i="1"/>
  <c r="U152" i="1"/>
  <c r="T152" i="1"/>
  <c r="S152" i="1"/>
  <c r="R152" i="1"/>
  <c r="Q152" i="1"/>
  <c r="P152" i="1"/>
  <c r="O152" i="1"/>
  <c r="N152" i="1"/>
  <c r="M152" i="1"/>
  <c r="L152" i="1"/>
  <c r="K152" i="1"/>
  <c r="J152" i="1"/>
  <c r="I152" i="1"/>
  <c r="H152" i="1"/>
  <c r="G152" i="1"/>
  <c r="F152" i="1"/>
  <c r="E152" i="1"/>
  <c r="D152" i="1"/>
  <c r="C152" i="1"/>
  <c r="BA151" i="1"/>
  <c r="AZ151" i="1"/>
  <c r="AY151" i="1"/>
  <c r="AX151" i="1"/>
  <c r="AW151" i="1"/>
  <c r="AV151" i="1"/>
  <c r="AU151" i="1"/>
  <c r="AT151" i="1"/>
  <c r="AR151" i="1"/>
  <c r="AP151" i="1"/>
  <c r="AO151" i="1"/>
  <c r="AN151" i="1"/>
  <c r="AM151" i="1"/>
  <c r="AL151" i="1"/>
  <c r="AK151" i="1"/>
  <c r="AJ151" i="1"/>
  <c r="AI151" i="1"/>
  <c r="AH151" i="1"/>
  <c r="AG151" i="1"/>
  <c r="AF151" i="1"/>
  <c r="AE151" i="1"/>
  <c r="AD151" i="1"/>
  <c r="AC151" i="1"/>
  <c r="AB151" i="1"/>
  <c r="AA151" i="1"/>
  <c r="Z151" i="1"/>
  <c r="Y151" i="1"/>
  <c r="X151" i="1"/>
  <c r="W151" i="1"/>
  <c r="V151" i="1"/>
  <c r="U151" i="1"/>
  <c r="T151" i="1"/>
  <c r="S151" i="1"/>
  <c r="R151" i="1"/>
  <c r="Q151" i="1"/>
  <c r="P151" i="1"/>
  <c r="O151" i="1"/>
  <c r="N151" i="1"/>
  <c r="M151" i="1"/>
  <c r="L151" i="1"/>
  <c r="K151" i="1"/>
  <c r="J151" i="1"/>
  <c r="I151" i="1"/>
  <c r="H151" i="1"/>
  <c r="G151" i="1"/>
  <c r="F151" i="1"/>
  <c r="E151" i="1"/>
  <c r="D151" i="1"/>
  <c r="C151" i="1"/>
  <c r="BA150" i="1"/>
  <c r="AZ150" i="1"/>
  <c r="AY150" i="1"/>
  <c r="AX150" i="1"/>
  <c r="AW150" i="1"/>
  <c r="AV150" i="1"/>
  <c r="AU150" i="1"/>
  <c r="AT150" i="1"/>
  <c r="AR150" i="1"/>
  <c r="AP150" i="1"/>
  <c r="AO150" i="1"/>
  <c r="AN150" i="1"/>
  <c r="AM150" i="1"/>
  <c r="AL150" i="1"/>
  <c r="AK150" i="1"/>
  <c r="AJ150" i="1"/>
  <c r="AI150" i="1"/>
  <c r="AH150" i="1"/>
  <c r="AG150" i="1"/>
  <c r="AF150" i="1"/>
  <c r="AE150" i="1"/>
  <c r="AD150" i="1"/>
  <c r="AC150" i="1"/>
  <c r="AB150" i="1"/>
  <c r="AA150" i="1"/>
  <c r="Z150" i="1"/>
  <c r="Y150" i="1"/>
  <c r="X150" i="1"/>
  <c r="W150" i="1"/>
  <c r="V150" i="1"/>
  <c r="U150" i="1"/>
  <c r="T150" i="1"/>
  <c r="S150" i="1"/>
  <c r="R150" i="1"/>
  <c r="Q150" i="1"/>
  <c r="P150" i="1"/>
  <c r="O150" i="1"/>
  <c r="N150" i="1"/>
  <c r="M150" i="1"/>
  <c r="L150" i="1"/>
  <c r="K150" i="1"/>
  <c r="J150" i="1"/>
  <c r="I150" i="1"/>
  <c r="H150" i="1"/>
  <c r="G150" i="1"/>
  <c r="F150" i="1"/>
  <c r="E150" i="1"/>
  <c r="D150" i="1"/>
  <c r="C150" i="1"/>
  <c r="BA149" i="1"/>
  <c r="AZ149" i="1"/>
  <c r="AY149" i="1"/>
  <c r="AX149" i="1"/>
  <c r="AW149" i="1"/>
  <c r="AV149" i="1"/>
  <c r="AU149" i="1"/>
  <c r="AT149" i="1"/>
  <c r="AR149" i="1"/>
  <c r="AP149" i="1"/>
  <c r="AO149" i="1"/>
  <c r="AN149" i="1"/>
  <c r="AM149" i="1"/>
  <c r="AL149" i="1"/>
  <c r="AK149" i="1"/>
  <c r="AJ149" i="1"/>
  <c r="AI149" i="1"/>
  <c r="AH149" i="1"/>
  <c r="AG149" i="1"/>
  <c r="AF149" i="1"/>
  <c r="AE149" i="1"/>
  <c r="AD149" i="1"/>
  <c r="AC149" i="1"/>
  <c r="AB149" i="1"/>
  <c r="AA149" i="1"/>
  <c r="Z149" i="1"/>
  <c r="Y149" i="1"/>
  <c r="X149" i="1"/>
  <c r="W149" i="1"/>
  <c r="V149" i="1"/>
  <c r="U149" i="1"/>
  <c r="T149" i="1"/>
  <c r="S149" i="1"/>
  <c r="R149" i="1"/>
  <c r="Q149" i="1"/>
  <c r="P149" i="1"/>
  <c r="O149" i="1"/>
  <c r="N149" i="1"/>
  <c r="M149" i="1"/>
  <c r="L149" i="1"/>
  <c r="K149" i="1"/>
  <c r="J149" i="1"/>
  <c r="I149" i="1"/>
  <c r="H149" i="1"/>
  <c r="G149" i="1"/>
  <c r="F149" i="1"/>
  <c r="E149" i="1"/>
  <c r="D149" i="1"/>
  <c r="C149" i="1"/>
  <c r="BA148" i="1"/>
  <c r="AZ148" i="1"/>
  <c r="AY148" i="1"/>
  <c r="AX148" i="1"/>
  <c r="AW148" i="1"/>
  <c r="AV148" i="1"/>
  <c r="AU148" i="1"/>
  <c r="AT148" i="1"/>
  <c r="AR148" i="1"/>
  <c r="AP148" i="1"/>
  <c r="AO148" i="1"/>
  <c r="AN148" i="1"/>
  <c r="AM148" i="1"/>
  <c r="AL148" i="1"/>
  <c r="AK148" i="1"/>
  <c r="AJ148" i="1"/>
  <c r="AI148" i="1"/>
  <c r="AH148" i="1"/>
  <c r="AG148" i="1"/>
  <c r="AF148" i="1"/>
  <c r="AE148" i="1"/>
  <c r="AD148" i="1"/>
  <c r="AC148" i="1"/>
  <c r="AB148" i="1"/>
  <c r="AA148" i="1"/>
  <c r="Z148" i="1"/>
  <c r="Y148" i="1"/>
  <c r="X148" i="1"/>
  <c r="W148" i="1"/>
  <c r="V148" i="1"/>
  <c r="U148" i="1"/>
  <c r="T148" i="1"/>
  <c r="S148" i="1"/>
  <c r="R148" i="1"/>
  <c r="Q148" i="1"/>
  <c r="P148" i="1"/>
  <c r="O148" i="1"/>
  <c r="N148" i="1"/>
  <c r="M148" i="1"/>
  <c r="L148" i="1"/>
  <c r="K148" i="1"/>
  <c r="J148" i="1"/>
  <c r="I148" i="1"/>
  <c r="H148" i="1"/>
  <c r="G148" i="1"/>
  <c r="F148" i="1"/>
  <c r="E148" i="1"/>
  <c r="D148" i="1"/>
  <c r="C148" i="1"/>
  <c r="BA147" i="1"/>
  <c r="AZ147" i="1"/>
  <c r="AY147" i="1"/>
  <c r="AX147" i="1"/>
  <c r="AW147" i="1"/>
  <c r="AV147" i="1"/>
  <c r="AU147" i="1"/>
  <c r="AT147" i="1"/>
  <c r="AR147" i="1"/>
  <c r="AP147" i="1"/>
  <c r="AO147" i="1"/>
  <c r="AN147" i="1"/>
  <c r="AM147" i="1"/>
  <c r="AL147" i="1"/>
  <c r="AK147" i="1"/>
  <c r="AJ147" i="1"/>
  <c r="AI147" i="1"/>
  <c r="AH147" i="1"/>
  <c r="AG147" i="1"/>
  <c r="AF147" i="1"/>
  <c r="AE147" i="1"/>
  <c r="AD147" i="1"/>
  <c r="AC147" i="1"/>
  <c r="AB147" i="1"/>
  <c r="AA147" i="1"/>
  <c r="Z147" i="1"/>
  <c r="Y147" i="1"/>
  <c r="X147" i="1"/>
  <c r="W147" i="1"/>
  <c r="V147" i="1"/>
  <c r="U147" i="1"/>
  <c r="T147" i="1"/>
  <c r="S147" i="1"/>
  <c r="R147" i="1"/>
  <c r="Q147" i="1"/>
  <c r="P147" i="1"/>
  <c r="O147" i="1"/>
  <c r="N147" i="1"/>
  <c r="M147" i="1"/>
  <c r="L147" i="1"/>
  <c r="K147" i="1"/>
  <c r="J147" i="1"/>
  <c r="I147" i="1"/>
  <c r="H147" i="1"/>
  <c r="G147" i="1"/>
  <c r="F147" i="1"/>
  <c r="E147" i="1"/>
  <c r="D147" i="1"/>
  <c r="C147" i="1"/>
  <c r="BA146" i="1"/>
  <c r="AZ146" i="1"/>
  <c r="AY146" i="1"/>
  <c r="AX146" i="1"/>
  <c r="AW146" i="1"/>
  <c r="AV146" i="1"/>
  <c r="AU146" i="1"/>
  <c r="AT146" i="1"/>
  <c r="AR146" i="1"/>
  <c r="AP146" i="1"/>
  <c r="AO146" i="1"/>
  <c r="AN146" i="1"/>
  <c r="AM146" i="1"/>
  <c r="AL146" i="1"/>
  <c r="AK146" i="1"/>
  <c r="AJ146" i="1"/>
  <c r="AI146" i="1"/>
  <c r="AH146" i="1"/>
  <c r="AG146" i="1"/>
  <c r="AF146" i="1"/>
  <c r="AE146" i="1"/>
  <c r="AD146" i="1"/>
  <c r="AC146" i="1"/>
  <c r="AB146" i="1"/>
  <c r="AA146" i="1"/>
  <c r="Z146" i="1"/>
  <c r="Y146" i="1"/>
  <c r="X146" i="1"/>
  <c r="W146" i="1"/>
  <c r="V146" i="1"/>
  <c r="U146" i="1"/>
  <c r="T146" i="1"/>
  <c r="S146" i="1"/>
  <c r="R146" i="1"/>
  <c r="Q146" i="1"/>
  <c r="P146" i="1"/>
  <c r="O146" i="1"/>
  <c r="N146" i="1"/>
  <c r="M146" i="1"/>
  <c r="L146" i="1"/>
  <c r="K146" i="1"/>
  <c r="J146" i="1"/>
  <c r="I146" i="1"/>
  <c r="H146" i="1"/>
  <c r="G146" i="1"/>
  <c r="F146" i="1"/>
  <c r="E146" i="1"/>
  <c r="D146" i="1"/>
  <c r="C146" i="1"/>
  <c r="BA145" i="1"/>
  <c r="AZ145" i="1"/>
  <c r="AY145" i="1"/>
  <c r="AX145" i="1"/>
  <c r="AW145" i="1"/>
  <c r="AV145" i="1"/>
  <c r="AU145" i="1"/>
  <c r="AT145" i="1"/>
  <c r="AR145" i="1"/>
  <c r="AP145" i="1"/>
  <c r="AO145" i="1"/>
  <c r="AN145" i="1"/>
  <c r="AM145" i="1"/>
  <c r="AL145" i="1"/>
  <c r="AK145" i="1"/>
  <c r="AJ145" i="1"/>
  <c r="AI145" i="1"/>
  <c r="AH145" i="1"/>
  <c r="AG145" i="1"/>
  <c r="AF145" i="1"/>
  <c r="AE145" i="1"/>
  <c r="AD145" i="1"/>
  <c r="AC145" i="1"/>
  <c r="AB145" i="1"/>
  <c r="AA145" i="1"/>
  <c r="Z145" i="1"/>
  <c r="Y145" i="1"/>
  <c r="X145" i="1"/>
  <c r="W145" i="1"/>
  <c r="V145" i="1"/>
  <c r="U145" i="1"/>
  <c r="T145" i="1"/>
  <c r="S145" i="1"/>
  <c r="R145" i="1"/>
  <c r="Q145" i="1"/>
  <c r="P145" i="1"/>
  <c r="O145" i="1"/>
  <c r="N145" i="1"/>
  <c r="M145" i="1"/>
  <c r="L145" i="1"/>
  <c r="K145" i="1"/>
  <c r="J145" i="1"/>
  <c r="I145" i="1"/>
  <c r="H145" i="1"/>
  <c r="G145" i="1"/>
  <c r="F145" i="1"/>
  <c r="E145" i="1"/>
  <c r="D145" i="1"/>
  <c r="C145" i="1"/>
  <c r="BA144" i="1"/>
  <c r="AZ144" i="1"/>
  <c r="AY144" i="1"/>
  <c r="AX144" i="1"/>
  <c r="AW144" i="1"/>
  <c r="AV144" i="1"/>
  <c r="AU144" i="1"/>
  <c r="AT144" i="1"/>
  <c r="AR144" i="1"/>
  <c r="AP144" i="1"/>
  <c r="AO144" i="1"/>
  <c r="AN144" i="1"/>
  <c r="AM144" i="1"/>
  <c r="AL144" i="1"/>
  <c r="AK144" i="1"/>
  <c r="AJ144" i="1"/>
  <c r="AI144" i="1"/>
  <c r="AH144" i="1"/>
  <c r="AG144" i="1"/>
  <c r="AF144" i="1"/>
  <c r="AE144" i="1"/>
  <c r="AD144" i="1"/>
  <c r="AC144" i="1"/>
  <c r="AB144" i="1"/>
  <c r="AA144" i="1"/>
  <c r="Z144" i="1"/>
  <c r="Y144" i="1"/>
  <c r="X144" i="1"/>
  <c r="W144" i="1"/>
  <c r="V144" i="1"/>
  <c r="U144" i="1"/>
  <c r="T144" i="1"/>
  <c r="S144" i="1"/>
  <c r="R144" i="1"/>
  <c r="Q144" i="1"/>
  <c r="P144" i="1"/>
  <c r="O144" i="1"/>
  <c r="N144" i="1"/>
  <c r="M144" i="1"/>
  <c r="L144" i="1"/>
  <c r="K144" i="1"/>
  <c r="J144" i="1"/>
  <c r="I144" i="1"/>
  <c r="H144" i="1"/>
  <c r="G144" i="1"/>
  <c r="F144" i="1"/>
  <c r="E144" i="1"/>
  <c r="D144" i="1"/>
  <c r="C144" i="1"/>
  <c r="BA143" i="1"/>
  <c r="AZ143" i="1"/>
  <c r="AY143" i="1"/>
  <c r="AX143" i="1"/>
  <c r="AW143" i="1"/>
  <c r="AV143" i="1"/>
  <c r="AU143" i="1"/>
  <c r="AT143" i="1"/>
  <c r="AR143" i="1"/>
  <c r="AP143" i="1"/>
  <c r="AO143" i="1"/>
  <c r="AN143" i="1"/>
  <c r="AM143" i="1"/>
  <c r="AL143" i="1"/>
  <c r="AK143" i="1"/>
  <c r="AJ143" i="1"/>
  <c r="AI143" i="1"/>
  <c r="AH143" i="1"/>
  <c r="AG143" i="1"/>
  <c r="AF143" i="1"/>
  <c r="AE143" i="1"/>
  <c r="AD143" i="1"/>
  <c r="AC143" i="1"/>
  <c r="AB143" i="1"/>
  <c r="AA143" i="1"/>
  <c r="Z143" i="1"/>
  <c r="Y143" i="1"/>
  <c r="X143" i="1"/>
  <c r="W143" i="1"/>
  <c r="V143" i="1"/>
  <c r="U143" i="1"/>
  <c r="T143" i="1"/>
  <c r="S143" i="1"/>
  <c r="R143" i="1"/>
  <c r="Q143" i="1"/>
  <c r="P143" i="1"/>
  <c r="O143" i="1"/>
  <c r="N143" i="1"/>
  <c r="M143" i="1"/>
  <c r="L143" i="1"/>
  <c r="K143" i="1"/>
  <c r="J143" i="1"/>
  <c r="I143" i="1"/>
  <c r="H143" i="1"/>
  <c r="G143" i="1"/>
  <c r="F143" i="1"/>
  <c r="E143" i="1"/>
  <c r="D143" i="1"/>
  <c r="C143" i="1"/>
  <c r="BA142" i="1"/>
  <c r="AZ142" i="1"/>
  <c r="AY142" i="1"/>
  <c r="AX142" i="1"/>
  <c r="AW142" i="1"/>
  <c r="AV142" i="1"/>
  <c r="AU142" i="1"/>
  <c r="AT142" i="1"/>
  <c r="AR142" i="1"/>
  <c r="AP142" i="1"/>
  <c r="AO142" i="1"/>
  <c r="AN142" i="1"/>
  <c r="AM142" i="1"/>
  <c r="AL142" i="1"/>
  <c r="AK142" i="1"/>
  <c r="AJ142" i="1"/>
  <c r="AI142" i="1"/>
  <c r="AH142" i="1"/>
  <c r="AG142" i="1"/>
  <c r="AF142" i="1"/>
  <c r="AE142" i="1"/>
  <c r="AD142" i="1"/>
  <c r="AC142" i="1"/>
  <c r="AB142" i="1"/>
  <c r="AA142" i="1"/>
  <c r="Z142" i="1"/>
  <c r="Y142" i="1"/>
  <c r="X142" i="1"/>
  <c r="W142" i="1"/>
  <c r="V142" i="1"/>
  <c r="U142" i="1"/>
  <c r="T142" i="1"/>
  <c r="S142" i="1"/>
  <c r="R142" i="1"/>
  <c r="Q142" i="1"/>
  <c r="P142" i="1"/>
  <c r="O142" i="1"/>
  <c r="N142" i="1"/>
  <c r="M142" i="1"/>
  <c r="L142" i="1"/>
  <c r="K142" i="1"/>
  <c r="J142" i="1"/>
  <c r="I142" i="1"/>
  <c r="H142" i="1"/>
  <c r="G142" i="1"/>
  <c r="F142" i="1"/>
  <c r="E142" i="1"/>
  <c r="D142" i="1"/>
  <c r="C142" i="1"/>
  <c r="BA141" i="1"/>
  <c r="AZ141" i="1"/>
  <c r="AY141" i="1"/>
  <c r="AX141" i="1"/>
  <c r="AW141" i="1"/>
  <c r="AV141" i="1"/>
  <c r="AU141" i="1"/>
  <c r="AT141" i="1"/>
  <c r="AR141" i="1"/>
  <c r="AP141" i="1"/>
  <c r="AO141" i="1"/>
  <c r="AN141" i="1"/>
  <c r="AM141" i="1"/>
  <c r="AL141" i="1"/>
  <c r="AK141" i="1"/>
  <c r="AJ141" i="1"/>
  <c r="AI141" i="1"/>
  <c r="AH141" i="1"/>
  <c r="AG141" i="1"/>
  <c r="AF141" i="1"/>
  <c r="AE141" i="1"/>
  <c r="AD141" i="1"/>
  <c r="AC141" i="1"/>
  <c r="AB141" i="1"/>
  <c r="AA141" i="1"/>
  <c r="Z141" i="1"/>
  <c r="Y141" i="1"/>
  <c r="X141" i="1"/>
  <c r="W141" i="1"/>
  <c r="V141" i="1"/>
  <c r="U141" i="1"/>
  <c r="T141" i="1"/>
  <c r="S141" i="1"/>
  <c r="R141" i="1"/>
  <c r="Q141" i="1"/>
  <c r="P141" i="1"/>
  <c r="O141" i="1"/>
  <c r="N141" i="1"/>
  <c r="M141" i="1"/>
  <c r="L141" i="1"/>
  <c r="K141" i="1"/>
  <c r="J141" i="1"/>
  <c r="I141" i="1"/>
  <c r="H141" i="1"/>
  <c r="G141" i="1"/>
  <c r="F141" i="1"/>
  <c r="E141" i="1"/>
  <c r="D141" i="1"/>
  <c r="C141" i="1"/>
  <c r="BA140" i="1"/>
  <c r="AZ140" i="1"/>
  <c r="AY140" i="1"/>
  <c r="AX140" i="1"/>
  <c r="AW140" i="1"/>
  <c r="AV140" i="1"/>
  <c r="AU140" i="1"/>
  <c r="AT140" i="1"/>
  <c r="AR140" i="1"/>
  <c r="AP140" i="1"/>
  <c r="AO140" i="1"/>
  <c r="AN140" i="1"/>
  <c r="AM140" i="1"/>
  <c r="AL140" i="1"/>
  <c r="AK140" i="1"/>
  <c r="AJ140" i="1"/>
  <c r="AI140" i="1"/>
  <c r="AH140" i="1"/>
  <c r="AG140" i="1"/>
  <c r="AF140" i="1"/>
  <c r="AE140" i="1"/>
  <c r="AD140" i="1"/>
  <c r="AC140" i="1"/>
  <c r="AB140" i="1"/>
  <c r="AA140" i="1"/>
  <c r="Z140" i="1"/>
  <c r="Y140" i="1"/>
  <c r="X140" i="1"/>
  <c r="W140" i="1"/>
  <c r="V140" i="1"/>
  <c r="U140" i="1"/>
  <c r="T140" i="1"/>
  <c r="S140" i="1"/>
  <c r="R140" i="1"/>
  <c r="Q140" i="1"/>
  <c r="P140" i="1"/>
  <c r="O140" i="1"/>
  <c r="N140" i="1"/>
  <c r="M140" i="1"/>
  <c r="L140" i="1"/>
  <c r="K140" i="1"/>
  <c r="J140" i="1"/>
  <c r="I140" i="1"/>
  <c r="H140" i="1"/>
  <c r="G140" i="1"/>
  <c r="F140" i="1"/>
  <c r="E140" i="1"/>
  <c r="D140" i="1"/>
  <c r="C140" i="1"/>
  <c r="BA139" i="1"/>
  <c r="AZ139" i="1"/>
  <c r="AY139" i="1"/>
  <c r="AX139" i="1"/>
  <c r="AW139" i="1"/>
  <c r="AV139" i="1"/>
  <c r="AU139" i="1"/>
  <c r="AT139" i="1"/>
  <c r="AR139" i="1"/>
  <c r="AP139" i="1"/>
  <c r="AO139" i="1"/>
  <c r="AN139" i="1"/>
  <c r="AM139" i="1"/>
  <c r="AL139" i="1"/>
  <c r="AK139" i="1"/>
  <c r="AJ139" i="1"/>
  <c r="AI139" i="1"/>
  <c r="AH139" i="1"/>
  <c r="AG139" i="1"/>
  <c r="AF139" i="1"/>
  <c r="AE139" i="1"/>
  <c r="AD139" i="1"/>
  <c r="AC139" i="1"/>
  <c r="AB139" i="1"/>
  <c r="AA139" i="1"/>
  <c r="Z139" i="1"/>
  <c r="Y139" i="1"/>
  <c r="X139" i="1"/>
  <c r="W139" i="1"/>
  <c r="V139" i="1"/>
  <c r="U139" i="1"/>
  <c r="T139" i="1"/>
  <c r="S139" i="1"/>
  <c r="R139" i="1"/>
  <c r="Q139" i="1"/>
  <c r="P139" i="1"/>
  <c r="O139" i="1"/>
  <c r="N139" i="1"/>
  <c r="M139" i="1"/>
  <c r="L139" i="1"/>
  <c r="K139" i="1"/>
  <c r="J139" i="1"/>
  <c r="I139" i="1"/>
  <c r="H139" i="1"/>
  <c r="G139" i="1"/>
  <c r="F139" i="1"/>
  <c r="E139" i="1"/>
  <c r="D139" i="1"/>
  <c r="C139" i="1"/>
  <c r="BA138" i="1"/>
  <c r="AZ138" i="1"/>
  <c r="AY138" i="1"/>
  <c r="AX138" i="1"/>
  <c r="AW138" i="1"/>
  <c r="AV138" i="1"/>
  <c r="AU138" i="1"/>
  <c r="AT138" i="1"/>
  <c r="AR138" i="1"/>
  <c r="AP138" i="1"/>
  <c r="AO138" i="1"/>
  <c r="AN138" i="1"/>
  <c r="AM138" i="1"/>
  <c r="AL138" i="1"/>
  <c r="AK138" i="1"/>
  <c r="AJ138" i="1"/>
  <c r="AI138" i="1"/>
  <c r="AH138" i="1"/>
  <c r="AG138" i="1"/>
  <c r="AF138" i="1"/>
  <c r="AE138" i="1"/>
  <c r="AD138" i="1"/>
  <c r="AC138" i="1"/>
  <c r="AB138" i="1"/>
  <c r="AA138" i="1"/>
  <c r="Z138" i="1"/>
  <c r="Y138" i="1"/>
  <c r="X138" i="1"/>
  <c r="W138" i="1"/>
  <c r="V138" i="1"/>
  <c r="U138" i="1"/>
  <c r="T138" i="1"/>
  <c r="S138" i="1"/>
  <c r="R138" i="1"/>
  <c r="Q138" i="1"/>
  <c r="P138" i="1"/>
  <c r="O138" i="1"/>
  <c r="N138" i="1"/>
  <c r="M138" i="1"/>
  <c r="L138" i="1"/>
  <c r="K138" i="1"/>
  <c r="J138" i="1"/>
  <c r="I138" i="1"/>
  <c r="H138" i="1"/>
  <c r="G138" i="1"/>
  <c r="F138" i="1"/>
  <c r="E138" i="1"/>
  <c r="D138" i="1"/>
  <c r="C138" i="1"/>
  <c r="BA137" i="1"/>
  <c r="AZ137" i="1"/>
  <c r="AY137" i="1"/>
  <c r="AX137" i="1"/>
  <c r="AW137" i="1"/>
  <c r="AV137" i="1"/>
  <c r="AU137" i="1"/>
  <c r="AT137" i="1"/>
  <c r="AR137" i="1"/>
  <c r="AP137" i="1"/>
  <c r="AO137" i="1"/>
  <c r="AN137" i="1"/>
  <c r="AM137" i="1"/>
  <c r="AL137" i="1"/>
  <c r="AK137" i="1"/>
  <c r="AJ137" i="1"/>
  <c r="AI137" i="1"/>
  <c r="AH137" i="1"/>
  <c r="AG137" i="1"/>
  <c r="AF137" i="1"/>
  <c r="AE137" i="1"/>
  <c r="AD137" i="1"/>
  <c r="AC137" i="1"/>
  <c r="AB137" i="1"/>
  <c r="AA137" i="1"/>
  <c r="Z137" i="1"/>
  <c r="Y137" i="1"/>
  <c r="X137" i="1"/>
  <c r="W137" i="1"/>
  <c r="V137" i="1"/>
  <c r="U137" i="1"/>
  <c r="T137" i="1"/>
  <c r="S137" i="1"/>
  <c r="R137" i="1"/>
  <c r="Q137" i="1"/>
  <c r="P137" i="1"/>
  <c r="O137" i="1"/>
  <c r="N137" i="1"/>
  <c r="M137" i="1"/>
  <c r="L137" i="1"/>
  <c r="K137" i="1"/>
  <c r="J137" i="1"/>
  <c r="I137" i="1"/>
  <c r="H137" i="1"/>
  <c r="G137" i="1"/>
  <c r="F137" i="1"/>
  <c r="E137" i="1"/>
  <c r="D137" i="1"/>
  <c r="C137" i="1"/>
  <c r="BA136" i="1"/>
  <c r="AZ136" i="1"/>
  <c r="AY136" i="1"/>
  <c r="AX136" i="1"/>
  <c r="AW136" i="1"/>
  <c r="AV136" i="1"/>
  <c r="AU136" i="1"/>
  <c r="AT136" i="1"/>
  <c r="AR136" i="1"/>
  <c r="AP136" i="1"/>
  <c r="AO136" i="1"/>
  <c r="AN136" i="1"/>
  <c r="AM136" i="1"/>
  <c r="AL136" i="1"/>
  <c r="AK136" i="1"/>
  <c r="AJ136" i="1"/>
  <c r="AI136" i="1"/>
  <c r="AH136" i="1"/>
  <c r="AG136" i="1"/>
  <c r="AF136" i="1"/>
  <c r="AE136" i="1"/>
  <c r="AD136" i="1"/>
  <c r="AC136" i="1"/>
  <c r="AB136" i="1"/>
  <c r="AA136" i="1"/>
  <c r="Z136" i="1"/>
  <c r="Y136" i="1"/>
  <c r="X136" i="1"/>
  <c r="W136" i="1"/>
  <c r="V136" i="1"/>
  <c r="U136" i="1"/>
  <c r="T136" i="1"/>
  <c r="S136" i="1"/>
  <c r="R136" i="1"/>
  <c r="Q136" i="1"/>
  <c r="P136" i="1"/>
  <c r="O136" i="1"/>
  <c r="N136" i="1"/>
  <c r="M136" i="1"/>
  <c r="L136" i="1"/>
  <c r="K136" i="1"/>
  <c r="J136" i="1"/>
  <c r="I136" i="1"/>
  <c r="H136" i="1"/>
  <c r="G136" i="1"/>
  <c r="F136" i="1"/>
  <c r="E136" i="1"/>
  <c r="D136" i="1"/>
  <c r="C136" i="1"/>
  <c r="BA135" i="1"/>
  <c r="AZ135" i="1"/>
  <c r="AY135" i="1"/>
  <c r="AX135" i="1"/>
  <c r="AW135" i="1"/>
  <c r="AV135" i="1"/>
  <c r="AU135" i="1"/>
  <c r="AT135" i="1"/>
  <c r="AR135" i="1"/>
  <c r="AP135" i="1"/>
  <c r="AO135" i="1"/>
  <c r="AN135" i="1"/>
  <c r="AM135" i="1"/>
  <c r="AL135" i="1"/>
  <c r="AK135" i="1"/>
  <c r="AJ135" i="1"/>
  <c r="AI135" i="1"/>
  <c r="AH135" i="1"/>
  <c r="AG135" i="1"/>
  <c r="AF135" i="1"/>
  <c r="AE135" i="1"/>
  <c r="AD135" i="1"/>
  <c r="AC135" i="1"/>
  <c r="AB135" i="1"/>
  <c r="AA135" i="1"/>
  <c r="Z135" i="1"/>
  <c r="Y135" i="1"/>
  <c r="X135" i="1"/>
  <c r="W135" i="1"/>
  <c r="V135" i="1"/>
  <c r="U135" i="1"/>
  <c r="T135" i="1"/>
  <c r="S135" i="1"/>
  <c r="R135" i="1"/>
  <c r="Q135" i="1"/>
  <c r="P135" i="1"/>
  <c r="O135" i="1"/>
  <c r="N135" i="1"/>
  <c r="M135" i="1"/>
  <c r="L135" i="1"/>
  <c r="K135" i="1"/>
  <c r="J135" i="1"/>
  <c r="I135" i="1"/>
  <c r="H135" i="1"/>
  <c r="G135" i="1"/>
  <c r="F135" i="1"/>
  <c r="E135" i="1"/>
  <c r="D135" i="1"/>
  <c r="C135" i="1"/>
  <c r="BA134" i="1"/>
  <c r="AZ134" i="1"/>
  <c r="AY134" i="1"/>
  <c r="AX134" i="1"/>
  <c r="AW134" i="1"/>
  <c r="AV134" i="1"/>
  <c r="AU134" i="1"/>
  <c r="AT134" i="1"/>
  <c r="AR134" i="1"/>
  <c r="AP134" i="1"/>
  <c r="AO134" i="1"/>
  <c r="AN134" i="1"/>
  <c r="AM134" i="1"/>
  <c r="AL134" i="1"/>
  <c r="AK134" i="1"/>
  <c r="AJ134" i="1"/>
  <c r="AI134" i="1"/>
  <c r="AH134" i="1"/>
  <c r="AG134" i="1"/>
  <c r="AF134" i="1"/>
  <c r="AE134" i="1"/>
  <c r="AD134" i="1"/>
  <c r="AC134" i="1"/>
  <c r="AB134" i="1"/>
  <c r="AA134" i="1"/>
  <c r="Z134" i="1"/>
  <c r="Y134" i="1"/>
  <c r="X134" i="1"/>
  <c r="W134" i="1"/>
  <c r="V134" i="1"/>
  <c r="U134" i="1"/>
  <c r="T134" i="1"/>
  <c r="S134" i="1"/>
  <c r="R134" i="1"/>
  <c r="Q134" i="1"/>
  <c r="P134" i="1"/>
  <c r="O134" i="1"/>
  <c r="N134" i="1"/>
  <c r="M134" i="1"/>
  <c r="L134" i="1"/>
  <c r="K134" i="1"/>
  <c r="J134" i="1"/>
  <c r="I134" i="1"/>
  <c r="H134" i="1"/>
  <c r="G134" i="1"/>
  <c r="F134" i="1"/>
  <c r="E134" i="1"/>
  <c r="D134" i="1"/>
  <c r="C134" i="1"/>
  <c r="BA133" i="1"/>
  <c r="AZ133" i="1"/>
  <c r="AY133" i="1"/>
  <c r="AX133" i="1"/>
  <c r="AW133" i="1"/>
  <c r="AV133" i="1"/>
  <c r="AU133" i="1"/>
  <c r="AT133" i="1"/>
  <c r="AR133" i="1"/>
  <c r="AP133" i="1"/>
  <c r="AO133" i="1"/>
  <c r="AN133" i="1"/>
  <c r="AM133" i="1"/>
  <c r="AL133" i="1"/>
  <c r="AK133" i="1"/>
  <c r="AJ133" i="1"/>
  <c r="AI133" i="1"/>
  <c r="AH133" i="1"/>
  <c r="AG133" i="1"/>
  <c r="AF133" i="1"/>
  <c r="AE133" i="1"/>
  <c r="AD133" i="1"/>
  <c r="AC133" i="1"/>
  <c r="AB133" i="1"/>
  <c r="AA133" i="1"/>
  <c r="Z133" i="1"/>
  <c r="Y133" i="1"/>
  <c r="X133" i="1"/>
  <c r="W133" i="1"/>
  <c r="V133" i="1"/>
  <c r="U133" i="1"/>
  <c r="T133" i="1"/>
  <c r="S133" i="1"/>
  <c r="R133" i="1"/>
  <c r="Q133" i="1"/>
  <c r="P133" i="1"/>
  <c r="O133" i="1"/>
  <c r="N133" i="1"/>
  <c r="M133" i="1"/>
  <c r="L133" i="1"/>
  <c r="K133" i="1"/>
  <c r="J133" i="1"/>
  <c r="I133" i="1"/>
  <c r="H133" i="1"/>
  <c r="G133" i="1"/>
  <c r="F133" i="1"/>
  <c r="E133" i="1"/>
  <c r="D133" i="1"/>
  <c r="C133" i="1"/>
  <c r="BA132" i="1"/>
  <c r="AZ132" i="1"/>
  <c r="AY132" i="1"/>
  <c r="AX132" i="1"/>
  <c r="AW132" i="1"/>
  <c r="AV132" i="1"/>
  <c r="AU132" i="1"/>
  <c r="AT132" i="1"/>
  <c r="AR132" i="1"/>
  <c r="AP132" i="1"/>
  <c r="AO132" i="1"/>
  <c r="AN132" i="1"/>
  <c r="AM132" i="1"/>
  <c r="AL132" i="1"/>
  <c r="AK132" i="1"/>
  <c r="AJ132" i="1"/>
  <c r="AI132" i="1"/>
  <c r="AH132" i="1"/>
  <c r="AG132" i="1"/>
  <c r="AF132" i="1"/>
  <c r="AE132" i="1"/>
  <c r="AD132" i="1"/>
  <c r="AC132" i="1"/>
  <c r="AB132" i="1"/>
  <c r="AA132" i="1"/>
  <c r="Z132" i="1"/>
  <c r="Y132" i="1"/>
  <c r="X132" i="1"/>
  <c r="W132" i="1"/>
  <c r="V132" i="1"/>
  <c r="U132" i="1"/>
  <c r="T132" i="1"/>
  <c r="S132" i="1"/>
  <c r="R132" i="1"/>
  <c r="Q132" i="1"/>
  <c r="P132" i="1"/>
  <c r="O132" i="1"/>
  <c r="N132" i="1"/>
  <c r="M132" i="1"/>
  <c r="L132" i="1"/>
  <c r="K132" i="1"/>
  <c r="J132" i="1"/>
  <c r="I132" i="1"/>
  <c r="H132" i="1"/>
  <c r="G132" i="1"/>
  <c r="F132" i="1"/>
  <c r="E132" i="1"/>
  <c r="D132" i="1"/>
  <c r="C132" i="1"/>
  <c r="BA131" i="1"/>
  <c r="AZ131" i="1"/>
  <c r="AY131" i="1"/>
  <c r="AX131" i="1"/>
  <c r="AW131" i="1"/>
  <c r="AV131" i="1"/>
  <c r="AU131" i="1"/>
  <c r="AT131" i="1"/>
  <c r="AR131" i="1"/>
  <c r="AP131" i="1"/>
  <c r="AO131" i="1"/>
  <c r="AN131" i="1"/>
  <c r="AM131" i="1"/>
  <c r="AL131" i="1"/>
  <c r="AK131" i="1"/>
  <c r="AJ131" i="1"/>
  <c r="AI131" i="1"/>
  <c r="AH131" i="1"/>
  <c r="AG131" i="1"/>
  <c r="AF131" i="1"/>
  <c r="AE131" i="1"/>
  <c r="AD131" i="1"/>
  <c r="AC131" i="1"/>
  <c r="AB131" i="1"/>
  <c r="AA131" i="1"/>
  <c r="Z131" i="1"/>
  <c r="Y131" i="1"/>
  <c r="X131" i="1"/>
  <c r="W131" i="1"/>
  <c r="V131" i="1"/>
  <c r="U131" i="1"/>
  <c r="T131" i="1"/>
  <c r="S131" i="1"/>
  <c r="R131" i="1"/>
  <c r="Q131" i="1"/>
  <c r="P131" i="1"/>
  <c r="O131" i="1"/>
  <c r="N131" i="1"/>
  <c r="M131" i="1"/>
  <c r="L131" i="1"/>
  <c r="K131" i="1"/>
  <c r="J131" i="1"/>
  <c r="I131" i="1"/>
  <c r="H131" i="1"/>
  <c r="G131" i="1"/>
  <c r="F131" i="1"/>
  <c r="E131" i="1"/>
  <c r="D131" i="1"/>
  <c r="C131" i="1"/>
  <c r="BA130" i="1"/>
  <c r="AZ130" i="1"/>
  <c r="AY130" i="1"/>
  <c r="AX130" i="1"/>
  <c r="AW130" i="1"/>
  <c r="AV130" i="1"/>
  <c r="AU130" i="1"/>
  <c r="AT130" i="1"/>
  <c r="AR130" i="1"/>
  <c r="AP130" i="1"/>
  <c r="AO130" i="1"/>
  <c r="AN130" i="1"/>
  <c r="AM130" i="1"/>
  <c r="AL130" i="1"/>
  <c r="AK130" i="1"/>
  <c r="AJ130" i="1"/>
  <c r="AI130" i="1"/>
  <c r="AH130" i="1"/>
  <c r="AG130" i="1"/>
  <c r="AF130" i="1"/>
  <c r="AE130" i="1"/>
  <c r="AD130" i="1"/>
  <c r="AC130" i="1"/>
  <c r="AB130" i="1"/>
  <c r="AA130" i="1"/>
  <c r="Z130" i="1"/>
  <c r="Y130" i="1"/>
  <c r="X130" i="1"/>
  <c r="W130" i="1"/>
  <c r="V130" i="1"/>
  <c r="U130" i="1"/>
  <c r="T130" i="1"/>
  <c r="S130" i="1"/>
  <c r="R130" i="1"/>
  <c r="Q130" i="1"/>
  <c r="P130" i="1"/>
  <c r="O130" i="1"/>
  <c r="N130" i="1"/>
  <c r="M130" i="1"/>
  <c r="L130" i="1"/>
  <c r="K130" i="1"/>
  <c r="J130" i="1"/>
  <c r="I130" i="1"/>
  <c r="H130" i="1"/>
  <c r="G130" i="1"/>
  <c r="F130" i="1"/>
  <c r="E130" i="1"/>
  <c r="D130" i="1"/>
  <c r="C130" i="1"/>
  <c r="BA129" i="1"/>
  <c r="AZ129" i="1"/>
  <c r="AY129" i="1"/>
  <c r="AX129" i="1"/>
  <c r="AW129" i="1"/>
  <c r="AV129" i="1"/>
  <c r="AU129" i="1"/>
  <c r="AT129" i="1"/>
  <c r="AR129" i="1"/>
  <c r="AP129" i="1"/>
  <c r="AO129" i="1"/>
  <c r="AN129" i="1"/>
  <c r="AM129" i="1"/>
  <c r="AL129" i="1"/>
  <c r="AK129" i="1"/>
  <c r="AJ129" i="1"/>
  <c r="AI129" i="1"/>
  <c r="AH129" i="1"/>
  <c r="AG129" i="1"/>
  <c r="AF129" i="1"/>
  <c r="AE129" i="1"/>
  <c r="AD129" i="1"/>
  <c r="AC129" i="1"/>
  <c r="AB129" i="1"/>
  <c r="AA129" i="1"/>
  <c r="Z129" i="1"/>
  <c r="Y129" i="1"/>
  <c r="X129" i="1"/>
  <c r="W129" i="1"/>
  <c r="V129" i="1"/>
  <c r="U129" i="1"/>
  <c r="T129" i="1"/>
  <c r="S129" i="1"/>
  <c r="R129" i="1"/>
  <c r="Q129" i="1"/>
  <c r="P129" i="1"/>
  <c r="O129" i="1"/>
  <c r="N129" i="1"/>
  <c r="M129" i="1"/>
  <c r="L129" i="1"/>
  <c r="K129" i="1"/>
  <c r="J129" i="1"/>
  <c r="I129" i="1"/>
  <c r="H129" i="1"/>
  <c r="G129" i="1"/>
  <c r="F129" i="1"/>
  <c r="E129" i="1"/>
  <c r="D129" i="1"/>
  <c r="C129" i="1"/>
  <c r="BA128" i="1"/>
  <c r="AZ128" i="1"/>
  <c r="AY128" i="1"/>
  <c r="AX128" i="1"/>
  <c r="AW128" i="1"/>
  <c r="AV128" i="1"/>
  <c r="AU128" i="1"/>
  <c r="AT128" i="1"/>
  <c r="AR128" i="1"/>
  <c r="AP128" i="1"/>
  <c r="AO128" i="1"/>
  <c r="AN128" i="1"/>
  <c r="AM128" i="1"/>
  <c r="AL128" i="1"/>
  <c r="AK128" i="1"/>
  <c r="AJ128" i="1"/>
  <c r="AI128" i="1"/>
  <c r="AH128" i="1"/>
  <c r="AG128" i="1"/>
  <c r="AF128" i="1"/>
  <c r="AE128" i="1"/>
  <c r="AD128" i="1"/>
  <c r="AC128" i="1"/>
  <c r="AB128" i="1"/>
  <c r="AA128" i="1"/>
  <c r="Z128" i="1"/>
  <c r="Y128" i="1"/>
  <c r="X128" i="1"/>
  <c r="W128" i="1"/>
  <c r="V128" i="1"/>
  <c r="U128" i="1"/>
  <c r="T128" i="1"/>
  <c r="S128" i="1"/>
  <c r="R128" i="1"/>
  <c r="Q128" i="1"/>
  <c r="P128" i="1"/>
  <c r="O128" i="1"/>
  <c r="N128" i="1"/>
  <c r="M128" i="1"/>
  <c r="L128" i="1"/>
  <c r="K128" i="1"/>
  <c r="J128" i="1"/>
  <c r="I128" i="1"/>
  <c r="H128" i="1"/>
  <c r="G128" i="1"/>
  <c r="F128" i="1"/>
  <c r="E128" i="1"/>
  <c r="D128" i="1"/>
  <c r="C128" i="1"/>
  <c r="BA127" i="1"/>
  <c r="AZ127" i="1"/>
  <c r="AY127" i="1"/>
  <c r="AX127" i="1"/>
  <c r="AW127" i="1"/>
  <c r="AV127" i="1"/>
  <c r="AU127" i="1"/>
  <c r="AT127" i="1"/>
  <c r="AR127" i="1"/>
  <c r="AP127" i="1"/>
  <c r="AO127" i="1"/>
  <c r="AN127" i="1"/>
  <c r="AM127" i="1"/>
  <c r="AL127" i="1"/>
  <c r="AK127" i="1"/>
  <c r="AJ127" i="1"/>
  <c r="AI127" i="1"/>
  <c r="AH127" i="1"/>
  <c r="AG127" i="1"/>
  <c r="AF127" i="1"/>
  <c r="AE127" i="1"/>
  <c r="AD127" i="1"/>
  <c r="AC127" i="1"/>
  <c r="AB127" i="1"/>
  <c r="AA127" i="1"/>
  <c r="Z127" i="1"/>
  <c r="Y127" i="1"/>
  <c r="X127" i="1"/>
  <c r="W127" i="1"/>
  <c r="V127" i="1"/>
  <c r="U127" i="1"/>
  <c r="T127" i="1"/>
  <c r="S127" i="1"/>
  <c r="R127" i="1"/>
  <c r="Q127" i="1"/>
  <c r="P127" i="1"/>
  <c r="O127" i="1"/>
  <c r="N127" i="1"/>
  <c r="M127" i="1"/>
  <c r="L127" i="1"/>
  <c r="K127" i="1"/>
  <c r="J127" i="1"/>
  <c r="I127" i="1"/>
  <c r="H127" i="1"/>
  <c r="G127" i="1"/>
  <c r="F127" i="1"/>
  <c r="E127" i="1"/>
  <c r="D127" i="1"/>
  <c r="C127" i="1"/>
  <c r="BA126" i="1"/>
  <c r="AZ126" i="1"/>
  <c r="AY126" i="1"/>
  <c r="AX126" i="1"/>
  <c r="AW126" i="1"/>
  <c r="AV126" i="1"/>
  <c r="AU126" i="1"/>
  <c r="AT126" i="1"/>
  <c r="AR126" i="1"/>
  <c r="AP126" i="1"/>
  <c r="AO126" i="1"/>
  <c r="AN126" i="1"/>
  <c r="AM126" i="1"/>
  <c r="AL126" i="1"/>
  <c r="AK126" i="1"/>
  <c r="AJ126" i="1"/>
  <c r="AI126" i="1"/>
  <c r="AH126" i="1"/>
  <c r="AG126" i="1"/>
  <c r="AF126" i="1"/>
  <c r="AE126" i="1"/>
  <c r="AD126" i="1"/>
  <c r="AC126" i="1"/>
  <c r="AB126" i="1"/>
  <c r="AA126" i="1"/>
  <c r="Z126" i="1"/>
  <c r="Y126" i="1"/>
  <c r="X126" i="1"/>
  <c r="W126" i="1"/>
  <c r="V126" i="1"/>
  <c r="U126" i="1"/>
  <c r="T126" i="1"/>
  <c r="S126" i="1"/>
  <c r="R126" i="1"/>
  <c r="Q126" i="1"/>
  <c r="P126" i="1"/>
  <c r="O126" i="1"/>
  <c r="N126" i="1"/>
  <c r="M126" i="1"/>
  <c r="L126" i="1"/>
  <c r="K126" i="1"/>
  <c r="J126" i="1"/>
  <c r="I126" i="1"/>
  <c r="H126" i="1"/>
  <c r="G126" i="1"/>
  <c r="F126" i="1"/>
  <c r="E126" i="1"/>
  <c r="D126" i="1"/>
  <c r="C126" i="1"/>
  <c r="BA125" i="1"/>
  <c r="AZ125" i="1"/>
  <c r="AY125" i="1"/>
  <c r="AX125" i="1"/>
  <c r="AW125" i="1"/>
  <c r="AV125" i="1"/>
  <c r="AU125" i="1"/>
  <c r="AT125" i="1"/>
  <c r="AR125" i="1"/>
  <c r="AP125" i="1"/>
  <c r="AO125" i="1"/>
  <c r="AN125" i="1"/>
  <c r="AM125" i="1"/>
  <c r="AL125" i="1"/>
  <c r="AK125" i="1"/>
  <c r="AJ125" i="1"/>
  <c r="AI125" i="1"/>
  <c r="AH125" i="1"/>
  <c r="AG125" i="1"/>
  <c r="AF125" i="1"/>
  <c r="AE125" i="1"/>
  <c r="AD125" i="1"/>
  <c r="AC125" i="1"/>
  <c r="AB125" i="1"/>
  <c r="AA125" i="1"/>
  <c r="Z125" i="1"/>
  <c r="Y125" i="1"/>
  <c r="X125" i="1"/>
  <c r="W125" i="1"/>
  <c r="V125" i="1"/>
  <c r="U125" i="1"/>
  <c r="T125" i="1"/>
  <c r="S125" i="1"/>
  <c r="R125" i="1"/>
  <c r="Q125" i="1"/>
  <c r="P125" i="1"/>
  <c r="O125" i="1"/>
  <c r="N125" i="1"/>
  <c r="M125" i="1"/>
  <c r="L125" i="1"/>
  <c r="K125" i="1"/>
  <c r="J125" i="1"/>
  <c r="I125" i="1"/>
  <c r="H125" i="1"/>
  <c r="G125" i="1"/>
  <c r="F125" i="1"/>
  <c r="E125" i="1"/>
  <c r="D125" i="1"/>
  <c r="C125" i="1"/>
  <c r="BA124" i="1"/>
  <c r="AZ124" i="1"/>
  <c r="AY124" i="1"/>
  <c r="AX124" i="1"/>
  <c r="AW124" i="1"/>
  <c r="AV124" i="1"/>
  <c r="AU124" i="1"/>
  <c r="AT124" i="1"/>
  <c r="AR124" i="1"/>
  <c r="AP124" i="1"/>
  <c r="AO124" i="1"/>
  <c r="AN124" i="1"/>
  <c r="AM124" i="1"/>
  <c r="AL124" i="1"/>
  <c r="AK124" i="1"/>
  <c r="AJ124" i="1"/>
  <c r="AI124" i="1"/>
  <c r="AH124" i="1"/>
  <c r="AG124" i="1"/>
  <c r="AF124" i="1"/>
  <c r="AE124" i="1"/>
  <c r="AD124" i="1"/>
  <c r="AC124" i="1"/>
  <c r="AB124" i="1"/>
  <c r="AA124" i="1"/>
  <c r="Z124" i="1"/>
  <c r="Y124" i="1"/>
  <c r="X124" i="1"/>
  <c r="W124" i="1"/>
  <c r="V124" i="1"/>
  <c r="U124" i="1"/>
  <c r="T124" i="1"/>
  <c r="S124" i="1"/>
  <c r="R124" i="1"/>
  <c r="Q124" i="1"/>
  <c r="P124" i="1"/>
  <c r="O124" i="1"/>
  <c r="N124" i="1"/>
  <c r="M124" i="1"/>
  <c r="L124" i="1"/>
  <c r="K124" i="1"/>
  <c r="J124" i="1"/>
  <c r="I124" i="1"/>
  <c r="H124" i="1"/>
  <c r="G124" i="1"/>
  <c r="F124" i="1"/>
  <c r="E124" i="1"/>
  <c r="D124" i="1"/>
  <c r="C124" i="1"/>
  <c r="BA123" i="1"/>
  <c r="AZ123" i="1"/>
  <c r="AY123" i="1"/>
  <c r="AX123" i="1"/>
  <c r="AW123" i="1"/>
  <c r="AV123" i="1"/>
  <c r="AU123" i="1"/>
  <c r="AT123" i="1"/>
  <c r="AR123" i="1"/>
  <c r="AP123" i="1"/>
  <c r="AO123" i="1"/>
  <c r="AN123" i="1"/>
  <c r="AM123" i="1"/>
  <c r="AL123" i="1"/>
  <c r="AK123" i="1"/>
  <c r="AJ123" i="1"/>
  <c r="AI123" i="1"/>
  <c r="AH123" i="1"/>
  <c r="AG123" i="1"/>
  <c r="AF123" i="1"/>
  <c r="AE123" i="1"/>
  <c r="AD123" i="1"/>
  <c r="AC123" i="1"/>
  <c r="AB123" i="1"/>
  <c r="AA123" i="1"/>
  <c r="Z123" i="1"/>
  <c r="Y123" i="1"/>
  <c r="X123" i="1"/>
  <c r="W123" i="1"/>
  <c r="V123" i="1"/>
  <c r="U123" i="1"/>
  <c r="T123" i="1"/>
  <c r="S123" i="1"/>
  <c r="R123" i="1"/>
  <c r="Q123" i="1"/>
  <c r="P123" i="1"/>
  <c r="O123" i="1"/>
  <c r="N123" i="1"/>
  <c r="M123" i="1"/>
  <c r="L123" i="1"/>
  <c r="K123" i="1"/>
  <c r="J123" i="1"/>
  <c r="I123" i="1"/>
  <c r="H123" i="1"/>
  <c r="G123" i="1"/>
  <c r="F123" i="1"/>
  <c r="E123" i="1"/>
  <c r="D123" i="1"/>
  <c r="C123" i="1"/>
  <c r="BA122" i="1"/>
  <c r="AZ122" i="1"/>
  <c r="AY122" i="1"/>
  <c r="AX122" i="1"/>
  <c r="AW122" i="1"/>
  <c r="AV122" i="1"/>
  <c r="AU122" i="1"/>
  <c r="AT122" i="1"/>
  <c r="AR122" i="1"/>
  <c r="AP122" i="1"/>
  <c r="AO122" i="1"/>
  <c r="AN122" i="1"/>
  <c r="AM122" i="1"/>
  <c r="AL122" i="1"/>
  <c r="AK122" i="1"/>
  <c r="AJ122" i="1"/>
  <c r="AI122" i="1"/>
  <c r="AH122" i="1"/>
  <c r="AG122" i="1"/>
  <c r="AF122" i="1"/>
  <c r="AE122" i="1"/>
  <c r="AD122" i="1"/>
  <c r="AC122" i="1"/>
  <c r="AB122" i="1"/>
  <c r="AA122" i="1"/>
  <c r="Z122" i="1"/>
  <c r="Y122" i="1"/>
  <c r="X122" i="1"/>
  <c r="W122" i="1"/>
  <c r="V122" i="1"/>
  <c r="U122" i="1"/>
  <c r="T122" i="1"/>
  <c r="S122" i="1"/>
  <c r="R122" i="1"/>
  <c r="Q122" i="1"/>
  <c r="P122" i="1"/>
  <c r="O122" i="1"/>
  <c r="N122" i="1"/>
  <c r="M122" i="1"/>
  <c r="L122" i="1"/>
  <c r="K122" i="1"/>
  <c r="J122" i="1"/>
  <c r="I122" i="1"/>
  <c r="H122" i="1"/>
  <c r="G122" i="1"/>
  <c r="F122" i="1"/>
  <c r="E122" i="1"/>
  <c r="D122" i="1"/>
  <c r="C122" i="1"/>
  <c r="BA121" i="1"/>
  <c r="AZ121" i="1"/>
  <c r="AY121" i="1"/>
  <c r="AX121" i="1"/>
  <c r="AW121" i="1"/>
  <c r="AV121" i="1"/>
  <c r="AU121" i="1"/>
  <c r="AT121" i="1"/>
  <c r="AR121" i="1"/>
  <c r="AP121" i="1"/>
  <c r="AO121" i="1"/>
  <c r="AN121" i="1"/>
  <c r="AM121" i="1"/>
  <c r="AL121" i="1"/>
  <c r="AK121" i="1"/>
  <c r="AJ121" i="1"/>
  <c r="AI121" i="1"/>
  <c r="AH121" i="1"/>
  <c r="AG121" i="1"/>
  <c r="AF121" i="1"/>
  <c r="AE121" i="1"/>
  <c r="AD121" i="1"/>
  <c r="AC121" i="1"/>
  <c r="AB121" i="1"/>
  <c r="AA121" i="1"/>
  <c r="Z121" i="1"/>
  <c r="Y121" i="1"/>
  <c r="X121" i="1"/>
  <c r="W121" i="1"/>
  <c r="V121" i="1"/>
  <c r="U121" i="1"/>
  <c r="T121" i="1"/>
  <c r="S121" i="1"/>
  <c r="R121" i="1"/>
  <c r="Q121" i="1"/>
  <c r="P121" i="1"/>
  <c r="O121" i="1"/>
  <c r="N121" i="1"/>
  <c r="M121" i="1"/>
  <c r="L121" i="1"/>
  <c r="K121" i="1"/>
  <c r="J121" i="1"/>
  <c r="I121" i="1"/>
  <c r="H121" i="1"/>
  <c r="G121" i="1"/>
  <c r="F121" i="1"/>
  <c r="E121" i="1"/>
  <c r="D121" i="1"/>
  <c r="C121" i="1"/>
  <c r="BA120" i="1"/>
  <c r="AZ120" i="1"/>
  <c r="AY120" i="1"/>
  <c r="AX120" i="1"/>
  <c r="AW120" i="1"/>
  <c r="AV120" i="1"/>
  <c r="AU120" i="1"/>
  <c r="AT120" i="1"/>
  <c r="AR120" i="1"/>
  <c r="AP120" i="1"/>
  <c r="AO120" i="1"/>
  <c r="AN120" i="1"/>
  <c r="AM120" i="1"/>
  <c r="AL120" i="1"/>
  <c r="AK120" i="1"/>
  <c r="AJ120" i="1"/>
  <c r="AI120" i="1"/>
  <c r="AH120" i="1"/>
  <c r="AG120" i="1"/>
  <c r="AF120" i="1"/>
  <c r="AE120" i="1"/>
  <c r="AD120" i="1"/>
  <c r="AC120" i="1"/>
  <c r="AB120" i="1"/>
  <c r="AA120" i="1"/>
  <c r="Z120" i="1"/>
  <c r="Y120" i="1"/>
  <c r="X120" i="1"/>
  <c r="W120" i="1"/>
  <c r="V120" i="1"/>
  <c r="U120" i="1"/>
  <c r="T120" i="1"/>
  <c r="S120" i="1"/>
  <c r="R120" i="1"/>
  <c r="Q120" i="1"/>
  <c r="P120" i="1"/>
  <c r="O120" i="1"/>
  <c r="N120" i="1"/>
  <c r="M120" i="1"/>
  <c r="L120" i="1"/>
  <c r="K120" i="1"/>
  <c r="J120" i="1"/>
  <c r="I120" i="1"/>
  <c r="H120" i="1"/>
  <c r="G120" i="1"/>
  <c r="F120" i="1"/>
  <c r="E120" i="1"/>
  <c r="D120" i="1"/>
  <c r="C120" i="1"/>
  <c r="BA119" i="1"/>
  <c r="AZ119" i="1"/>
  <c r="AY119" i="1"/>
  <c r="AX119" i="1"/>
  <c r="AW119" i="1"/>
  <c r="AV119" i="1"/>
  <c r="AU119" i="1"/>
  <c r="AT119" i="1"/>
  <c r="AR119" i="1"/>
  <c r="AP119" i="1"/>
  <c r="AO119" i="1"/>
  <c r="AN119" i="1"/>
  <c r="AM119" i="1"/>
  <c r="AL119" i="1"/>
  <c r="AK119" i="1"/>
  <c r="AJ119" i="1"/>
  <c r="AI119" i="1"/>
  <c r="AH119" i="1"/>
  <c r="AG119" i="1"/>
  <c r="AF119" i="1"/>
  <c r="AE119" i="1"/>
  <c r="AD119" i="1"/>
  <c r="AC119" i="1"/>
  <c r="AB119" i="1"/>
  <c r="AA119" i="1"/>
  <c r="Z119" i="1"/>
  <c r="Y119" i="1"/>
  <c r="X119" i="1"/>
  <c r="W119" i="1"/>
  <c r="V119" i="1"/>
  <c r="U119" i="1"/>
  <c r="T119" i="1"/>
  <c r="S119" i="1"/>
  <c r="R119" i="1"/>
  <c r="Q119" i="1"/>
  <c r="P119" i="1"/>
  <c r="O119" i="1"/>
  <c r="N119" i="1"/>
  <c r="M119" i="1"/>
  <c r="L119" i="1"/>
  <c r="K119" i="1"/>
  <c r="J119" i="1"/>
  <c r="I119" i="1"/>
  <c r="H119" i="1"/>
  <c r="G119" i="1"/>
  <c r="F119" i="1"/>
  <c r="E119" i="1"/>
  <c r="D119" i="1"/>
  <c r="C119" i="1"/>
  <c r="BA118" i="1"/>
  <c r="AZ118" i="1"/>
  <c r="AY118" i="1"/>
  <c r="AX118" i="1"/>
  <c r="AW118" i="1"/>
  <c r="AV118" i="1"/>
  <c r="AU118" i="1"/>
  <c r="AT118" i="1"/>
  <c r="AR118" i="1"/>
  <c r="AP118" i="1"/>
  <c r="AO118" i="1"/>
  <c r="AN118" i="1"/>
  <c r="AM118" i="1"/>
  <c r="AL118" i="1"/>
  <c r="AK118" i="1"/>
  <c r="AJ118" i="1"/>
  <c r="AI118" i="1"/>
  <c r="AH118" i="1"/>
  <c r="AG118" i="1"/>
  <c r="AF118" i="1"/>
  <c r="AE118" i="1"/>
  <c r="AD118" i="1"/>
  <c r="AC118" i="1"/>
  <c r="AB118" i="1"/>
  <c r="AA118" i="1"/>
  <c r="Z118" i="1"/>
  <c r="Y118" i="1"/>
  <c r="X118" i="1"/>
  <c r="W118" i="1"/>
  <c r="V118" i="1"/>
  <c r="U118" i="1"/>
  <c r="T118" i="1"/>
  <c r="S118" i="1"/>
  <c r="R118" i="1"/>
  <c r="Q118" i="1"/>
  <c r="P118" i="1"/>
  <c r="O118" i="1"/>
  <c r="N118" i="1"/>
  <c r="M118" i="1"/>
  <c r="L118" i="1"/>
  <c r="K118" i="1"/>
  <c r="J118" i="1"/>
  <c r="I118" i="1"/>
  <c r="H118" i="1"/>
  <c r="G118" i="1"/>
  <c r="F118" i="1"/>
  <c r="E118" i="1"/>
  <c r="D118" i="1"/>
  <c r="C118" i="1"/>
  <c r="BA117" i="1"/>
  <c r="AZ117" i="1"/>
  <c r="AY117" i="1"/>
  <c r="AX117" i="1"/>
  <c r="AW117" i="1"/>
  <c r="AV117" i="1"/>
  <c r="AU117" i="1"/>
  <c r="AT117" i="1"/>
  <c r="AR117" i="1"/>
  <c r="AP117" i="1"/>
  <c r="AO117" i="1"/>
  <c r="AN117" i="1"/>
  <c r="AM117" i="1"/>
  <c r="AL117" i="1"/>
  <c r="AK117" i="1"/>
  <c r="AJ117" i="1"/>
  <c r="AI117" i="1"/>
  <c r="AH117" i="1"/>
  <c r="AG117" i="1"/>
  <c r="AF117" i="1"/>
  <c r="AE117" i="1"/>
  <c r="AD117" i="1"/>
  <c r="AC117" i="1"/>
  <c r="AB117" i="1"/>
  <c r="AA117" i="1"/>
  <c r="Z117" i="1"/>
  <c r="Y117" i="1"/>
  <c r="X117" i="1"/>
  <c r="W117" i="1"/>
  <c r="V117" i="1"/>
  <c r="U117" i="1"/>
  <c r="T117" i="1"/>
  <c r="S117" i="1"/>
  <c r="R117" i="1"/>
  <c r="Q117" i="1"/>
  <c r="P117" i="1"/>
  <c r="O117" i="1"/>
  <c r="N117" i="1"/>
  <c r="M117" i="1"/>
  <c r="L117" i="1"/>
  <c r="K117" i="1"/>
  <c r="J117" i="1"/>
  <c r="I117" i="1"/>
  <c r="H117" i="1"/>
  <c r="G117" i="1"/>
  <c r="F117" i="1"/>
  <c r="E117" i="1"/>
  <c r="D117" i="1"/>
  <c r="C117" i="1"/>
  <c r="BA116" i="1"/>
  <c r="AZ116" i="1"/>
  <c r="AY116" i="1"/>
  <c r="AX116" i="1"/>
  <c r="AW116" i="1"/>
  <c r="AV116" i="1"/>
  <c r="AU116" i="1"/>
  <c r="AT116" i="1"/>
  <c r="AR116" i="1"/>
  <c r="AP116" i="1"/>
  <c r="AO116" i="1"/>
  <c r="AN116" i="1"/>
  <c r="AM116" i="1"/>
  <c r="AL116" i="1"/>
  <c r="AK116" i="1"/>
  <c r="AJ116" i="1"/>
  <c r="AI116" i="1"/>
  <c r="AH116" i="1"/>
  <c r="AG116" i="1"/>
  <c r="AF116" i="1"/>
  <c r="AE116" i="1"/>
  <c r="AD116" i="1"/>
  <c r="AC116" i="1"/>
  <c r="AB116" i="1"/>
  <c r="AA116" i="1"/>
  <c r="Z116" i="1"/>
  <c r="Y116" i="1"/>
  <c r="X116" i="1"/>
  <c r="W116" i="1"/>
  <c r="V116" i="1"/>
  <c r="U116" i="1"/>
  <c r="T116" i="1"/>
  <c r="S116" i="1"/>
  <c r="R116" i="1"/>
  <c r="Q116" i="1"/>
  <c r="P116" i="1"/>
  <c r="O116" i="1"/>
  <c r="N116" i="1"/>
  <c r="M116" i="1"/>
  <c r="L116" i="1"/>
  <c r="K116" i="1"/>
  <c r="J116" i="1"/>
  <c r="I116" i="1"/>
  <c r="H116" i="1"/>
  <c r="G116" i="1"/>
  <c r="F116" i="1"/>
  <c r="E116" i="1"/>
  <c r="D116" i="1"/>
  <c r="C116" i="1"/>
  <c r="BA115" i="1"/>
  <c r="AZ115" i="1"/>
  <c r="AY115" i="1"/>
  <c r="AX115" i="1"/>
  <c r="AW115" i="1"/>
  <c r="AV115" i="1"/>
  <c r="AU115" i="1"/>
  <c r="AT115" i="1"/>
  <c r="AR115" i="1"/>
  <c r="AP115" i="1"/>
  <c r="AO115" i="1"/>
  <c r="AN115" i="1"/>
  <c r="AM115" i="1"/>
  <c r="AL115" i="1"/>
  <c r="AK115" i="1"/>
  <c r="AJ115" i="1"/>
  <c r="AI115" i="1"/>
  <c r="AH115" i="1"/>
  <c r="AG115" i="1"/>
  <c r="AF115" i="1"/>
  <c r="AE115" i="1"/>
  <c r="AD115" i="1"/>
  <c r="AC115" i="1"/>
  <c r="AB115" i="1"/>
  <c r="AA115" i="1"/>
  <c r="Z115" i="1"/>
  <c r="Y115" i="1"/>
  <c r="X115" i="1"/>
  <c r="W115" i="1"/>
  <c r="V115" i="1"/>
  <c r="U115" i="1"/>
  <c r="T115" i="1"/>
  <c r="S115" i="1"/>
  <c r="R115" i="1"/>
  <c r="Q115" i="1"/>
  <c r="P115" i="1"/>
  <c r="O115" i="1"/>
  <c r="N115" i="1"/>
  <c r="M115" i="1"/>
  <c r="L115" i="1"/>
  <c r="K115" i="1"/>
  <c r="J115" i="1"/>
  <c r="I115" i="1"/>
  <c r="H115" i="1"/>
  <c r="G115" i="1"/>
  <c r="F115" i="1"/>
  <c r="E115" i="1"/>
  <c r="D115" i="1"/>
  <c r="C115" i="1"/>
  <c r="BA114" i="1"/>
  <c r="AZ114" i="1"/>
  <c r="AY114" i="1"/>
  <c r="AX114" i="1"/>
  <c r="AW114" i="1"/>
  <c r="AV114" i="1"/>
  <c r="AU114" i="1"/>
  <c r="AT114" i="1"/>
  <c r="AR114" i="1"/>
  <c r="AP114" i="1"/>
  <c r="AO114" i="1"/>
  <c r="AN114" i="1"/>
  <c r="AM114" i="1"/>
  <c r="AL114" i="1"/>
  <c r="AK114" i="1"/>
  <c r="AJ114" i="1"/>
  <c r="AI114" i="1"/>
  <c r="AH114" i="1"/>
  <c r="AG114" i="1"/>
  <c r="AF114" i="1"/>
  <c r="AE114" i="1"/>
  <c r="AD114" i="1"/>
  <c r="AC114" i="1"/>
  <c r="AB114" i="1"/>
  <c r="AA114" i="1"/>
  <c r="Z114" i="1"/>
  <c r="Y114" i="1"/>
  <c r="X114" i="1"/>
  <c r="W114" i="1"/>
  <c r="V114" i="1"/>
  <c r="U114" i="1"/>
  <c r="T114" i="1"/>
  <c r="S114" i="1"/>
  <c r="R114" i="1"/>
  <c r="Q114" i="1"/>
  <c r="P114" i="1"/>
  <c r="O114" i="1"/>
  <c r="N114" i="1"/>
  <c r="M114" i="1"/>
  <c r="L114" i="1"/>
  <c r="K114" i="1"/>
  <c r="J114" i="1"/>
  <c r="I114" i="1"/>
  <c r="H114" i="1"/>
  <c r="G114" i="1"/>
  <c r="F114" i="1"/>
  <c r="E114" i="1"/>
  <c r="D114" i="1"/>
  <c r="C114" i="1"/>
  <c r="BA113" i="1"/>
  <c r="AZ113" i="1"/>
  <c r="AY113" i="1"/>
  <c r="AX113" i="1"/>
  <c r="AW113" i="1"/>
  <c r="AV113" i="1"/>
  <c r="AU113" i="1"/>
  <c r="AT113" i="1"/>
  <c r="AR113" i="1"/>
  <c r="AP113" i="1"/>
  <c r="AO113" i="1"/>
  <c r="AN113" i="1"/>
  <c r="AM113" i="1"/>
  <c r="AL113" i="1"/>
  <c r="AK113" i="1"/>
  <c r="AJ113" i="1"/>
  <c r="AI113" i="1"/>
  <c r="AH113" i="1"/>
  <c r="AG113" i="1"/>
  <c r="AF113" i="1"/>
  <c r="AE113" i="1"/>
  <c r="AD113" i="1"/>
  <c r="AC113" i="1"/>
  <c r="AB113" i="1"/>
  <c r="AA113" i="1"/>
  <c r="Z113" i="1"/>
  <c r="Y113" i="1"/>
  <c r="X113" i="1"/>
  <c r="W113" i="1"/>
  <c r="V113" i="1"/>
  <c r="U113" i="1"/>
  <c r="T113" i="1"/>
  <c r="S113" i="1"/>
  <c r="R113" i="1"/>
  <c r="Q113" i="1"/>
  <c r="P113" i="1"/>
  <c r="O113" i="1"/>
  <c r="N113" i="1"/>
  <c r="M113" i="1"/>
  <c r="L113" i="1"/>
  <c r="K113" i="1"/>
  <c r="J113" i="1"/>
  <c r="I113" i="1"/>
  <c r="H113" i="1"/>
  <c r="G113" i="1"/>
  <c r="F113" i="1"/>
  <c r="E113" i="1"/>
  <c r="D113" i="1"/>
  <c r="C113" i="1"/>
  <c r="BA112" i="1"/>
  <c r="AZ112" i="1"/>
  <c r="AY112" i="1"/>
  <c r="AX112" i="1"/>
  <c r="AW112" i="1"/>
  <c r="AV112" i="1"/>
  <c r="AU112" i="1"/>
  <c r="AT112" i="1"/>
  <c r="AR112" i="1"/>
  <c r="AP112" i="1"/>
  <c r="AO112" i="1"/>
  <c r="AN112" i="1"/>
  <c r="AM112" i="1"/>
  <c r="AL112" i="1"/>
  <c r="AK112" i="1"/>
  <c r="AJ112" i="1"/>
  <c r="AI112" i="1"/>
  <c r="AH112" i="1"/>
  <c r="AG112" i="1"/>
  <c r="AF112" i="1"/>
  <c r="AE112" i="1"/>
  <c r="AD112" i="1"/>
  <c r="AC112" i="1"/>
  <c r="AB112" i="1"/>
  <c r="AA112" i="1"/>
  <c r="Z112" i="1"/>
  <c r="Y112" i="1"/>
  <c r="X112" i="1"/>
  <c r="W112" i="1"/>
  <c r="V112" i="1"/>
  <c r="U112" i="1"/>
  <c r="T112" i="1"/>
  <c r="S112" i="1"/>
  <c r="R112" i="1"/>
  <c r="Q112" i="1"/>
  <c r="P112" i="1"/>
  <c r="O112" i="1"/>
  <c r="N112" i="1"/>
  <c r="M112" i="1"/>
  <c r="L112" i="1"/>
  <c r="K112" i="1"/>
  <c r="J112" i="1"/>
  <c r="I112" i="1"/>
  <c r="H112" i="1"/>
  <c r="G112" i="1"/>
  <c r="F112" i="1"/>
  <c r="E112" i="1"/>
  <c r="D112" i="1"/>
  <c r="C112" i="1"/>
  <c r="BA111" i="1"/>
  <c r="AZ111" i="1"/>
  <c r="AY111" i="1"/>
  <c r="AX111" i="1"/>
  <c r="AW111" i="1"/>
  <c r="AV111" i="1"/>
  <c r="AU111" i="1"/>
  <c r="AT111" i="1"/>
  <c r="AR111" i="1"/>
  <c r="AP111" i="1"/>
  <c r="AO111" i="1"/>
  <c r="AN111" i="1"/>
  <c r="AM111" i="1"/>
  <c r="AL111" i="1"/>
  <c r="AK111" i="1"/>
  <c r="AJ111" i="1"/>
  <c r="AI111" i="1"/>
  <c r="AH111" i="1"/>
  <c r="AG111" i="1"/>
  <c r="AF111" i="1"/>
  <c r="AE111" i="1"/>
  <c r="AD111" i="1"/>
  <c r="AC111" i="1"/>
  <c r="AB111" i="1"/>
  <c r="AA111" i="1"/>
  <c r="Z111" i="1"/>
  <c r="Y111" i="1"/>
  <c r="X111" i="1"/>
  <c r="W111" i="1"/>
  <c r="V111" i="1"/>
  <c r="U111" i="1"/>
  <c r="T111" i="1"/>
  <c r="S111" i="1"/>
  <c r="R111" i="1"/>
  <c r="Q111" i="1"/>
  <c r="P111" i="1"/>
  <c r="O111" i="1"/>
  <c r="N111" i="1"/>
  <c r="M111" i="1"/>
  <c r="L111" i="1"/>
  <c r="K111" i="1"/>
  <c r="J111" i="1"/>
  <c r="I111" i="1"/>
  <c r="H111" i="1"/>
  <c r="G111" i="1"/>
  <c r="F111" i="1"/>
  <c r="E111" i="1"/>
  <c r="D111" i="1"/>
  <c r="C111" i="1"/>
  <c r="BA110" i="1"/>
  <c r="AZ110" i="1"/>
  <c r="AY110" i="1"/>
  <c r="AX110" i="1"/>
  <c r="AW110" i="1"/>
  <c r="AV110" i="1"/>
  <c r="AU110" i="1"/>
  <c r="AT110" i="1"/>
  <c r="AR110" i="1"/>
  <c r="AP110" i="1"/>
  <c r="AO110" i="1"/>
  <c r="AN110" i="1"/>
  <c r="AM110" i="1"/>
  <c r="AL110" i="1"/>
  <c r="AK110" i="1"/>
  <c r="AJ110" i="1"/>
  <c r="AI110" i="1"/>
  <c r="AH110" i="1"/>
  <c r="AG110" i="1"/>
  <c r="AF110" i="1"/>
  <c r="AE110" i="1"/>
  <c r="AD110" i="1"/>
  <c r="AC110" i="1"/>
  <c r="AB110" i="1"/>
  <c r="AA110" i="1"/>
  <c r="Z110" i="1"/>
  <c r="Y110" i="1"/>
  <c r="X110" i="1"/>
  <c r="W110" i="1"/>
  <c r="V110" i="1"/>
  <c r="U110" i="1"/>
  <c r="T110" i="1"/>
  <c r="S110" i="1"/>
  <c r="R110" i="1"/>
  <c r="Q110" i="1"/>
  <c r="P110" i="1"/>
  <c r="O110" i="1"/>
  <c r="N110" i="1"/>
  <c r="M110" i="1"/>
  <c r="L110" i="1"/>
  <c r="K110" i="1"/>
  <c r="J110" i="1"/>
  <c r="I110" i="1"/>
  <c r="H110" i="1"/>
  <c r="G110" i="1"/>
  <c r="F110" i="1"/>
  <c r="E110" i="1"/>
  <c r="D110" i="1"/>
  <c r="C110" i="1"/>
  <c r="BA109" i="1"/>
  <c r="AZ109" i="1"/>
  <c r="AY109" i="1"/>
  <c r="AX109" i="1"/>
  <c r="AW109" i="1"/>
  <c r="AV109" i="1"/>
  <c r="AU109" i="1"/>
  <c r="AT109" i="1"/>
  <c r="AR109" i="1"/>
  <c r="AP109" i="1"/>
  <c r="AO109" i="1"/>
  <c r="AN109" i="1"/>
  <c r="AM109" i="1"/>
  <c r="AL109" i="1"/>
  <c r="AK109" i="1"/>
  <c r="AJ109" i="1"/>
  <c r="AI109" i="1"/>
  <c r="AH109" i="1"/>
  <c r="AG109" i="1"/>
  <c r="AF109" i="1"/>
  <c r="AE109" i="1"/>
  <c r="AD109" i="1"/>
  <c r="AC109" i="1"/>
  <c r="AB109" i="1"/>
  <c r="AA109" i="1"/>
  <c r="Z109" i="1"/>
  <c r="Y109" i="1"/>
  <c r="X109" i="1"/>
  <c r="W109" i="1"/>
  <c r="V109" i="1"/>
  <c r="U109" i="1"/>
  <c r="T109" i="1"/>
  <c r="S109" i="1"/>
  <c r="R109" i="1"/>
  <c r="Q109" i="1"/>
  <c r="P109" i="1"/>
  <c r="O109" i="1"/>
  <c r="N109" i="1"/>
  <c r="M109" i="1"/>
  <c r="L109" i="1"/>
  <c r="K109" i="1"/>
  <c r="J109" i="1"/>
  <c r="I109" i="1"/>
  <c r="H109" i="1"/>
  <c r="G109" i="1"/>
  <c r="F109" i="1"/>
  <c r="E109" i="1"/>
  <c r="D109" i="1"/>
  <c r="C109" i="1"/>
  <c r="BA108" i="1"/>
  <c r="AZ108" i="1"/>
  <c r="AY108" i="1"/>
  <c r="AX108" i="1"/>
  <c r="AW108" i="1"/>
  <c r="AV108" i="1"/>
  <c r="AU108" i="1"/>
  <c r="AT108" i="1"/>
  <c r="AR108" i="1"/>
  <c r="AP108" i="1"/>
  <c r="AO108" i="1"/>
  <c r="AN108" i="1"/>
  <c r="AM108" i="1"/>
  <c r="AL108" i="1"/>
  <c r="AK108" i="1"/>
  <c r="AJ108" i="1"/>
  <c r="AI108" i="1"/>
  <c r="AH108" i="1"/>
  <c r="AG108" i="1"/>
  <c r="AF108" i="1"/>
  <c r="AE108" i="1"/>
  <c r="AD108" i="1"/>
  <c r="AC108" i="1"/>
  <c r="AB108" i="1"/>
  <c r="AA108" i="1"/>
  <c r="Z108" i="1"/>
  <c r="Y108" i="1"/>
  <c r="X108" i="1"/>
  <c r="W108" i="1"/>
  <c r="V108" i="1"/>
  <c r="U108" i="1"/>
  <c r="T108" i="1"/>
  <c r="S108" i="1"/>
  <c r="R108" i="1"/>
  <c r="Q108" i="1"/>
  <c r="P108" i="1"/>
  <c r="O108" i="1"/>
  <c r="N108" i="1"/>
  <c r="M108" i="1"/>
  <c r="L108" i="1"/>
  <c r="K108" i="1"/>
  <c r="J108" i="1"/>
  <c r="I108" i="1"/>
  <c r="H108" i="1"/>
  <c r="G108" i="1"/>
  <c r="F108" i="1"/>
  <c r="E108" i="1"/>
  <c r="D108" i="1"/>
  <c r="C108" i="1"/>
  <c r="BA107" i="1"/>
  <c r="AZ107" i="1"/>
  <c r="AY107" i="1"/>
  <c r="AX107" i="1"/>
  <c r="AW107" i="1"/>
  <c r="AV107" i="1"/>
  <c r="AU107" i="1"/>
  <c r="AT107" i="1"/>
  <c r="AR107" i="1"/>
  <c r="AP107" i="1"/>
  <c r="AO107" i="1"/>
  <c r="AN107" i="1"/>
  <c r="AM107" i="1"/>
  <c r="AL107" i="1"/>
  <c r="AK107" i="1"/>
  <c r="AJ107" i="1"/>
  <c r="AI107" i="1"/>
  <c r="AH107" i="1"/>
  <c r="AG107" i="1"/>
  <c r="AF107" i="1"/>
  <c r="AE107" i="1"/>
  <c r="AD107" i="1"/>
  <c r="AC107" i="1"/>
  <c r="AB107" i="1"/>
  <c r="AA107" i="1"/>
  <c r="Z107" i="1"/>
  <c r="Y107" i="1"/>
  <c r="X107" i="1"/>
  <c r="W107" i="1"/>
  <c r="V107" i="1"/>
  <c r="U107" i="1"/>
  <c r="T107" i="1"/>
  <c r="S107" i="1"/>
  <c r="R107" i="1"/>
  <c r="Q107" i="1"/>
  <c r="P107" i="1"/>
  <c r="O107" i="1"/>
  <c r="N107" i="1"/>
  <c r="M107" i="1"/>
  <c r="L107" i="1"/>
  <c r="K107" i="1"/>
  <c r="J107" i="1"/>
  <c r="I107" i="1"/>
  <c r="H107" i="1"/>
  <c r="G107" i="1"/>
  <c r="F107" i="1"/>
  <c r="E107" i="1"/>
  <c r="D107" i="1"/>
  <c r="C107" i="1"/>
  <c r="BA106" i="1"/>
  <c r="AZ106" i="1"/>
  <c r="AY106" i="1"/>
  <c r="AX106" i="1"/>
  <c r="AW106" i="1"/>
  <c r="AV106" i="1"/>
  <c r="AU106" i="1"/>
  <c r="AT106" i="1"/>
  <c r="AR106" i="1"/>
  <c r="AP106" i="1"/>
  <c r="AO106" i="1"/>
  <c r="AN106" i="1"/>
  <c r="AM106" i="1"/>
  <c r="AL106" i="1"/>
  <c r="AK106" i="1"/>
  <c r="AJ106" i="1"/>
  <c r="AI106" i="1"/>
  <c r="AH106" i="1"/>
  <c r="AG106" i="1"/>
  <c r="AF106" i="1"/>
  <c r="AE106" i="1"/>
  <c r="AD106" i="1"/>
  <c r="AC106" i="1"/>
  <c r="AB106" i="1"/>
  <c r="AA106" i="1"/>
  <c r="Z106" i="1"/>
  <c r="Y106" i="1"/>
  <c r="X106" i="1"/>
  <c r="W106" i="1"/>
  <c r="V106" i="1"/>
  <c r="U106" i="1"/>
  <c r="T106" i="1"/>
  <c r="S106" i="1"/>
  <c r="R106" i="1"/>
  <c r="Q106" i="1"/>
  <c r="P106" i="1"/>
  <c r="O106" i="1"/>
  <c r="N106" i="1"/>
  <c r="M106" i="1"/>
  <c r="L106" i="1"/>
  <c r="K106" i="1"/>
  <c r="J106" i="1"/>
  <c r="I106" i="1"/>
  <c r="H106" i="1"/>
  <c r="G106" i="1"/>
  <c r="F106" i="1"/>
  <c r="E106" i="1"/>
  <c r="D106" i="1"/>
  <c r="C106" i="1"/>
  <c r="BA105" i="1"/>
  <c r="AZ105" i="1"/>
  <c r="AY105" i="1"/>
  <c r="AX105" i="1"/>
  <c r="AW105" i="1"/>
  <c r="AV105" i="1"/>
  <c r="AU105" i="1"/>
  <c r="AT105" i="1"/>
  <c r="AR105" i="1"/>
  <c r="AP105" i="1"/>
  <c r="AO105" i="1"/>
  <c r="AN105" i="1"/>
  <c r="AM105" i="1"/>
  <c r="AL105" i="1"/>
  <c r="AK105" i="1"/>
  <c r="AJ105" i="1"/>
  <c r="AI105" i="1"/>
  <c r="AH105" i="1"/>
  <c r="AG105" i="1"/>
  <c r="AF105" i="1"/>
  <c r="AE105" i="1"/>
  <c r="AD105" i="1"/>
  <c r="AC105" i="1"/>
  <c r="AB105" i="1"/>
  <c r="AA105" i="1"/>
  <c r="Z105" i="1"/>
  <c r="Y105" i="1"/>
  <c r="X105" i="1"/>
  <c r="W105" i="1"/>
  <c r="V105" i="1"/>
  <c r="U105" i="1"/>
  <c r="T105" i="1"/>
  <c r="S105" i="1"/>
  <c r="R105" i="1"/>
  <c r="Q105" i="1"/>
  <c r="P105" i="1"/>
  <c r="O105" i="1"/>
  <c r="N105" i="1"/>
  <c r="M105" i="1"/>
  <c r="L105" i="1"/>
  <c r="K105" i="1"/>
  <c r="J105" i="1"/>
  <c r="I105" i="1"/>
  <c r="H105" i="1"/>
  <c r="G105" i="1"/>
  <c r="F105" i="1"/>
  <c r="E105" i="1"/>
  <c r="D105" i="1"/>
  <c r="C105" i="1"/>
  <c r="BA104" i="1"/>
  <c r="AZ104" i="1"/>
  <c r="AY104" i="1"/>
  <c r="AX104" i="1"/>
  <c r="AW104" i="1"/>
  <c r="AV104" i="1"/>
  <c r="AU104" i="1"/>
  <c r="AT104" i="1"/>
  <c r="AR104" i="1"/>
  <c r="AP104" i="1"/>
  <c r="AO104" i="1"/>
  <c r="AN104" i="1"/>
  <c r="AM104" i="1"/>
  <c r="AL104" i="1"/>
  <c r="AK104" i="1"/>
  <c r="AJ104" i="1"/>
  <c r="AI104" i="1"/>
  <c r="AH104" i="1"/>
  <c r="AG104" i="1"/>
  <c r="AF104" i="1"/>
  <c r="AE104" i="1"/>
  <c r="AD104" i="1"/>
  <c r="AC104" i="1"/>
  <c r="AB104" i="1"/>
  <c r="AA104" i="1"/>
  <c r="Z104" i="1"/>
  <c r="Y104" i="1"/>
  <c r="X104" i="1"/>
  <c r="W104" i="1"/>
  <c r="V104" i="1"/>
  <c r="U104" i="1"/>
  <c r="T104" i="1"/>
  <c r="S104" i="1"/>
  <c r="R104" i="1"/>
  <c r="Q104" i="1"/>
  <c r="P104" i="1"/>
  <c r="O104" i="1"/>
  <c r="N104" i="1"/>
  <c r="M104" i="1"/>
  <c r="L104" i="1"/>
  <c r="K104" i="1"/>
  <c r="J104" i="1"/>
  <c r="I104" i="1"/>
  <c r="H104" i="1"/>
  <c r="G104" i="1"/>
  <c r="F104" i="1"/>
  <c r="E104" i="1"/>
  <c r="D104" i="1"/>
  <c r="C104" i="1"/>
  <c r="BA103" i="1"/>
  <c r="AZ103" i="1"/>
  <c r="AY103" i="1"/>
  <c r="AX103" i="1"/>
  <c r="AW103" i="1"/>
  <c r="AV103" i="1"/>
  <c r="AU103" i="1"/>
  <c r="AT103" i="1"/>
  <c r="AR103" i="1"/>
  <c r="AP103" i="1"/>
  <c r="AO103" i="1"/>
  <c r="AN103" i="1"/>
  <c r="AM103" i="1"/>
  <c r="AL103" i="1"/>
  <c r="AK103" i="1"/>
  <c r="AJ103" i="1"/>
  <c r="AI103" i="1"/>
  <c r="AH103" i="1"/>
  <c r="AG103" i="1"/>
  <c r="AF103" i="1"/>
  <c r="AE103" i="1"/>
  <c r="AD103" i="1"/>
  <c r="AC103" i="1"/>
  <c r="AB103" i="1"/>
  <c r="AA103" i="1"/>
  <c r="Z103" i="1"/>
  <c r="Y103" i="1"/>
  <c r="X103" i="1"/>
  <c r="W103" i="1"/>
  <c r="V103" i="1"/>
  <c r="U103" i="1"/>
  <c r="T103" i="1"/>
  <c r="S103" i="1"/>
  <c r="R103" i="1"/>
  <c r="Q103" i="1"/>
  <c r="P103" i="1"/>
  <c r="O103" i="1"/>
  <c r="N103" i="1"/>
  <c r="M103" i="1"/>
  <c r="L103" i="1"/>
  <c r="K103" i="1"/>
  <c r="J103" i="1"/>
  <c r="I103" i="1"/>
  <c r="H103" i="1"/>
  <c r="G103" i="1"/>
  <c r="F103" i="1"/>
  <c r="E103" i="1"/>
  <c r="D103" i="1"/>
  <c r="C103" i="1"/>
  <c r="BA102" i="1"/>
  <c r="AZ102" i="1"/>
  <c r="AY102" i="1"/>
  <c r="AX102" i="1"/>
  <c r="AW102" i="1"/>
  <c r="AV102" i="1"/>
  <c r="AU102" i="1"/>
  <c r="AT102" i="1"/>
  <c r="AR102" i="1"/>
  <c r="AP102" i="1"/>
  <c r="AO102" i="1"/>
  <c r="AN102" i="1"/>
  <c r="AM102" i="1"/>
  <c r="AL102" i="1"/>
  <c r="AK102" i="1"/>
  <c r="AJ102" i="1"/>
  <c r="AI102" i="1"/>
  <c r="AH102" i="1"/>
  <c r="AG102" i="1"/>
  <c r="AF102" i="1"/>
  <c r="AE102" i="1"/>
  <c r="AD102" i="1"/>
  <c r="AC102" i="1"/>
  <c r="AB102" i="1"/>
  <c r="AA102" i="1"/>
  <c r="Z102" i="1"/>
  <c r="Y102" i="1"/>
  <c r="X102" i="1"/>
  <c r="W102" i="1"/>
  <c r="V102" i="1"/>
  <c r="U102" i="1"/>
  <c r="T102" i="1"/>
  <c r="S102" i="1"/>
  <c r="R102" i="1"/>
  <c r="Q102" i="1"/>
  <c r="P102" i="1"/>
  <c r="O102" i="1"/>
  <c r="N102" i="1"/>
  <c r="M102" i="1"/>
  <c r="L102" i="1"/>
  <c r="K102" i="1"/>
  <c r="J102" i="1"/>
  <c r="I102" i="1"/>
  <c r="H102" i="1"/>
  <c r="G102" i="1"/>
  <c r="F102" i="1"/>
  <c r="E102" i="1"/>
  <c r="D102" i="1"/>
  <c r="C102" i="1"/>
  <c r="BA101" i="1"/>
  <c r="AZ101" i="1"/>
  <c r="AY101" i="1"/>
  <c r="AX101" i="1"/>
  <c r="AW101" i="1"/>
  <c r="AV101" i="1"/>
  <c r="AU101" i="1"/>
  <c r="AT101" i="1"/>
  <c r="AR101" i="1"/>
  <c r="AP101" i="1"/>
  <c r="AO101" i="1"/>
  <c r="AN101" i="1"/>
  <c r="AM101" i="1"/>
  <c r="AL101" i="1"/>
  <c r="AK101" i="1"/>
  <c r="AJ101" i="1"/>
  <c r="AI101" i="1"/>
  <c r="AH101" i="1"/>
  <c r="AG101" i="1"/>
  <c r="AF101" i="1"/>
  <c r="AE101" i="1"/>
  <c r="AD101" i="1"/>
  <c r="AC101" i="1"/>
  <c r="AB101" i="1"/>
  <c r="AA101" i="1"/>
  <c r="Z101" i="1"/>
  <c r="Y101" i="1"/>
  <c r="X101" i="1"/>
  <c r="W101" i="1"/>
  <c r="V101" i="1"/>
  <c r="U101" i="1"/>
  <c r="T101" i="1"/>
  <c r="S101" i="1"/>
  <c r="R101" i="1"/>
  <c r="Q101" i="1"/>
  <c r="P101" i="1"/>
  <c r="O101" i="1"/>
  <c r="N101" i="1"/>
  <c r="M101" i="1"/>
  <c r="L101" i="1"/>
  <c r="K101" i="1"/>
  <c r="J101" i="1"/>
  <c r="I101" i="1"/>
  <c r="H101" i="1"/>
  <c r="G101" i="1"/>
  <c r="F101" i="1"/>
  <c r="E101" i="1"/>
  <c r="D101" i="1"/>
  <c r="C101" i="1"/>
  <c r="BA100" i="1"/>
  <c r="AZ100" i="1"/>
  <c r="AY100" i="1"/>
  <c r="AX100" i="1"/>
  <c r="AW100" i="1"/>
  <c r="AV100" i="1"/>
  <c r="AU100" i="1"/>
  <c r="AT100" i="1"/>
  <c r="AR100" i="1"/>
  <c r="AP100" i="1"/>
  <c r="AO100" i="1"/>
  <c r="AN100" i="1"/>
  <c r="AM100" i="1"/>
  <c r="AL100" i="1"/>
  <c r="AK100" i="1"/>
  <c r="AJ100" i="1"/>
  <c r="AI100" i="1"/>
  <c r="AH100" i="1"/>
  <c r="AG100" i="1"/>
  <c r="AF100" i="1"/>
  <c r="AE100" i="1"/>
  <c r="AD100" i="1"/>
  <c r="AC100" i="1"/>
  <c r="AB100" i="1"/>
  <c r="AA100" i="1"/>
  <c r="Z100" i="1"/>
  <c r="Y100" i="1"/>
  <c r="X100" i="1"/>
  <c r="W100" i="1"/>
  <c r="V100" i="1"/>
  <c r="U100" i="1"/>
  <c r="T100" i="1"/>
  <c r="S100" i="1"/>
  <c r="R100" i="1"/>
  <c r="Q100" i="1"/>
  <c r="P100" i="1"/>
  <c r="O100" i="1"/>
  <c r="N100" i="1"/>
  <c r="M100" i="1"/>
  <c r="L100" i="1"/>
  <c r="K100" i="1"/>
  <c r="J100" i="1"/>
  <c r="I100" i="1"/>
  <c r="H100" i="1"/>
  <c r="G100" i="1"/>
  <c r="F100" i="1"/>
  <c r="E100" i="1"/>
  <c r="D100" i="1"/>
  <c r="C100" i="1"/>
  <c r="BA99" i="1"/>
  <c r="AZ99" i="1"/>
  <c r="AY99" i="1"/>
  <c r="AX99" i="1"/>
  <c r="AW99" i="1"/>
  <c r="AV99" i="1"/>
  <c r="AU99" i="1"/>
  <c r="AT99" i="1"/>
  <c r="AR99" i="1"/>
  <c r="AP99" i="1"/>
  <c r="AO99" i="1"/>
  <c r="AN99" i="1"/>
  <c r="AM99" i="1"/>
  <c r="AL99" i="1"/>
  <c r="AK99" i="1"/>
  <c r="AJ99" i="1"/>
  <c r="AI99" i="1"/>
  <c r="AH99" i="1"/>
  <c r="AG99" i="1"/>
  <c r="AF99" i="1"/>
  <c r="AE99" i="1"/>
  <c r="AD99" i="1"/>
  <c r="AC99" i="1"/>
  <c r="AB99" i="1"/>
  <c r="AA99" i="1"/>
  <c r="Z99" i="1"/>
  <c r="Y99" i="1"/>
  <c r="X99" i="1"/>
  <c r="W99" i="1"/>
  <c r="V99" i="1"/>
  <c r="U99" i="1"/>
  <c r="T99" i="1"/>
  <c r="S99" i="1"/>
  <c r="R99" i="1"/>
  <c r="Q99" i="1"/>
  <c r="P99" i="1"/>
  <c r="O99" i="1"/>
  <c r="N99" i="1"/>
  <c r="M99" i="1"/>
  <c r="L99" i="1"/>
  <c r="K99" i="1"/>
  <c r="J99" i="1"/>
  <c r="I99" i="1"/>
  <c r="H99" i="1"/>
  <c r="G99" i="1"/>
  <c r="F99" i="1"/>
  <c r="E99" i="1"/>
  <c r="D99" i="1"/>
  <c r="C99" i="1"/>
  <c r="BA98" i="1"/>
  <c r="AZ98" i="1"/>
  <c r="AY98" i="1"/>
  <c r="AX98" i="1"/>
  <c r="AW98" i="1"/>
  <c r="AV98" i="1"/>
  <c r="AU98" i="1"/>
  <c r="AT98" i="1"/>
  <c r="AR98" i="1"/>
  <c r="AP98" i="1"/>
  <c r="AO98" i="1"/>
  <c r="AN98" i="1"/>
  <c r="AM98" i="1"/>
  <c r="AL98" i="1"/>
  <c r="AK98" i="1"/>
  <c r="AJ98" i="1"/>
  <c r="AI98" i="1"/>
  <c r="AH98" i="1"/>
  <c r="AG98" i="1"/>
  <c r="AF98" i="1"/>
  <c r="AE98" i="1"/>
  <c r="AD98" i="1"/>
  <c r="AC98" i="1"/>
  <c r="AB98" i="1"/>
  <c r="AA98" i="1"/>
  <c r="Z98" i="1"/>
  <c r="Y98" i="1"/>
  <c r="X98" i="1"/>
  <c r="W98" i="1"/>
  <c r="V98" i="1"/>
  <c r="U98" i="1"/>
  <c r="T98" i="1"/>
  <c r="S98" i="1"/>
  <c r="R98" i="1"/>
  <c r="Q98" i="1"/>
  <c r="P98" i="1"/>
  <c r="O98" i="1"/>
  <c r="N98" i="1"/>
  <c r="M98" i="1"/>
  <c r="L98" i="1"/>
  <c r="K98" i="1"/>
  <c r="J98" i="1"/>
  <c r="I98" i="1"/>
  <c r="H98" i="1"/>
  <c r="G98" i="1"/>
  <c r="F98" i="1"/>
  <c r="E98" i="1"/>
  <c r="D98" i="1"/>
  <c r="C98" i="1"/>
  <c r="BA97" i="1"/>
  <c r="AZ97" i="1"/>
  <c r="AY97" i="1"/>
  <c r="AX97" i="1"/>
  <c r="AW97" i="1"/>
  <c r="AV97" i="1"/>
  <c r="AU97" i="1"/>
  <c r="AT97" i="1"/>
  <c r="AR97" i="1"/>
  <c r="AP97" i="1"/>
  <c r="AO97" i="1"/>
  <c r="AN97" i="1"/>
  <c r="AM97" i="1"/>
  <c r="AL97" i="1"/>
  <c r="AK97" i="1"/>
  <c r="AJ97" i="1"/>
  <c r="AI97" i="1"/>
  <c r="AH97" i="1"/>
  <c r="AG97" i="1"/>
  <c r="AF97" i="1"/>
  <c r="AE97" i="1"/>
  <c r="AD97" i="1"/>
  <c r="AC97" i="1"/>
  <c r="AB97" i="1"/>
  <c r="AA97" i="1"/>
  <c r="Z97" i="1"/>
  <c r="Y97" i="1"/>
  <c r="X97" i="1"/>
  <c r="W97" i="1"/>
  <c r="V97" i="1"/>
  <c r="U97" i="1"/>
  <c r="T97" i="1"/>
  <c r="S97" i="1"/>
  <c r="R97" i="1"/>
  <c r="Q97" i="1"/>
  <c r="P97" i="1"/>
  <c r="O97" i="1"/>
  <c r="N97" i="1"/>
  <c r="M97" i="1"/>
  <c r="L97" i="1"/>
  <c r="K97" i="1"/>
  <c r="J97" i="1"/>
  <c r="I97" i="1"/>
  <c r="H97" i="1"/>
  <c r="G97" i="1"/>
  <c r="F97" i="1"/>
  <c r="E97" i="1"/>
  <c r="D97" i="1"/>
  <c r="C97" i="1"/>
  <c r="BA96" i="1"/>
  <c r="AZ96" i="1"/>
  <c r="AY96" i="1"/>
  <c r="AX96" i="1"/>
  <c r="AW96" i="1"/>
  <c r="AV96" i="1"/>
  <c r="AU96" i="1"/>
  <c r="AT96" i="1"/>
  <c r="AR96" i="1"/>
  <c r="AP96" i="1"/>
  <c r="AO96" i="1"/>
  <c r="AN96" i="1"/>
  <c r="AM96" i="1"/>
  <c r="AL96" i="1"/>
  <c r="AK96" i="1"/>
  <c r="AJ96" i="1"/>
  <c r="AI96" i="1"/>
  <c r="AH96" i="1"/>
  <c r="AG96" i="1"/>
  <c r="AF96" i="1"/>
  <c r="AE96" i="1"/>
  <c r="AD96" i="1"/>
  <c r="AC96" i="1"/>
  <c r="AB96" i="1"/>
  <c r="AA96" i="1"/>
  <c r="Z96" i="1"/>
  <c r="Y96" i="1"/>
  <c r="X96" i="1"/>
  <c r="W96" i="1"/>
  <c r="V96" i="1"/>
  <c r="U96" i="1"/>
  <c r="T96" i="1"/>
  <c r="S96" i="1"/>
  <c r="R96" i="1"/>
  <c r="Q96" i="1"/>
  <c r="P96" i="1"/>
  <c r="O96" i="1"/>
  <c r="N96" i="1"/>
  <c r="M96" i="1"/>
  <c r="L96" i="1"/>
  <c r="K96" i="1"/>
  <c r="J96" i="1"/>
  <c r="I96" i="1"/>
  <c r="H96" i="1"/>
  <c r="G96" i="1"/>
  <c r="F96" i="1"/>
  <c r="E96" i="1"/>
  <c r="D96" i="1"/>
  <c r="C96" i="1"/>
  <c r="BA95" i="1"/>
  <c r="AZ95" i="1"/>
  <c r="AY95" i="1"/>
  <c r="AX95" i="1"/>
  <c r="AW95" i="1"/>
  <c r="AV95" i="1"/>
  <c r="AU95" i="1"/>
  <c r="AT95" i="1"/>
  <c r="AR95" i="1"/>
  <c r="AP95" i="1"/>
  <c r="AO95" i="1"/>
  <c r="AN95" i="1"/>
  <c r="AM95" i="1"/>
  <c r="AL95" i="1"/>
  <c r="AK95" i="1"/>
  <c r="AJ95" i="1"/>
  <c r="AI95" i="1"/>
  <c r="AH95" i="1"/>
  <c r="AG95" i="1"/>
  <c r="AF95" i="1"/>
  <c r="AE95" i="1"/>
  <c r="AD95" i="1"/>
  <c r="AC95" i="1"/>
  <c r="AB95" i="1"/>
  <c r="AA95" i="1"/>
  <c r="Z95" i="1"/>
  <c r="Y95" i="1"/>
  <c r="X95" i="1"/>
  <c r="W95" i="1"/>
  <c r="V95" i="1"/>
  <c r="U95" i="1"/>
  <c r="T95" i="1"/>
  <c r="S95" i="1"/>
  <c r="R95" i="1"/>
  <c r="Q95" i="1"/>
  <c r="P95" i="1"/>
  <c r="O95" i="1"/>
  <c r="N95" i="1"/>
  <c r="M95" i="1"/>
  <c r="L95" i="1"/>
  <c r="K95" i="1"/>
  <c r="J95" i="1"/>
  <c r="I95" i="1"/>
  <c r="H95" i="1"/>
  <c r="G95" i="1"/>
  <c r="F95" i="1"/>
  <c r="E95" i="1"/>
  <c r="D95" i="1"/>
  <c r="C95" i="1"/>
  <c r="BA94" i="1"/>
  <c r="AZ94" i="1"/>
  <c r="AY94" i="1"/>
  <c r="AX94" i="1"/>
  <c r="AW94" i="1"/>
  <c r="AV94" i="1"/>
  <c r="AU94" i="1"/>
  <c r="AT94" i="1"/>
  <c r="AR94" i="1"/>
  <c r="AP94" i="1"/>
  <c r="AO94" i="1"/>
  <c r="AN94" i="1"/>
  <c r="AM94" i="1"/>
  <c r="AL94" i="1"/>
  <c r="AK94" i="1"/>
  <c r="AJ94" i="1"/>
  <c r="AI94" i="1"/>
  <c r="AH94" i="1"/>
  <c r="AG94" i="1"/>
  <c r="AF94" i="1"/>
  <c r="AE94" i="1"/>
  <c r="AD94" i="1"/>
  <c r="AC94" i="1"/>
  <c r="AB94" i="1"/>
  <c r="AA94" i="1"/>
  <c r="Z94" i="1"/>
  <c r="Y94" i="1"/>
  <c r="X94" i="1"/>
  <c r="W94" i="1"/>
  <c r="V94" i="1"/>
  <c r="U94" i="1"/>
  <c r="T94" i="1"/>
  <c r="S94" i="1"/>
  <c r="R94" i="1"/>
  <c r="Q94" i="1"/>
  <c r="P94" i="1"/>
  <c r="O94" i="1"/>
  <c r="N94" i="1"/>
  <c r="M94" i="1"/>
  <c r="L94" i="1"/>
  <c r="K94" i="1"/>
  <c r="J94" i="1"/>
  <c r="I94" i="1"/>
  <c r="H94" i="1"/>
  <c r="G94" i="1"/>
  <c r="F94" i="1"/>
  <c r="E94" i="1"/>
  <c r="D94" i="1"/>
  <c r="C94" i="1"/>
  <c r="BA93" i="1"/>
  <c r="AZ93" i="1"/>
  <c r="AY93" i="1"/>
  <c r="AX93" i="1"/>
  <c r="AW93" i="1"/>
  <c r="AV93" i="1"/>
  <c r="AU93" i="1"/>
  <c r="AT93" i="1"/>
  <c r="AR93" i="1"/>
  <c r="AP93" i="1"/>
  <c r="AO93" i="1"/>
  <c r="AN93" i="1"/>
  <c r="AM93" i="1"/>
  <c r="AL93" i="1"/>
  <c r="AK93" i="1"/>
  <c r="AJ93" i="1"/>
  <c r="AI93" i="1"/>
  <c r="AH93" i="1"/>
  <c r="AG93" i="1"/>
  <c r="AF93" i="1"/>
  <c r="AE93" i="1"/>
  <c r="AD93" i="1"/>
  <c r="AC93" i="1"/>
  <c r="AB93" i="1"/>
  <c r="AA93" i="1"/>
  <c r="Z93" i="1"/>
  <c r="Y93" i="1"/>
  <c r="X93" i="1"/>
  <c r="W93" i="1"/>
  <c r="V93" i="1"/>
  <c r="U93" i="1"/>
  <c r="T93" i="1"/>
  <c r="S93" i="1"/>
  <c r="R93" i="1"/>
  <c r="Q93" i="1"/>
  <c r="P93" i="1"/>
  <c r="O93" i="1"/>
  <c r="N93" i="1"/>
  <c r="M93" i="1"/>
  <c r="L93" i="1"/>
  <c r="K93" i="1"/>
  <c r="J93" i="1"/>
  <c r="I93" i="1"/>
  <c r="H93" i="1"/>
  <c r="G93" i="1"/>
  <c r="F93" i="1"/>
  <c r="E93" i="1"/>
  <c r="D93" i="1"/>
  <c r="C93" i="1"/>
  <c r="BA92" i="1"/>
  <c r="AZ92" i="1"/>
  <c r="AY92" i="1"/>
  <c r="AX92" i="1"/>
  <c r="AW92" i="1"/>
  <c r="AV92" i="1"/>
  <c r="AU92" i="1"/>
  <c r="AT92" i="1"/>
  <c r="AR92" i="1"/>
  <c r="AP92" i="1"/>
  <c r="AO92" i="1"/>
  <c r="AN92" i="1"/>
  <c r="AM92" i="1"/>
  <c r="AL92" i="1"/>
  <c r="AK92" i="1"/>
  <c r="AJ92" i="1"/>
  <c r="AI92" i="1"/>
  <c r="AH92" i="1"/>
  <c r="AG92" i="1"/>
  <c r="AF92" i="1"/>
  <c r="AE92" i="1"/>
  <c r="AD92" i="1"/>
  <c r="AC92" i="1"/>
  <c r="AB92" i="1"/>
  <c r="AA92" i="1"/>
  <c r="Z92" i="1"/>
  <c r="Y92" i="1"/>
  <c r="X92" i="1"/>
  <c r="W92" i="1"/>
  <c r="V92" i="1"/>
  <c r="U92" i="1"/>
  <c r="T92" i="1"/>
  <c r="S92" i="1"/>
  <c r="R92" i="1"/>
  <c r="Q92" i="1"/>
  <c r="P92" i="1"/>
  <c r="O92" i="1"/>
  <c r="N92" i="1"/>
  <c r="M92" i="1"/>
  <c r="L92" i="1"/>
  <c r="K92" i="1"/>
  <c r="J92" i="1"/>
  <c r="I92" i="1"/>
  <c r="H92" i="1"/>
  <c r="G92" i="1"/>
  <c r="F92" i="1"/>
  <c r="E92" i="1"/>
  <c r="D92" i="1"/>
  <c r="C92" i="1"/>
  <c r="BA91" i="1"/>
  <c r="AZ91" i="1"/>
  <c r="AY91" i="1"/>
  <c r="AX91" i="1"/>
  <c r="AW91" i="1"/>
  <c r="AV91" i="1"/>
  <c r="AU91" i="1"/>
  <c r="AT91" i="1"/>
  <c r="AR91" i="1"/>
  <c r="AP91" i="1"/>
  <c r="AO91" i="1"/>
  <c r="AN91" i="1"/>
  <c r="AM91" i="1"/>
  <c r="AL91" i="1"/>
  <c r="AK91" i="1"/>
  <c r="AJ91" i="1"/>
  <c r="AI91" i="1"/>
  <c r="AH91" i="1"/>
  <c r="AG91" i="1"/>
  <c r="AF91" i="1"/>
  <c r="AE91" i="1"/>
  <c r="AD91" i="1"/>
  <c r="AC91" i="1"/>
  <c r="AB91" i="1"/>
  <c r="AA91" i="1"/>
  <c r="Z91" i="1"/>
  <c r="Y91" i="1"/>
  <c r="X91" i="1"/>
  <c r="W91" i="1"/>
  <c r="V91" i="1"/>
  <c r="U91" i="1"/>
  <c r="T91" i="1"/>
  <c r="S91" i="1"/>
  <c r="R91" i="1"/>
  <c r="Q91" i="1"/>
  <c r="P91" i="1"/>
  <c r="O91" i="1"/>
  <c r="N91" i="1"/>
  <c r="M91" i="1"/>
  <c r="L91" i="1"/>
  <c r="K91" i="1"/>
  <c r="J91" i="1"/>
  <c r="I91" i="1"/>
  <c r="H91" i="1"/>
  <c r="G91" i="1"/>
  <c r="F91" i="1"/>
  <c r="E91" i="1"/>
  <c r="D91" i="1"/>
  <c r="C91" i="1"/>
  <c r="BA90" i="1"/>
  <c r="AZ90" i="1"/>
  <c r="AY90" i="1"/>
  <c r="AX90" i="1"/>
  <c r="AW90" i="1"/>
  <c r="AV90" i="1"/>
  <c r="AU90" i="1"/>
  <c r="AT90" i="1"/>
  <c r="AR90" i="1"/>
  <c r="AP90" i="1"/>
  <c r="AO90" i="1"/>
  <c r="AN90" i="1"/>
  <c r="AM90" i="1"/>
  <c r="AL90" i="1"/>
  <c r="AK90" i="1"/>
  <c r="AJ90" i="1"/>
  <c r="AI90" i="1"/>
  <c r="AH90" i="1"/>
  <c r="AG90" i="1"/>
  <c r="AF90" i="1"/>
  <c r="AE90" i="1"/>
  <c r="AD90" i="1"/>
  <c r="AC90" i="1"/>
  <c r="AB90" i="1"/>
  <c r="AA90" i="1"/>
  <c r="Z90" i="1"/>
  <c r="Y90" i="1"/>
  <c r="X90" i="1"/>
  <c r="W90" i="1"/>
  <c r="V90" i="1"/>
  <c r="U90" i="1"/>
  <c r="T90" i="1"/>
  <c r="S90" i="1"/>
  <c r="R90" i="1"/>
  <c r="Q90" i="1"/>
  <c r="P90" i="1"/>
  <c r="O90" i="1"/>
  <c r="N90" i="1"/>
  <c r="M90" i="1"/>
  <c r="L90" i="1"/>
  <c r="K90" i="1"/>
  <c r="J90" i="1"/>
  <c r="I90" i="1"/>
  <c r="H90" i="1"/>
  <c r="G90" i="1"/>
  <c r="F90" i="1"/>
  <c r="E90" i="1"/>
  <c r="D90" i="1"/>
  <c r="C90" i="1"/>
  <c r="BA89" i="1"/>
  <c r="AZ89" i="1"/>
  <c r="AY89" i="1"/>
  <c r="AX89" i="1"/>
  <c r="AW89" i="1"/>
  <c r="AV89" i="1"/>
  <c r="AU89" i="1"/>
  <c r="AT89" i="1"/>
  <c r="AR89" i="1"/>
  <c r="AP89" i="1"/>
  <c r="AO89" i="1"/>
  <c r="AN89" i="1"/>
  <c r="AM89" i="1"/>
  <c r="AL89" i="1"/>
  <c r="AK89" i="1"/>
  <c r="AJ89" i="1"/>
  <c r="AI89" i="1"/>
  <c r="AH89" i="1"/>
  <c r="AG89" i="1"/>
  <c r="AF89" i="1"/>
  <c r="AE89" i="1"/>
  <c r="AD89" i="1"/>
  <c r="AC89" i="1"/>
  <c r="AB89" i="1"/>
  <c r="AA89" i="1"/>
  <c r="Z89" i="1"/>
  <c r="Y89" i="1"/>
  <c r="X89" i="1"/>
  <c r="W89" i="1"/>
  <c r="V89" i="1"/>
  <c r="U89" i="1"/>
  <c r="T89" i="1"/>
  <c r="S89" i="1"/>
  <c r="R89" i="1"/>
  <c r="Q89" i="1"/>
  <c r="P89" i="1"/>
  <c r="O89" i="1"/>
  <c r="N89" i="1"/>
  <c r="M89" i="1"/>
  <c r="L89" i="1"/>
  <c r="K89" i="1"/>
  <c r="J89" i="1"/>
  <c r="I89" i="1"/>
  <c r="H89" i="1"/>
  <c r="G89" i="1"/>
  <c r="F89" i="1"/>
  <c r="E89" i="1"/>
  <c r="D89" i="1"/>
  <c r="C89" i="1"/>
  <c r="BA88" i="1"/>
  <c r="AZ88" i="1"/>
  <c r="AY88" i="1"/>
  <c r="AX88" i="1"/>
  <c r="AW88" i="1"/>
  <c r="AV88" i="1"/>
  <c r="AU88" i="1"/>
  <c r="AT88" i="1"/>
  <c r="AR88" i="1"/>
  <c r="AP88" i="1"/>
  <c r="AO88" i="1"/>
  <c r="AN88" i="1"/>
  <c r="AM88" i="1"/>
  <c r="AL88" i="1"/>
  <c r="AK88" i="1"/>
  <c r="AJ88" i="1"/>
  <c r="AI88" i="1"/>
  <c r="AH88" i="1"/>
  <c r="AG88" i="1"/>
  <c r="AF88" i="1"/>
  <c r="AE88" i="1"/>
  <c r="AD88" i="1"/>
  <c r="AC88" i="1"/>
  <c r="AB88" i="1"/>
  <c r="AA88" i="1"/>
  <c r="Z88" i="1"/>
  <c r="Y88" i="1"/>
  <c r="X88" i="1"/>
  <c r="W88" i="1"/>
  <c r="V88" i="1"/>
  <c r="U88" i="1"/>
  <c r="T88" i="1"/>
  <c r="S88" i="1"/>
  <c r="R88" i="1"/>
  <c r="Q88" i="1"/>
  <c r="P88" i="1"/>
  <c r="O88" i="1"/>
  <c r="N88" i="1"/>
  <c r="M88" i="1"/>
  <c r="L88" i="1"/>
  <c r="K88" i="1"/>
  <c r="J88" i="1"/>
  <c r="I88" i="1"/>
  <c r="H88" i="1"/>
  <c r="G88" i="1"/>
  <c r="F88" i="1"/>
  <c r="E88" i="1"/>
  <c r="D88" i="1"/>
  <c r="C88" i="1"/>
  <c r="BA87" i="1"/>
  <c r="AZ87" i="1"/>
  <c r="AY87" i="1"/>
  <c r="AX87" i="1"/>
  <c r="AW87" i="1"/>
  <c r="AV87" i="1"/>
  <c r="AU87" i="1"/>
  <c r="AT87" i="1"/>
  <c r="AR87" i="1"/>
  <c r="AP87" i="1"/>
  <c r="AO87" i="1"/>
  <c r="AN87" i="1"/>
  <c r="AM87" i="1"/>
  <c r="AL87" i="1"/>
  <c r="AK87" i="1"/>
  <c r="AJ87" i="1"/>
  <c r="AI87" i="1"/>
  <c r="AH87" i="1"/>
  <c r="AG87" i="1"/>
  <c r="AF87" i="1"/>
  <c r="AE87" i="1"/>
  <c r="AD87" i="1"/>
  <c r="AC87" i="1"/>
  <c r="AB87" i="1"/>
  <c r="AA87" i="1"/>
  <c r="Z87" i="1"/>
  <c r="Y87" i="1"/>
  <c r="X87" i="1"/>
  <c r="W87" i="1"/>
  <c r="V87" i="1"/>
  <c r="U87" i="1"/>
  <c r="T87" i="1"/>
  <c r="S87" i="1"/>
  <c r="R87" i="1"/>
  <c r="Q87" i="1"/>
  <c r="P87" i="1"/>
  <c r="O87" i="1"/>
  <c r="N87" i="1"/>
  <c r="M87" i="1"/>
  <c r="L87" i="1"/>
  <c r="K87" i="1"/>
  <c r="J87" i="1"/>
  <c r="I87" i="1"/>
  <c r="H87" i="1"/>
  <c r="G87" i="1"/>
  <c r="F87" i="1"/>
  <c r="E87" i="1"/>
  <c r="D87" i="1"/>
  <c r="C87" i="1"/>
  <c r="BA86" i="1"/>
  <c r="AZ86" i="1"/>
  <c r="AY86" i="1"/>
  <c r="AX86" i="1"/>
  <c r="AW86" i="1"/>
  <c r="AV86" i="1"/>
  <c r="AU86" i="1"/>
  <c r="AT86" i="1"/>
  <c r="AR86" i="1"/>
  <c r="AP86" i="1"/>
  <c r="AO86" i="1"/>
  <c r="AN86" i="1"/>
  <c r="AM86" i="1"/>
  <c r="AL86" i="1"/>
  <c r="AK86" i="1"/>
  <c r="AJ86" i="1"/>
  <c r="AI86" i="1"/>
  <c r="AH86" i="1"/>
  <c r="AG86" i="1"/>
  <c r="AF86" i="1"/>
  <c r="AE86" i="1"/>
  <c r="AD86" i="1"/>
  <c r="AC86" i="1"/>
  <c r="AB86" i="1"/>
  <c r="AA86" i="1"/>
  <c r="Z86" i="1"/>
  <c r="Y86" i="1"/>
  <c r="X86" i="1"/>
  <c r="W86" i="1"/>
  <c r="V86" i="1"/>
  <c r="U86" i="1"/>
  <c r="T86" i="1"/>
  <c r="S86" i="1"/>
  <c r="R86" i="1"/>
  <c r="Q86" i="1"/>
  <c r="P86" i="1"/>
  <c r="O86" i="1"/>
  <c r="N86" i="1"/>
  <c r="M86" i="1"/>
  <c r="L86" i="1"/>
  <c r="K86" i="1"/>
  <c r="J86" i="1"/>
  <c r="I86" i="1"/>
  <c r="H86" i="1"/>
  <c r="G86" i="1"/>
  <c r="F86" i="1"/>
  <c r="E86" i="1"/>
  <c r="D86" i="1"/>
  <c r="C86" i="1"/>
  <c r="BA85" i="1"/>
  <c r="AZ85" i="1"/>
  <c r="AY85" i="1"/>
  <c r="AX85" i="1"/>
  <c r="AW85" i="1"/>
  <c r="AV85" i="1"/>
  <c r="AU85" i="1"/>
  <c r="AT85" i="1"/>
  <c r="AR85" i="1"/>
  <c r="AP85" i="1"/>
  <c r="AO85" i="1"/>
  <c r="AN85" i="1"/>
  <c r="AM85" i="1"/>
  <c r="AL85" i="1"/>
  <c r="AK85" i="1"/>
  <c r="AJ85" i="1"/>
  <c r="AI85" i="1"/>
  <c r="AH85" i="1"/>
  <c r="AG85" i="1"/>
  <c r="AF85" i="1"/>
  <c r="AE85" i="1"/>
  <c r="AD85" i="1"/>
  <c r="AC85" i="1"/>
  <c r="AB85" i="1"/>
  <c r="AA85" i="1"/>
  <c r="Z85" i="1"/>
  <c r="Y85" i="1"/>
  <c r="X85" i="1"/>
  <c r="W85" i="1"/>
  <c r="V85" i="1"/>
  <c r="U85" i="1"/>
  <c r="T85" i="1"/>
  <c r="S85" i="1"/>
  <c r="R85" i="1"/>
  <c r="Q85" i="1"/>
  <c r="P85" i="1"/>
  <c r="O85" i="1"/>
  <c r="N85" i="1"/>
  <c r="M85" i="1"/>
  <c r="L85" i="1"/>
  <c r="K85" i="1"/>
  <c r="J85" i="1"/>
  <c r="I85" i="1"/>
  <c r="H85" i="1"/>
  <c r="G85" i="1"/>
  <c r="F85" i="1"/>
  <c r="E85" i="1"/>
  <c r="D85" i="1"/>
  <c r="C85" i="1"/>
  <c r="BA84" i="1"/>
  <c r="AZ84" i="1"/>
  <c r="AY84" i="1"/>
  <c r="AX84" i="1"/>
  <c r="AW84" i="1"/>
  <c r="AV84" i="1"/>
  <c r="AU84" i="1"/>
  <c r="AT84" i="1"/>
  <c r="AR84" i="1"/>
  <c r="AP84" i="1"/>
  <c r="AO84" i="1"/>
  <c r="AN84" i="1"/>
  <c r="AM84" i="1"/>
  <c r="AL84" i="1"/>
  <c r="AK84" i="1"/>
  <c r="AJ84" i="1"/>
  <c r="AI84" i="1"/>
  <c r="AH84" i="1"/>
  <c r="AG84" i="1"/>
  <c r="AF84" i="1"/>
  <c r="AE84" i="1"/>
  <c r="AD84" i="1"/>
  <c r="AC84" i="1"/>
  <c r="AB84" i="1"/>
  <c r="AA84" i="1"/>
  <c r="Z84" i="1"/>
  <c r="Y84" i="1"/>
  <c r="X84" i="1"/>
  <c r="W84" i="1"/>
  <c r="V84" i="1"/>
  <c r="U84" i="1"/>
  <c r="T84" i="1"/>
  <c r="S84" i="1"/>
  <c r="R84" i="1"/>
  <c r="Q84" i="1"/>
  <c r="P84" i="1"/>
  <c r="O84" i="1"/>
  <c r="N84" i="1"/>
  <c r="M84" i="1"/>
  <c r="L84" i="1"/>
  <c r="K84" i="1"/>
  <c r="J84" i="1"/>
  <c r="I84" i="1"/>
  <c r="H84" i="1"/>
  <c r="G84" i="1"/>
  <c r="F84" i="1"/>
  <c r="E84" i="1"/>
  <c r="D84" i="1"/>
  <c r="C84" i="1"/>
  <c r="BA83" i="1"/>
  <c r="AZ83" i="1"/>
  <c r="AY83" i="1"/>
  <c r="AX83" i="1"/>
  <c r="AW83" i="1"/>
  <c r="AV83" i="1"/>
  <c r="AU83" i="1"/>
  <c r="AT83" i="1"/>
  <c r="AR83" i="1"/>
  <c r="AP83" i="1"/>
  <c r="AO83" i="1"/>
  <c r="AN83" i="1"/>
  <c r="AM83" i="1"/>
  <c r="AL83" i="1"/>
  <c r="AK83" i="1"/>
  <c r="AJ83" i="1"/>
  <c r="AI83" i="1"/>
  <c r="AH83" i="1"/>
  <c r="AG83" i="1"/>
  <c r="AF83" i="1"/>
  <c r="AE83" i="1"/>
  <c r="AD83" i="1"/>
  <c r="AC83" i="1"/>
  <c r="AB83" i="1"/>
  <c r="AA83" i="1"/>
  <c r="Z83" i="1"/>
  <c r="Y83" i="1"/>
  <c r="X83" i="1"/>
  <c r="W83" i="1"/>
  <c r="V83" i="1"/>
  <c r="U83" i="1"/>
  <c r="T83" i="1"/>
  <c r="S83" i="1"/>
  <c r="R83" i="1"/>
  <c r="Q83" i="1"/>
  <c r="P83" i="1"/>
  <c r="O83" i="1"/>
  <c r="N83" i="1"/>
  <c r="M83" i="1"/>
  <c r="L83" i="1"/>
  <c r="K83" i="1"/>
  <c r="J83" i="1"/>
  <c r="I83" i="1"/>
  <c r="H83" i="1"/>
  <c r="G83" i="1"/>
  <c r="F83" i="1"/>
  <c r="E83" i="1"/>
  <c r="D83" i="1"/>
  <c r="C83" i="1"/>
  <c r="BA82" i="1"/>
  <c r="AZ82" i="1"/>
  <c r="AY82" i="1"/>
  <c r="AX82" i="1"/>
  <c r="AW82" i="1"/>
  <c r="AV82" i="1"/>
  <c r="AU82" i="1"/>
  <c r="AT82" i="1"/>
  <c r="AR82" i="1"/>
  <c r="AP82" i="1"/>
  <c r="AO82" i="1"/>
  <c r="AN82" i="1"/>
  <c r="AM82" i="1"/>
  <c r="AL82" i="1"/>
  <c r="AK82" i="1"/>
  <c r="AJ82" i="1"/>
  <c r="AI82" i="1"/>
  <c r="AH82" i="1"/>
  <c r="AG82" i="1"/>
  <c r="AF82" i="1"/>
  <c r="AE82" i="1"/>
  <c r="AD82" i="1"/>
  <c r="AC82" i="1"/>
  <c r="AB82" i="1"/>
  <c r="AA82" i="1"/>
  <c r="Z82" i="1"/>
  <c r="Y82" i="1"/>
  <c r="X82" i="1"/>
  <c r="W82" i="1"/>
  <c r="V82" i="1"/>
  <c r="U82" i="1"/>
  <c r="T82" i="1"/>
  <c r="S82" i="1"/>
  <c r="R82" i="1"/>
  <c r="Q82" i="1"/>
  <c r="P82" i="1"/>
  <c r="O82" i="1"/>
  <c r="N82" i="1"/>
  <c r="M82" i="1"/>
  <c r="L82" i="1"/>
  <c r="K82" i="1"/>
  <c r="J82" i="1"/>
  <c r="I82" i="1"/>
  <c r="H82" i="1"/>
  <c r="G82" i="1"/>
  <c r="F82" i="1"/>
  <c r="E82" i="1"/>
  <c r="D82" i="1"/>
  <c r="C82" i="1"/>
  <c r="BA81" i="1"/>
  <c r="AZ81" i="1"/>
  <c r="AY81" i="1"/>
  <c r="AX81" i="1"/>
  <c r="AW81" i="1"/>
  <c r="AV81" i="1"/>
  <c r="AU81" i="1"/>
  <c r="AT81" i="1"/>
  <c r="AR81" i="1"/>
  <c r="AP81" i="1"/>
  <c r="AO81" i="1"/>
  <c r="AN81" i="1"/>
  <c r="AM81" i="1"/>
  <c r="AL81" i="1"/>
  <c r="AK81" i="1"/>
  <c r="AJ81" i="1"/>
  <c r="AI81" i="1"/>
  <c r="AH81" i="1"/>
  <c r="AG81" i="1"/>
  <c r="AF81" i="1"/>
  <c r="AE81" i="1"/>
  <c r="AD81" i="1"/>
  <c r="AC81" i="1"/>
  <c r="AB81" i="1"/>
  <c r="AA81" i="1"/>
  <c r="Z81" i="1"/>
  <c r="Y81" i="1"/>
  <c r="X81" i="1"/>
  <c r="W81" i="1"/>
  <c r="V81" i="1"/>
  <c r="U81" i="1"/>
  <c r="T81" i="1"/>
  <c r="S81" i="1"/>
  <c r="R81" i="1"/>
  <c r="Q81" i="1"/>
  <c r="P81" i="1"/>
  <c r="O81" i="1"/>
  <c r="N81" i="1"/>
  <c r="M81" i="1"/>
  <c r="L81" i="1"/>
  <c r="K81" i="1"/>
  <c r="J81" i="1"/>
  <c r="I81" i="1"/>
  <c r="H81" i="1"/>
  <c r="G81" i="1"/>
  <c r="F81" i="1"/>
  <c r="E81" i="1"/>
  <c r="D81" i="1"/>
  <c r="C81" i="1"/>
  <c r="BA80" i="1"/>
  <c r="AZ80" i="1"/>
  <c r="AY80" i="1"/>
  <c r="AX80" i="1"/>
  <c r="AW80" i="1"/>
  <c r="AV80" i="1"/>
  <c r="AU80" i="1"/>
  <c r="AT80" i="1"/>
  <c r="AR80" i="1"/>
  <c r="AP80" i="1"/>
  <c r="AO80" i="1"/>
  <c r="AN80" i="1"/>
  <c r="AM80" i="1"/>
  <c r="AL80" i="1"/>
  <c r="AK80" i="1"/>
  <c r="AJ80" i="1"/>
  <c r="AI80" i="1"/>
  <c r="AH80" i="1"/>
  <c r="AG80" i="1"/>
  <c r="AF80" i="1"/>
  <c r="AE80" i="1"/>
  <c r="AD80" i="1"/>
  <c r="AC80" i="1"/>
  <c r="AB80" i="1"/>
  <c r="AA80" i="1"/>
  <c r="Z80" i="1"/>
  <c r="Y80" i="1"/>
  <c r="X80" i="1"/>
  <c r="W80" i="1"/>
  <c r="V80" i="1"/>
  <c r="U80" i="1"/>
  <c r="T80" i="1"/>
  <c r="S80" i="1"/>
  <c r="R80" i="1"/>
  <c r="Q80" i="1"/>
  <c r="P80" i="1"/>
  <c r="O80" i="1"/>
  <c r="N80" i="1"/>
  <c r="M80" i="1"/>
  <c r="L80" i="1"/>
  <c r="K80" i="1"/>
  <c r="J80" i="1"/>
  <c r="I80" i="1"/>
  <c r="H80" i="1"/>
  <c r="G80" i="1"/>
  <c r="F80" i="1"/>
  <c r="E80" i="1"/>
  <c r="D80" i="1"/>
  <c r="C80" i="1"/>
  <c r="BA79" i="1"/>
  <c r="AZ79" i="1"/>
  <c r="AY79" i="1"/>
  <c r="AX79" i="1"/>
  <c r="AW79" i="1"/>
  <c r="AV79" i="1"/>
  <c r="AU79" i="1"/>
  <c r="AT79" i="1"/>
  <c r="AR79" i="1"/>
  <c r="AP79" i="1"/>
  <c r="AO79" i="1"/>
  <c r="AN79" i="1"/>
  <c r="AM79" i="1"/>
  <c r="AL79" i="1"/>
  <c r="AK79" i="1"/>
  <c r="AJ79" i="1"/>
  <c r="AI79" i="1"/>
  <c r="AH79" i="1"/>
  <c r="AG79" i="1"/>
  <c r="AF79" i="1"/>
  <c r="AE79" i="1"/>
  <c r="AD79" i="1"/>
  <c r="AC79" i="1"/>
  <c r="AB79" i="1"/>
  <c r="AA79" i="1"/>
  <c r="Z79" i="1"/>
  <c r="Y79" i="1"/>
  <c r="X79" i="1"/>
  <c r="W79" i="1"/>
  <c r="V79" i="1"/>
  <c r="U79" i="1"/>
  <c r="T79" i="1"/>
  <c r="S79" i="1"/>
  <c r="R79" i="1"/>
  <c r="Q79" i="1"/>
  <c r="P79" i="1"/>
  <c r="O79" i="1"/>
  <c r="N79" i="1"/>
  <c r="M79" i="1"/>
  <c r="L79" i="1"/>
  <c r="K79" i="1"/>
  <c r="J79" i="1"/>
  <c r="I79" i="1"/>
  <c r="H79" i="1"/>
  <c r="G79" i="1"/>
  <c r="F79" i="1"/>
  <c r="E79" i="1"/>
  <c r="D79" i="1"/>
  <c r="C79" i="1"/>
  <c r="BA78" i="1"/>
  <c r="AZ78" i="1"/>
  <c r="AY78" i="1"/>
  <c r="AX78" i="1"/>
  <c r="AW78" i="1"/>
  <c r="AV78" i="1"/>
  <c r="AU78" i="1"/>
  <c r="AT78" i="1"/>
  <c r="AR78" i="1"/>
  <c r="AP78" i="1"/>
  <c r="AO78" i="1"/>
  <c r="AN78" i="1"/>
  <c r="AM78" i="1"/>
  <c r="AL78" i="1"/>
  <c r="AK78" i="1"/>
  <c r="AJ78" i="1"/>
  <c r="AI78" i="1"/>
  <c r="AH78" i="1"/>
  <c r="AG78" i="1"/>
  <c r="AF78" i="1"/>
  <c r="AE78" i="1"/>
  <c r="AD78" i="1"/>
  <c r="AC78" i="1"/>
  <c r="AB78" i="1"/>
  <c r="AA78" i="1"/>
  <c r="Z78" i="1"/>
  <c r="Y78" i="1"/>
  <c r="X78" i="1"/>
  <c r="W78" i="1"/>
  <c r="V78" i="1"/>
  <c r="U78" i="1"/>
  <c r="T78" i="1"/>
  <c r="S78" i="1"/>
  <c r="R78" i="1"/>
  <c r="Q78" i="1"/>
  <c r="P78" i="1"/>
  <c r="O78" i="1"/>
  <c r="N78" i="1"/>
  <c r="M78" i="1"/>
  <c r="L78" i="1"/>
  <c r="K78" i="1"/>
  <c r="J78" i="1"/>
  <c r="I78" i="1"/>
  <c r="H78" i="1"/>
  <c r="G78" i="1"/>
  <c r="F78" i="1"/>
  <c r="E78" i="1"/>
  <c r="D78" i="1"/>
  <c r="C78" i="1"/>
  <c r="BA77" i="1"/>
  <c r="AZ77" i="1"/>
  <c r="AY77" i="1"/>
  <c r="AX77" i="1"/>
  <c r="AW77" i="1"/>
  <c r="AV77" i="1"/>
  <c r="AU77" i="1"/>
  <c r="AT77" i="1"/>
  <c r="AR77" i="1"/>
  <c r="AP77" i="1"/>
  <c r="AO77" i="1"/>
  <c r="AN77" i="1"/>
  <c r="AM77" i="1"/>
  <c r="AL77" i="1"/>
  <c r="AK77" i="1"/>
  <c r="AJ77" i="1"/>
  <c r="AI77" i="1"/>
  <c r="AH77" i="1"/>
  <c r="AG77" i="1"/>
  <c r="AF77" i="1"/>
  <c r="AE77" i="1"/>
  <c r="AD77" i="1"/>
  <c r="AC77" i="1"/>
  <c r="AB77" i="1"/>
  <c r="AA77" i="1"/>
  <c r="Z77" i="1"/>
  <c r="Y77" i="1"/>
  <c r="X77" i="1"/>
  <c r="W77" i="1"/>
  <c r="V77" i="1"/>
  <c r="U77" i="1"/>
  <c r="T77" i="1"/>
  <c r="S77" i="1"/>
  <c r="R77" i="1"/>
  <c r="Q77" i="1"/>
  <c r="P77" i="1"/>
  <c r="O77" i="1"/>
  <c r="N77" i="1"/>
  <c r="M77" i="1"/>
  <c r="L77" i="1"/>
  <c r="K77" i="1"/>
  <c r="J77" i="1"/>
  <c r="I77" i="1"/>
  <c r="H77" i="1"/>
  <c r="G77" i="1"/>
  <c r="F77" i="1"/>
  <c r="E77" i="1"/>
  <c r="D77" i="1"/>
  <c r="C77" i="1"/>
  <c r="BA76" i="1"/>
  <c r="AZ76" i="1"/>
  <c r="AY76" i="1"/>
  <c r="AX76" i="1"/>
  <c r="AW76" i="1"/>
  <c r="AV76" i="1"/>
  <c r="AU76" i="1"/>
  <c r="AT76" i="1"/>
  <c r="AR76" i="1"/>
  <c r="AP76" i="1"/>
  <c r="AO76" i="1"/>
  <c r="AN76" i="1"/>
  <c r="AM76" i="1"/>
  <c r="AL76" i="1"/>
  <c r="AK76" i="1"/>
  <c r="AJ76" i="1"/>
  <c r="AI76" i="1"/>
  <c r="AH76" i="1"/>
  <c r="AG76" i="1"/>
  <c r="AF76" i="1"/>
  <c r="AE76" i="1"/>
  <c r="AD76" i="1"/>
  <c r="AC76" i="1"/>
  <c r="AB76" i="1"/>
  <c r="AA76" i="1"/>
  <c r="Z76" i="1"/>
  <c r="Y76" i="1"/>
  <c r="X76" i="1"/>
  <c r="W76" i="1"/>
  <c r="V76" i="1"/>
  <c r="U76" i="1"/>
  <c r="T76" i="1"/>
  <c r="S76" i="1"/>
  <c r="R76" i="1"/>
  <c r="Q76" i="1"/>
  <c r="P76" i="1"/>
  <c r="O76" i="1"/>
  <c r="N76" i="1"/>
  <c r="M76" i="1"/>
  <c r="L76" i="1"/>
  <c r="K76" i="1"/>
  <c r="J76" i="1"/>
  <c r="I76" i="1"/>
  <c r="H76" i="1"/>
  <c r="G76" i="1"/>
  <c r="F76" i="1"/>
  <c r="E76" i="1"/>
  <c r="D76" i="1"/>
  <c r="C76" i="1"/>
  <c r="BA75" i="1"/>
  <c r="AZ75" i="1"/>
  <c r="AY75" i="1"/>
  <c r="AX75" i="1"/>
  <c r="AW75" i="1"/>
  <c r="AV75" i="1"/>
  <c r="AU75" i="1"/>
  <c r="AT75" i="1"/>
  <c r="AR75" i="1"/>
  <c r="AP75" i="1"/>
  <c r="AO75" i="1"/>
  <c r="AN75" i="1"/>
  <c r="AM75" i="1"/>
  <c r="AL75" i="1"/>
  <c r="AK75" i="1"/>
  <c r="AJ75" i="1"/>
  <c r="AI75" i="1"/>
  <c r="AH75" i="1"/>
  <c r="AG75" i="1"/>
  <c r="AF75" i="1"/>
  <c r="AE75" i="1"/>
  <c r="AD75" i="1"/>
  <c r="AC75" i="1"/>
  <c r="AB75" i="1"/>
  <c r="AA75" i="1"/>
  <c r="Z75" i="1"/>
  <c r="Y75" i="1"/>
  <c r="X75" i="1"/>
  <c r="W75" i="1"/>
  <c r="V75" i="1"/>
  <c r="U75" i="1"/>
  <c r="T75" i="1"/>
  <c r="S75" i="1"/>
  <c r="R75" i="1"/>
  <c r="Q75" i="1"/>
  <c r="P75" i="1"/>
  <c r="O75" i="1"/>
  <c r="N75" i="1"/>
  <c r="M75" i="1"/>
  <c r="L75" i="1"/>
  <c r="K75" i="1"/>
  <c r="J75" i="1"/>
  <c r="I75" i="1"/>
  <c r="H75" i="1"/>
  <c r="G75" i="1"/>
  <c r="F75" i="1"/>
  <c r="E75" i="1"/>
  <c r="D75" i="1"/>
  <c r="C75" i="1"/>
  <c r="BA74" i="1"/>
  <c r="AZ74" i="1"/>
  <c r="AY74" i="1"/>
  <c r="AX74" i="1"/>
  <c r="AW74" i="1"/>
  <c r="AV74" i="1"/>
  <c r="AU74" i="1"/>
  <c r="AT74" i="1"/>
  <c r="AR74" i="1"/>
  <c r="AP74" i="1"/>
  <c r="AO74" i="1"/>
  <c r="AN74" i="1"/>
  <c r="AM74" i="1"/>
  <c r="AL74" i="1"/>
  <c r="AK74" i="1"/>
  <c r="AJ74" i="1"/>
  <c r="AI74" i="1"/>
  <c r="AH74" i="1"/>
  <c r="AG74" i="1"/>
  <c r="AF74" i="1"/>
  <c r="AE74" i="1"/>
  <c r="AD74" i="1"/>
  <c r="AC74" i="1"/>
  <c r="AB74" i="1"/>
  <c r="AA74" i="1"/>
  <c r="Z74" i="1"/>
  <c r="Y74" i="1"/>
  <c r="X74" i="1"/>
  <c r="W74" i="1"/>
  <c r="V74" i="1"/>
  <c r="U74" i="1"/>
  <c r="T74" i="1"/>
  <c r="S74" i="1"/>
  <c r="R74" i="1"/>
  <c r="Q74" i="1"/>
  <c r="P74" i="1"/>
  <c r="O74" i="1"/>
  <c r="N74" i="1"/>
  <c r="M74" i="1"/>
  <c r="L74" i="1"/>
  <c r="K74" i="1"/>
  <c r="J74" i="1"/>
  <c r="I74" i="1"/>
  <c r="H74" i="1"/>
  <c r="G74" i="1"/>
  <c r="F74" i="1"/>
  <c r="E74" i="1"/>
  <c r="D74" i="1"/>
  <c r="C74" i="1"/>
  <c r="BA73" i="1"/>
  <c r="AZ73" i="1"/>
  <c r="AY73" i="1"/>
  <c r="AX73" i="1"/>
  <c r="AW73" i="1"/>
  <c r="AV73" i="1"/>
  <c r="AU73" i="1"/>
  <c r="AT73" i="1"/>
  <c r="AR73" i="1"/>
  <c r="AP73" i="1"/>
  <c r="AO73" i="1"/>
  <c r="AN73" i="1"/>
  <c r="AM73" i="1"/>
  <c r="AL73" i="1"/>
  <c r="AK73" i="1"/>
  <c r="AJ73" i="1"/>
  <c r="AI73" i="1"/>
  <c r="AH73" i="1"/>
  <c r="AG73" i="1"/>
  <c r="AF73" i="1"/>
  <c r="AE73" i="1"/>
  <c r="AD73" i="1"/>
  <c r="AC73" i="1"/>
  <c r="AB73" i="1"/>
  <c r="AA73" i="1"/>
  <c r="Z73" i="1"/>
  <c r="Y73" i="1"/>
  <c r="X73" i="1"/>
  <c r="W73" i="1"/>
  <c r="V73" i="1"/>
  <c r="U73" i="1"/>
  <c r="T73" i="1"/>
  <c r="S73" i="1"/>
  <c r="R73" i="1"/>
  <c r="Q73" i="1"/>
  <c r="P73" i="1"/>
  <c r="O73" i="1"/>
  <c r="N73" i="1"/>
  <c r="M73" i="1"/>
  <c r="L73" i="1"/>
  <c r="K73" i="1"/>
  <c r="J73" i="1"/>
  <c r="I73" i="1"/>
  <c r="H73" i="1"/>
  <c r="G73" i="1"/>
  <c r="F73" i="1"/>
  <c r="E73" i="1"/>
  <c r="D73" i="1"/>
  <c r="C73" i="1"/>
  <c r="BA72" i="1"/>
  <c r="AZ72" i="1"/>
  <c r="AY72" i="1"/>
  <c r="AX72" i="1"/>
  <c r="AW72" i="1"/>
  <c r="AV72" i="1"/>
  <c r="AU72" i="1"/>
  <c r="AT72" i="1"/>
  <c r="AR72" i="1"/>
  <c r="AP72" i="1"/>
  <c r="AO72" i="1"/>
  <c r="AN72" i="1"/>
  <c r="AM72" i="1"/>
  <c r="AL72" i="1"/>
  <c r="AK72" i="1"/>
  <c r="AJ72" i="1"/>
  <c r="AI72" i="1"/>
  <c r="AH72" i="1"/>
  <c r="AG72" i="1"/>
  <c r="AF72" i="1"/>
  <c r="AE72" i="1"/>
  <c r="AD72" i="1"/>
  <c r="AC72" i="1"/>
  <c r="AB72" i="1"/>
  <c r="AA72" i="1"/>
  <c r="Z72" i="1"/>
  <c r="Y72" i="1"/>
  <c r="X72" i="1"/>
  <c r="W72" i="1"/>
  <c r="V72" i="1"/>
  <c r="U72" i="1"/>
  <c r="T72" i="1"/>
  <c r="S72" i="1"/>
  <c r="R72" i="1"/>
  <c r="Q72" i="1"/>
  <c r="P72" i="1"/>
  <c r="O72" i="1"/>
  <c r="N72" i="1"/>
  <c r="M72" i="1"/>
  <c r="L72" i="1"/>
  <c r="K72" i="1"/>
  <c r="J72" i="1"/>
  <c r="I72" i="1"/>
  <c r="H72" i="1"/>
  <c r="G72" i="1"/>
  <c r="F72" i="1"/>
  <c r="E72" i="1"/>
  <c r="D72" i="1"/>
  <c r="C72" i="1"/>
  <c r="BA71" i="1"/>
  <c r="AZ71" i="1"/>
  <c r="AY71" i="1"/>
  <c r="AX71" i="1"/>
  <c r="AW71" i="1"/>
  <c r="AV71" i="1"/>
  <c r="AU71" i="1"/>
  <c r="AT71" i="1"/>
  <c r="AR71" i="1"/>
  <c r="AP71" i="1"/>
  <c r="AO71" i="1"/>
  <c r="AN71" i="1"/>
  <c r="AM71" i="1"/>
  <c r="AL71" i="1"/>
  <c r="AK71" i="1"/>
  <c r="AJ71" i="1"/>
  <c r="AI71" i="1"/>
  <c r="AH71" i="1"/>
  <c r="AG71" i="1"/>
  <c r="AF71" i="1"/>
  <c r="AE71" i="1"/>
  <c r="AD71" i="1"/>
  <c r="AC71" i="1"/>
  <c r="AB71" i="1"/>
  <c r="AA71" i="1"/>
  <c r="Z71" i="1"/>
  <c r="Y71" i="1"/>
  <c r="X71" i="1"/>
  <c r="W71" i="1"/>
  <c r="V71" i="1"/>
  <c r="U71" i="1"/>
  <c r="T71" i="1"/>
  <c r="S71" i="1"/>
  <c r="R71" i="1"/>
  <c r="Q71" i="1"/>
  <c r="P71" i="1"/>
  <c r="O71" i="1"/>
  <c r="N71" i="1"/>
  <c r="M71" i="1"/>
  <c r="L71" i="1"/>
  <c r="K71" i="1"/>
  <c r="J71" i="1"/>
  <c r="I71" i="1"/>
  <c r="H71" i="1"/>
  <c r="G71" i="1"/>
  <c r="F71" i="1"/>
  <c r="E71" i="1"/>
  <c r="D71" i="1"/>
  <c r="C71" i="1"/>
  <c r="BA70" i="1"/>
  <c r="AZ70" i="1"/>
  <c r="AY70" i="1"/>
  <c r="AX70" i="1"/>
  <c r="AW70" i="1"/>
  <c r="AV70" i="1"/>
  <c r="AU70" i="1"/>
  <c r="AT70" i="1"/>
  <c r="AR70" i="1"/>
  <c r="AP70" i="1"/>
  <c r="AO70" i="1"/>
  <c r="AN70" i="1"/>
  <c r="AM70" i="1"/>
  <c r="AL70" i="1"/>
  <c r="AK70" i="1"/>
  <c r="AJ70" i="1"/>
  <c r="AI70" i="1"/>
  <c r="AH70" i="1"/>
  <c r="AG70" i="1"/>
  <c r="AF70" i="1"/>
  <c r="AE70" i="1"/>
  <c r="AD70" i="1"/>
  <c r="AC70" i="1"/>
  <c r="AB70" i="1"/>
  <c r="AA70" i="1"/>
  <c r="Z70" i="1"/>
  <c r="Y70" i="1"/>
  <c r="X70" i="1"/>
  <c r="W70" i="1"/>
  <c r="V70" i="1"/>
  <c r="U70" i="1"/>
  <c r="T70" i="1"/>
  <c r="S70" i="1"/>
  <c r="R70" i="1"/>
  <c r="Q70" i="1"/>
  <c r="P70" i="1"/>
  <c r="O70" i="1"/>
  <c r="N70" i="1"/>
  <c r="M70" i="1"/>
  <c r="L70" i="1"/>
  <c r="K70" i="1"/>
  <c r="J70" i="1"/>
  <c r="I70" i="1"/>
  <c r="H70" i="1"/>
  <c r="G70" i="1"/>
  <c r="F70" i="1"/>
  <c r="E70" i="1"/>
  <c r="D70" i="1"/>
  <c r="C70" i="1"/>
  <c r="BA69" i="1"/>
  <c r="AZ69" i="1"/>
  <c r="AY69" i="1"/>
  <c r="AX69" i="1"/>
  <c r="AW69" i="1"/>
  <c r="AV69" i="1"/>
  <c r="AU69" i="1"/>
  <c r="AT69" i="1"/>
  <c r="AR69" i="1"/>
  <c r="AP69" i="1"/>
  <c r="AO69" i="1"/>
  <c r="AN69" i="1"/>
  <c r="AM69" i="1"/>
  <c r="AL69" i="1"/>
  <c r="AK69" i="1"/>
  <c r="AJ69" i="1"/>
  <c r="AI69" i="1"/>
  <c r="AH69" i="1"/>
  <c r="AG69" i="1"/>
  <c r="AF69" i="1"/>
  <c r="AE69" i="1"/>
  <c r="AD69" i="1"/>
  <c r="AC69" i="1"/>
  <c r="AB69" i="1"/>
  <c r="AA69" i="1"/>
  <c r="Z69" i="1"/>
  <c r="Y69" i="1"/>
  <c r="X69" i="1"/>
  <c r="W69" i="1"/>
  <c r="V69" i="1"/>
  <c r="U69" i="1"/>
  <c r="T69" i="1"/>
  <c r="S69" i="1"/>
  <c r="R69" i="1"/>
  <c r="Q69" i="1"/>
  <c r="P69" i="1"/>
  <c r="O69" i="1"/>
  <c r="N69" i="1"/>
  <c r="M69" i="1"/>
  <c r="L69" i="1"/>
  <c r="K69" i="1"/>
  <c r="J69" i="1"/>
  <c r="I69" i="1"/>
  <c r="H69" i="1"/>
  <c r="G69" i="1"/>
  <c r="F69" i="1"/>
  <c r="E69" i="1"/>
  <c r="D69" i="1"/>
  <c r="C69" i="1"/>
  <c r="BA68" i="1"/>
  <c r="AZ68" i="1"/>
  <c r="AY68" i="1"/>
  <c r="AX68" i="1"/>
  <c r="AW68" i="1"/>
  <c r="AV68" i="1"/>
  <c r="AU68" i="1"/>
  <c r="AT68" i="1"/>
  <c r="AR68" i="1"/>
  <c r="AP68" i="1"/>
  <c r="AO68" i="1"/>
  <c r="AN68" i="1"/>
  <c r="AM68" i="1"/>
  <c r="AL68" i="1"/>
  <c r="AK68" i="1"/>
  <c r="AJ68" i="1"/>
  <c r="AI68" i="1"/>
  <c r="AH68" i="1"/>
  <c r="AG68" i="1"/>
  <c r="AF68" i="1"/>
  <c r="AE68" i="1"/>
  <c r="AD68" i="1"/>
  <c r="AC68" i="1"/>
  <c r="AB68" i="1"/>
  <c r="AA68" i="1"/>
  <c r="Z68" i="1"/>
  <c r="Y68" i="1"/>
  <c r="X68" i="1"/>
  <c r="W68" i="1"/>
  <c r="V68" i="1"/>
  <c r="U68" i="1"/>
  <c r="T68" i="1"/>
  <c r="S68" i="1"/>
  <c r="R68" i="1"/>
  <c r="Q68" i="1"/>
  <c r="P68" i="1"/>
  <c r="O68" i="1"/>
  <c r="N68" i="1"/>
  <c r="M68" i="1"/>
  <c r="L68" i="1"/>
  <c r="K68" i="1"/>
  <c r="J68" i="1"/>
  <c r="I68" i="1"/>
  <c r="H68" i="1"/>
  <c r="G68" i="1"/>
  <c r="F68" i="1"/>
  <c r="E68" i="1"/>
  <c r="D68" i="1"/>
  <c r="C68" i="1"/>
  <c r="BA67" i="1"/>
  <c r="AZ67" i="1"/>
  <c r="AY67" i="1"/>
  <c r="AX67" i="1"/>
  <c r="AW67" i="1"/>
  <c r="AV67" i="1"/>
  <c r="AU67" i="1"/>
  <c r="AT67" i="1"/>
  <c r="AR67" i="1"/>
  <c r="AP67" i="1"/>
  <c r="AO67" i="1"/>
  <c r="AN67" i="1"/>
  <c r="AM67" i="1"/>
  <c r="AL67" i="1"/>
  <c r="AK67" i="1"/>
  <c r="AJ67" i="1"/>
  <c r="AI67" i="1"/>
  <c r="AH67" i="1"/>
  <c r="AG67" i="1"/>
  <c r="AF67" i="1"/>
  <c r="AE67" i="1"/>
  <c r="AD67" i="1"/>
  <c r="AC67" i="1"/>
  <c r="AB67" i="1"/>
  <c r="AA67" i="1"/>
  <c r="Z67" i="1"/>
  <c r="Y67" i="1"/>
  <c r="X67" i="1"/>
  <c r="W67" i="1"/>
  <c r="V67" i="1"/>
  <c r="U67" i="1"/>
  <c r="T67" i="1"/>
  <c r="S67" i="1"/>
  <c r="R67" i="1"/>
  <c r="Q67" i="1"/>
  <c r="P67" i="1"/>
  <c r="O67" i="1"/>
  <c r="N67" i="1"/>
  <c r="M67" i="1"/>
  <c r="L67" i="1"/>
  <c r="K67" i="1"/>
  <c r="J67" i="1"/>
  <c r="I67" i="1"/>
  <c r="H67" i="1"/>
  <c r="G67" i="1"/>
  <c r="F67" i="1"/>
  <c r="E67" i="1"/>
  <c r="D67" i="1"/>
  <c r="C67" i="1"/>
  <c r="BA66" i="1"/>
  <c r="AZ66" i="1"/>
  <c r="AY66" i="1"/>
  <c r="AX66" i="1"/>
  <c r="AW66" i="1"/>
  <c r="AV66" i="1"/>
  <c r="AU66" i="1"/>
  <c r="AT66" i="1"/>
  <c r="AR66" i="1"/>
  <c r="AP66" i="1"/>
  <c r="AO66" i="1"/>
  <c r="AN66" i="1"/>
  <c r="AM66" i="1"/>
  <c r="AL66" i="1"/>
  <c r="AK66" i="1"/>
  <c r="AJ66" i="1"/>
  <c r="AI66" i="1"/>
  <c r="AH66" i="1"/>
  <c r="AG66" i="1"/>
  <c r="AF66" i="1"/>
  <c r="AE66" i="1"/>
  <c r="AD66" i="1"/>
  <c r="AC66" i="1"/>
  <c r="AB66" i="1"/>
  <c r="AA66" i="1"/>
  <c r="Z66" i="1"/>
  <c r="Y66" i="1"/>
  <c r="X66" i="1"/>
  <c r="W66" i="1"/>
  <c r="V66" i="1"/>
  <c r="U66" i="1"/>
  <c r="T66" i="1"/>
  <c r="S66" i="1"/>
  <c r="R66" i="1"/>
  <c r="Q66" i="1"/>
  <c r="P66" i="1"/>
  <c r="O66" i="1"/>
  <c r="N66" i="1"/>
  <c r="M66" i="1"/>
  <c r="L66" i="1"/>
  <c r="K66" i="1"/>
  <c r="J66" i="1"/>
  <c r="I66" i="1"/>
  <c r="H66" i="1"/>
  <c r="G66" i="1"/>
  <c r="F66" i="1"/>
  <c r="E66" i="1"/>
  <c r="D66" i="1"/>
  <c r="C66" i="1"/>
  <c r="BA65" i="1"/>
  <c r="AZ65" i="1"/>
  <c r="AY65" i="1"/>
  <c r="AX65" i="1"/>
  <c r="AW65" i="1"/>
  <c r="AV65" i="1"/>
  <c r="AU65" i="1"/>
  <c r="AT65" i="1"/>
  <c r="AR65" i="1"/>
  <c r="AP65" i="1"/>
  <c r="AO65" i="1"/>
  <c r="AN65" i="1"/>
  <c r="AM65" i="1"/>
  <c r="AL65" i="1"/>
  <c r="AK65" i="1"/>
  <c r="AJ65" i="1"/>
  <c r="AI65" i="1"/>
  <c r="AH65" i="1"/>
  <c r="AG65" i="1"/>
  <c r="AF65" i="1"/>
  <c r="AE65" i="1"/>
  <c r="AD65" i="1"/>
  <c r="AC65" i="1"/>
  <c r="AB65" i="1"/>
  <c r="AA65" i="1"/>
  <c r="Z65" i="1"/>
  <c r="Y65" i="1"/>
  <c r="X65" i="1"/>
  <c r="W65" i="1"/>
  <c r="V65" i="1"/>
  <c r="U65" i="1"/>
  <c r="T65" i="1"/>
  <c r="S65" i="1"/>
  <c r="R65" i="1"/>
  <c r="Q65" i="1"/>
  <c r="P65" i="1"/>
  <c r="O65" i="1"/>
  <c r="N65" i="1"/>
  <c r="M65" i="1"/>
  <c r="L65" i="1"/>
  <c r="K65" i="1"/>
  <c r="J65" i="1"/>
  <c r="I65" i="1"/>
  <c r="H65" i="1"/>
  <c r="G65" i="1"/>
  <c r="F65" i="1"/>
  <c r="E65" i="1"/>
  <c r="D65" i="1"/>
  <c r="C65" i="1"/>
  <c r="BA64" i="1"/>
  <c r="AZ64" i="1"/>
  <c r="AY64" i="1"/>
  <c r="AX64" i="1"/>
  <c r="AW64" i="1"/>
  <c r="AV64" i="1"/>
  <c r="AU64" i="1"/>
  <c r="AT64" i="1"/>
  <c r="AR64" i="1"/>
  <c r="AP64" i="1"/>
  <c r="AO64" i="1"/>
  <c r="AN64" i="1"/>
  <c r="AM64" i="1"/>
  <c r="AL64" i="1"/>
  <c r="AK64" i="1"/>
  <c r="AJ64" i="1"/>
  <c r="AI64" i="1"/>
  <c r="AH64" i="1"/>
  <c r="AG64" i="1"/>
  <c r="AF64" i="1"/>
  <c r="AE64" i="1"/>
  <c r="AD64" i="1"/>
  <c r="AC64" i="1"/>
  <c r="AB64" i="1"/>
  <c r="AA64" i="1"/>
  <c r="Z64" i="1"/>
  <c r="Y64" i="1"/>
  <c r="X64" i="1"/>
  <c r="W64" i="1"/>
  <c r="V64" i="1"/>
  <c r="U64" i="1"/>
  <c r="T64" i="1"/>
  <c r="S64" i="1"/>
  <c r="R64" i="1"/>
  <c r="Q64" i="1"/>
  <c r="P64" i="1"/>
  <c r="O64" i="1"/>
  <c r="N64" i="1"/>
  <c r="M64" i="1"/>
  <c r="L64" i="1"/>
  <c r="K64" i="1"/>
  <c r="J64" i="1"/>
  <c r="I64" i="1"/>
  <c r="H64" i="1"/>
  <c r="G64" i="1"/>
  <c r="F64" i="1"/>
  <c r="E64" i="1"/>
  <c r="D64" i="1"/>
  <c r="C64" i="1"/>
  <c r="BA63" i="1"/>
  <c r="AZ63" i="1"/>
  <c r="AY63" i="1"/>
  <c r="AX63" i="1"/>
  <c r="AW63" i="1"/>
  <c r="AV63" i="1"/>
  <c r="AU63" i="1"/>
  <c r="AT63" i="1"/>
  <c r="AR63" i="1"/>
  <c r="AP63" i="1"/>
  <c r="AO63" i="1"/>
  <c r="AN63" i="1"/>
  <c r="AM63" i="1"/>
  <c r="AL63" i="1"/>
  <c r="AK63" i="1"/>
  <c r="AJ63" i="1"/>
  <c r="AI63" i="1"/>
  <c r="AH63" i="1"/>
  <c r="AG63" i="1"/>
  <c r="AF63" i="1"/>
  <c r="AE63" i="1"/>
  <c r="AD63" i="1"/>
  <c r="AC63" i="1"/>
  <c r="AB63" i="1"/>
  <c r="AA63" i="1"/>
  <c r="Z63" i="1"/>
  <c r="Y63" i="1"/>
  <c r="X63" i="1"/>
  <c r="W63" i="1"/>
  <c r="V63" i="1"/>
  <c r="U63" i="1"/>
  <c r="T63" i="1"/>
  <c r="S63" i="1"/>
  <c r="R63" i="1"/>
  <c r="Q63" i="1"/>
  <c r="P63" i="1"/>
  <c r="O63" i="1"/>
  <c r="N63" i="1"/>
  <c r="M63" i="1"/>
  <c r="L63" i="1"/>
  <c r="K63" i="1"/>
  <c r="J63" i="1"/>
  <c r="I63" i="1"/>
  <c r="H63" i="1"/>
  <c r="G63" i="1"/>
  <c r="F63" i="1"/>
  <c r="E63" i="1"/>
  <c r="D63" i="1"/>
  <c r="C63" i="1"/>
  <c r="BA62" i="1"/>
  <c r="AZ62" i="1"/>
  <c r="AY62" i="1"/>
  <c r="AX62" i="1"/>
  <c r="AW62" i="1"/>
  <c r="AV62" i="1"/>
  <c r="AU62" i="1"/>
  <c r="AT62" i="1"/>
  <c r="AR62" i="1"/>
  <c r="AP62" i="1"/>
  <c r="AO62" i="1"/>
  <c r="AN62" i="1"/>
  <c r="AM62" i="1"/>
  <c r="AL62" i="1"/>
  <c r="AK62" i="1"/>
  <c r="AJ62" i="1"/>
  <c r="AI62" i="1"/>
  <c r="AH62" i="1"/>
  <c r="AG62" i="1"/>
  <c r="AF62" i="1"/>
  <c r="AE62" i="1"/>
  <c r="AD62" i="1"/>
  <c r="AC62" i="1"/>
  <c r="AB62" i="1"/>
  <c r="AA62" i="1"/>
  <c r="Z62" i="1"/>
  <c r="Y62" i="1"/>
  <c r="X62" i="1"/>
  <c r="W62" i="1"/>
  <c r="V62" i="1"/>
  <c r="U62" i="1"/>
  <c r="T62" i="1"/>
  <c r="S62" i="1"/>
  <c r="R62" i="1"/>
  <c r="Q62" i="1"/>
  <c r="P62" i="1"/>
  <c r="O62" i="1"/>
  <c r="N62" i="1"/>
  <c r="M62" i="1"/>
  <c r="L62" i="1"/>
  <c r="K62" i="1"/>
  <c r="J62" i="1"/>
  <c r="I62" i="1"/>
  <c r="H62" i="1"/>
  <c r="G62" i="1"/>
  <c r="F62" i="1"/>
  <c r="E62" i="1"/>
  <c r="D62" i="1"/>
  <c r="C62" i="1"/>
  <c r="BA61" i="1"/>
  <c r="AZ61" i="1"/>
  <c r="AY61" i="1"/>
  <c r="AX61" i="1"/>
  <c r="AW61" i="1"/>
  <c r="AV61" i="1"/>
  <c r="AU61" i="1"/>
  <c r="AT61" i="1"/>
  <c r="AR61" i="1"/>
  <c r="AP61" i="1"/>
  <c r="AO61" i="1"/>
  <c r="AN61" i="1"/>
  <c r="AM61" i="1"/>
  <c r="AL61" i="1"/>
  <c r="AK61" i="1"/>
  <c r="AJ61" i="1"/>
  <c r="AI61" i="1"/>
  <c r="AH61" i="1"/>
  <c r="AG61" i="1"/>
  <c r="AF61" i="1"/>
  <c r="AE61" i="1"/>
  <c r="AD61" i="1"/>
  <c r="AC61" i="1"/>
  <c r="AB61" i="1"/>
  <c r="AA61" i="1"/>
  <c r="Z61" i="1"/>
  <c r="Y61" i="1"/>
  <c r="X61" i="1"/>
  <c r="W61" i="1"/>
  <c r="V61" i="1"/>
  <c r="U61" i="1"/>
  <c r="T61" i="1"/>
  <c r="S61" i="1"/>
  <c r="R61" i="1"/>
  <c r="Q61" i="1"/>
  <c r="P61" i="1"/>
  <c r="O61" i="1"/>
  <c r="N61" i="1"/>
  <c r="M61" i="1"/>
  <c r="L61" i="1"/>
  <c r="K61" i="1"/>
  <c r="J61" i="1"/>
  <c r="I61" i="1"/>
  <c r="H61" i="1"/>
  <c r="G61" i="1"/>
  <c r="F61" i="1"/>
  <c r="E61" i="1"/>
  <c r="D61" i="1"/>
  <c r="C61" i="1"/>
  <c r="BA60" i="1"/>
  <c r="AZ60" i="1"/>
  <c r="AY60" i="1"/>
  <c r="AX60" i="1"/>
  <c r="AW60" i="1"/>
  <c r="AV60" i="1"/>
  <c r="AU60" i="1"/>
  <c r="AT60" i="1"/>
  <c r="AR60" i="1"/>
  <c r="AP60" i="1"/>
  <c r="AO60" i="1"/>
  <c r="AN60" i="1"/>
  <c r="AM60" i="1"/>
  <c r="AL60" i="1"/>
  <c r="AK60" i="1"/>
  <c r="AJ60" i="1"/>
  <c r="AI60" i="1"/>
  <c r="AH60" i="1"/>
  <c r="AG60" i="1"/>
  <c r="AF60" i="1"/>
  <c r="AE60" i="1"/>
  <c r="AD60" i="1"/>
  <c r="AC60" i="1"/>
  <c r="AB60" i="1"/>
  <c r="AA60" i="1"/>
  <c r="Z60" i="1"/>
  <c r="Y60" i="1"/>
  <c r="X60" i="1"/>
  <c r="W60" i="1"/>
  <c r="V60" i="1"/>
  <c r="U60" i="1"/>
  <c r="T60" i="1"/>
  <c r="S60" i="1"/>
  <c r="R60" i="1"/>
  <c r="Q60" i="1"/>
  <c r="P60" i="1"/>
  <c r="O60" i="1"/>
  <c r="N60" i="1"/>
  <c r="M60" i="1"/>
  <c r="L60" i="1"/>
  <c r="K60" i="1"/>
  <c r="J60" i="1"/>
  <c r="I60" i="1"/>
  <c r="H60" i="1"/>
  <c r="G60" i="1"/>
  <c r="F60" i="1"/>
  <c r="E60" i="1"/>
  <c r="D60" i="1"/>
  <c r="C60" i="1"/>
  <c r="BA59" i="1"/>
  <c r="AZ59" i="1"/>
  <c r="AY59" i="1"/>
  <c r="AX59" i="1"/>
  <c r="AW59" i="1"/>
  <c r="AV59" i="1"/>
  <c r="AU59" i="1"/>
  <c r="AT59" i="1"/>
  <c r="AR59" i="1"/>
  <c r="AP59" i="1"/>
  <c r="AO59" i="1"/>
  <c r="AN59" i="1"/>
  <c r="AM59" i="1"/>
  <c r="AL59" i="1"/>
  <c r="AK59" i="1"/>
  <c r="AJ59" i="1"/>
  <c r="AI59" i="1"/>
  <c r="AH59" i="1"/>
  <c r="AG59" i="1"/>
  <c r="AF59" i="1"/>
  <c r="AE59" i="1"/>
  <c r="AD59" i="1"/>
  <c r="AC59" i="1"/>
  <c r="AB59" i="1"/>
  <c r="AA59" i="1"/>
  <c r="Z59" i="1"/>
  <c r="Y59" i="1"/>
  <c r="X59" i="1"/>
  <c r="W59" i="1"/>
  <c r="V59" i="1"/>
  <c r="U59" i="1"/>
  <c r="T59" i="1"/>
  <c r="S59" i="1"/>
  <c r="R59" i="1"/>
  <c r="Q59" i="1"/>
  <c r="P59" i="1"/>
  <c r="O59" i="1"/>
  <c r="N59" i="1"/>
  <c r="M59" i="1"/>
  <c r="L59" i="1"/>
  <c r="K59" i="1"/>
  <c r="J59" i="1"/>
  <c r="I59" i="1"/>
  <c r="H59" i="1"/>
  <c r="G59" i="1"/>
  <c r="F59" i="1"/>
  <c r="E59" i="1"/>
  <c r="D59" i="1"/>
  <c r="C59" i="1"/>
  <c r="BA58" i="1"/>
  <c r="AZ58" i="1"/>
  <c r="AY58" i="1"/>
  <c r="AX58" i="1"/>
  <c r="AW58" i="1"/>
  <c r="AV58" i="1"/>
  <c r="AU58" i="1"/>
  <c r="AT58" i="1"/>
  <c r="AR58" i="1"/>
  <c r="AP58" i="1"/>
  <c r="AO58" i="1"/>
  <c r="AN58" i="1"/>
  <c r="AM58" i="1"/>
  <c r="AL58" i="1"/>
  <c r="AK58" i="1"/>
  <c r="AJ58" i="1"/>
  <c r="AI58" i="1"/>
  <c r="AH58" i="1"/>
  <c r="AG58" i="1"/>
  <c r="AF58" i="1"/>
  <c r="AE58" i="1"/>
  <c r="AD58" i="1"/>
  <c r="AC58" i="1"/>
  <c r="AB58" i="1"/>
  <c r="AA58" i="1"/>
  <c r="Z58" i="1"/>
  <c r="Y58" i="1"/>
  <c r="X58" i="1"/>
  <c r="W58" i="1"/>
  <c r="V58" i="1"/>
  <c r="U58" i="1"/>
  <c r="T58" i="1"/>
  <c r="S58" i="1"/>
  <c r="R58" i="1"/>
  <c r="Q58" i="1"/>
  <c r="P58" i="1"/>
  <c r="O58" i="1"/>
  <c r="N58" i="1"/>
  <c r="M58" i="1"/>
  <c r="L58" i="1"/>
  <c r="K58" i="1"/>
  <c r="J58" i="1"/>
  <c r="I58" i="1"/>
  <c r="H58" i="1"/>
  <c r="G58" i="1"/>
  <c r="F58" i="1"/>
  <c r="E58" i="1"/>
  <c r="D58" i="1"/>
  <c r="C58" i="1"/>
  <c r="BA57" i="1"/>
  <c r="AZ57" i="1"/>
  <c r="AY57" i="1"/>
  <c r="AX57" i="1"/>
  <c r="AW57" i="1"/>
  <c r="AV57" i="1"/>
  <c r="AU57" i="1"/>
  <c r="AT57" i="1"/>
  <c r="AR57" i="1"/>
  <c r="AP57" i="1"/>
  <c r="AO57" i="1"/>
  <c r="AN57" i="1"/>
  <c r="AM57" i="1"/>
  <c r="AL57" i="1"/>
  <c r="AK57" i="1"/>
  <c r="AJ57" i="1"/>
  <c r="AI57" i="1"/>
  <c r="AH57" i="1"/>
  <c r="AG57" i="1"/>
  <c r="AF57" i="1"/>
  <c r="AE57" i="1"/>
  <c r="AD57" i="1"/>
  <c r="AC57" i="1"/>
  <c r="AB57" i="1"/>
  <c r="AA57" i="1"/>
  <c r="Z57" i="1"/>
  <c r="Y57" i="1"/>
  <c r="X57" i="1"/>
  <c r="W57" i="1"/>
  <c r="V57" i="1"/>
  <c r="U57" i="1"/>
  <c r="T57" i="1"/>
  <c r="S57" i="1"/>
  <c r="R57" i="1"/>
  <c r="Q57" i="1"/>
  <c r="P57" i="1"/>
  <c r="O57" i="1"/>
  <c r="N57" i="1"/>
  <c r="M57" i="1"/>
  <c r="L57" i="1"/>
  <c r="K57" i="1"/>
  <c r="J57" i="1"/>
  <c r="I57" i="1"/>
  <c r="H57" i="1"/>
  <c r="G57" i="1"/>
  <c r="F57" i="1"/>
  <c r="E57" i="1"/>
  <c r="D57" i="1"/>
  <c r="C57" i="1"/>
  <c r="BA56" i="1"/>
  <c r="AZ56" i="1"/>
  <c r="AY56" i="1"/>
  <c r="AX56" i="1"/>
  <c r="AW56" i="1"/>
  <c r="AV56" i="1"/>
  <c r="AU56" i="1"/>
  <c r="AT56" i="1"/>
  <c r="AR56" i="1"/>
  <c r="AP56" i="1"/>
  <c r="AO56" i="1"/>
  <c r="AN56" i="1"/>
  <c r="AM56" i="1"/>
  <c r="AL56" i="1"/>
  <c r="AK56" i="1"/>
  <c r="AJ56" i="1"/>
  <c r="AI56" i="1"/>
  <c r="AH56" i="1"/>
  <c r="AG56" i="1"/>
  <c r="AF56" i="1"/>
  <c r="AE56" i="1"/>
  <c r="AD56" i="1"/>
  <c r="AC56" i="1"/>
  <c r="AB56" i="1"/>
  <c r="AA56" i="1"/>
  <c r="Z56" i="1"/>
  <c r="Y56" i="1"/>
  <c r="X56" i="1"/>
  <c r="W56" i="1"/>
  <c r="V56" i="1"/>
  <c r="U56" i="1"/>
  <c r="T56" i="1"/>
  <c r="S56" i="1"/>
  <c r="R56" i="1"/>
  <c r="Q56" i="1"/>
  <c r="P56" i="1"/>
  <c r="O56" i="1"/>
  <c r="N56" i="1"/>
  <c r="M56" i="1"/>
  <c r="L56" i="1"/>
  <c r="K56" i="1"/>
  <c r="J56" i="1"/>
  <c r="I56" i="1"/>
  <c r="H56" i="1"/>
  <c r="G56" i="1"/>
  <c r="F56" i="1"/>
  <c r="E56" i="1"/>
  <c r="D56" i="1"/>
  <c r="C56" i="1"/>
  <c r="BA55" i="1"/>
  <c r="AZ55" i="1"/>
  <c r="AY55" i="1"/>
  <c r="AX55" i="1"/>
  <c r="AW55" i="1"/>
  <c r="AV55" i="1"/>
  <c r="AU55" i="1"/>
  <c r="AT55" i="1"/>
  <c r="AR55" i="1"/>
  <c r="AP55" i="1"/>
  <c r="AO55" i="1"/>
  <c r="AN55" i="1"/>
  <c r="AM55" i="1"/>
  <c r="AL55" i="1"/>
  <c r="AK55" i="1"/>
  <c r="AJ55" i="1"/>
  <c r="AI55" i="1"/>
  <c r="AH55" i="1"/>
  <c r="AG55" i="1"/>
  <c r="AF55" i="1"/>
  <c r="AE55" i="1"/>
  <c r="AD55" i="1"/>
  <c r="AC55" i="1"/>
  <c r="AB55" i="1"/>
  <c r="AA55" i="1"/>
  <c r="Z55" i="1"/>
  <c r="Y55" i="1"/>
  <c r="X55" i="1"/>
  <c r="W55" i="1"/>
  <c r="V55" i="1"/>
  <c r="U55" i="1"/>
  <c r="T55" i="1"/>
  <c r="S55" i="1"/>
  <c r="R55" i="1"/>
  <c r="Q55" i="1"/>
  <c r="P55" i="1"/>
  <c r="O55" i="1"/>
  <c r="N55" i="1"/>
  <c r="M55" i="1"/>
  <c r="L55" i="1"/>
  <c r="K55" i="1"/>
  <c r="J55" i="1"/>
  <c r="I55" i="1"/>
  <c r="H55" i="1"/>
  <c r="G55" i="1"/>
  <c r="F55" i="1"/>
  <c r="E55" i="1"/>
  <c r="D55" i="1"/>
  <c r="C55" i="1"/>
  <c r="BA54" i="1"/>
  <c r="AZ54" i="1"/>
  <c r="AY54" i="1"/>
  <c r="AX54" i="1"/>
  <c r="AW54" i="1"/>
  <c r="AV54" i="1"/>
  <c r="AU54" i="1"/>
  <c r="AT54" i="1"/>
  <c r="AR54" i="1"/>
  <c r="AP54" i="1"/>
  <c r="AO54" i="1"/>
  <c r="AN54" i="1"/>
  <c r="AM54" i="1"/>
  <c r="AL54" i="1"/>
  <c r="AK54" i="1"/>
  <c r="AJ54" i="1"/>
  <c r="AI54" i="1"/>
  <c r="AH54" i="1"/>
  <c r="AG54" i="1"/>
  <c r="AF54" i="1"/>
  <c r="AE54" i="1"/>
  <c r="AD54" i="1"/>
  <c r="AC54" i="1"/>
  <c r="AB54" i="1"/>
  <c r="AA54" i="1"/>
  <c r="Z54" i="1"/>
  <c r="Y54" i="1"/>
  <c r="X54" i="1"/>
  <c r="W54" i="1"/>
  <c r="V54" i="1"/>
  <c r="U54" i="1"/>
  <c r="T54" i="1"/>
  <c r="S54" i="1"/>
  <c r="R54" i="1"/>
  <c r="Q54" i="1"/>
  <c r="P54" i="1"/>
  <c r="O54" i="1"/>
  <c r="N54" i="1"/>
  <c r="M54" i="1"/>
  <c r="L54" i="1"/>
  <c r="K54" i="1"/>
  <c r="J54" i="1"/>
  <c r="I54" i="1"/>
  <c r="H54" i="1"/>
  <c r="G54" i="1"/>
  <c r="F54" i="1"/>
  <c r="E54" i="1"/>
  <c r="D54" i="1"/>
  <c r="C54" i="1"/>
  <c r="BA53" i="1"/>
  <c r="AZ53" i="1"/>
  <c r="AY53" i="1"/>
  <c r="AX53" i="1"/>
  <c r="AW53" i="1"/>
  <c r="AV53" i="1"/>
  <c r="AU53" i="1"/>
  <c r="AT53" i="1"/>
  <c r="AR53" i="1"/>
  <c r="AP53" i="1"/>
  <c r="AO53" i="1"/>
  <c r="AN53" i="1"/>
  <c r="AM53" i="1"/>
  <c r="AL53" i="1"/>
  <c r="AK53" i="1"/>
  <c r="AJ53" i="1"/>
  <c r="AI53" i="1"/>
  <c r="AH53" i="1"/>
  <c r="AG53" i="1"/>
  <c r="AF53" i="1"/>
  <c r="AE53" i="1"/>
  <c r="AD53" i="1"/>
  <c r="AC53" i="1"/>
  <c r="AB53" i="1"/>
  <c r="AA53" i="1"/>
  <c r="Z53" i="1"/>
  <c r="Y53" i="1"/>
  <c r="X53" i="1"/>
  <c r="W53" i="1"/>
  <c r="V53" i="1"/>
  <c r="U53" i="1"/>
  <c r="T53" i="1"/>
  <c r="S53" i="1"/>
  <c r="R53" i="1"/>
  <c r="Q53" i="1"/>
  <c r="P53" i="1"/>
  <c r="O53" i="1"/>
  <c r="N53" i="1"/>
  <c r="M53" i="1"/>
  <c r="L53" i="1"/>
  <c r="K53" i="1"/>
  <c r="J53" i="1"/>
  <c r="I53" i="1"/>
  <c r="H53" i="1"/>
  <c r="G53" i="1"/>
  <c r="F53" i="1"/>
  <c r="E53" i="1"/>
  <c r="D53" i="1"/>
  <c r="C53" i="1"/>
  <c r="BA52" i="1"/>
  <c r="AZ52" i="1"/>
  <c r="AY52" i="1"/>
  <c r="AX52" i="1"/>
  <c r="AW52" i="1"/>
  <c r="AV52" i="1"/>
  <c r="AU52" i="1"/>
  <c r="AT52" i="1"/>
  <c r="AR52" i="1"/>
  <c r="AP52" i="1"/>
  <c r="AO52" i="1"/>
  <c r="AN52" i="1"/>
  <c r="AM52" i="1"/>
  <c r="AL52" i="1"/>
  <c r="AK52" i="1"/>
  <c r="AJ52" i="1"/>
  <c r="AI52" i="1"/>
  <c r="AH52" i="1"/>
  <c r="AG52" i="1"/>
  <c r="AF52" i="1"/>
  <c r="AE52" i="1"/>
  <c r="AD52" i="1"/>
  <c r="AC52" i="1"/>
  <c r="AB52" i="1"/>
  <c r="AA52" i="1"/>
  <c r="Z52" i="1"/>
  <c r="Y52" i="1"/>
  <c r="X52" i="1"/>
  <c r="W52" i="1"/>
  <c r="V52" i="1"/>
  <c r="U52" i="1"/>
  <c r="T52" i="1"/>
  <c r="S52" i="1"/>
  <c r="R52" i="1"/>
  <c r="Q52" i="1"/>
  <c r="P52" i="1"/>
  <c r="O52" i="1"/>
  <c r="N52" i="1"/>
  <c r="M52" i="1"/>
  <c r="L52" i="1"/>
  <c r="K52" i="1"/>
  <c r="J52" i="1"/>
  <c r="I52" i="1"/>
  <c r="H52" i="1"/>
  <c r="G52" i="1"/>
  <c r="F52" i="1"/>
  <c r="E52" i="1"/>
  <c r="D52" i="1"/>
  <c r="C52" i="1"/>
  <c r="BA51" i="1"/>
  <c r="AZ51" i="1"/>
  <c r="AY51" i="1"/>
  <c r="AX51" i="1"/>
  <c r="AW51" i="1"/>
  <c r="AV51" i="1"/>
  <c r="AU51" i="1"/>
  <c r="AT51" i="1"/>
  <c r="AR51" i="1"/>
  <c r="AP51" i="1"/>
  <c r="AO51" i="1"/>
  <c r="AN51" i="1"/>
  <c r="AM51" i="1"/>
  <c r="AL51" i="1"/>
  <c r="AK51" i="1"/>
  <c r="AJ51" i="1"/>
  <c r="AI51" i="1"/>
  <c r="AH51" i="1"/>
  <c r="AG51" i="1"/>
  <c r="AF51" i="1"/>
  <c r="AE51" i="1"/>
  <c r="AD51" i="1"/>
  <c r="AC51" i="1"/>
  <c r="AB51" i="1"/>
  <c r="AA51" i="1"/>
  <c r="Z51" i="1"/>
  <c r="Y51" i="1"/>
  <c r="X51" i="1"/>
  <c r="W51" i="1"/>
  <c r="V51" i="1"/>
  <c r="U51" i="1"/>
  <c r="T51" i="1"/>
  <c r="S51" i="1"/>
  <c r="R51" i="1"/>
  <c r="Q51" i="1"/>
  <c r="P51" i="1"/>
  <c r="O51" i="1"/>
  <c r="N51" i="1"/>
  <c r="M51" i="1"/>
  <c r="L51" i="1"/>
  <c r="K51" i="1"/>
  <c r="J51" i="1"/>
  <c r="I51" i="1"/>
  <c r="H51" i="1"/>
  <c r="G51" i="1"/>
  <c r="F51" i="1"/>
  <c r="E51" i="1"/>
  <c r="D51" i="1"/>
  <c r="C51" i="1"/>
  <c r="BA50" i="1"/>
  <c r="AZ50" i="1"/>
  <c r="AY50" i="1"/>
  <c r="AX50" i="1"/>
  <c r="AW50" i="1"/>
  <c r="AV50" i="1"/>
  <c r="AU50" i="1"/>
  <c r="AT50" i="1"/>
  <c r="AR50" i="1"/>
  <c r="AP50" i="1"/>
  <c r="AO50" i="1"/>
  <c r="AN50" i="1"/>
  <c r="AM50" i="1"/>
  <c r="AL50" i="1"/>
  <c r="AK50" i="1"/>
  <c r="AJ50" i="1"/>
  <c r="AI50" i="1"/>
  <c r="AH50" i="1"/>
  <c r="AG50" i="1"/>
  <c r="AF50" i="1"/>
  <c r="AE50" i="1"/>
  <c r="AD50" i="1"/>
  <c r="AC50" i="1"/>
  <c r="AB50" i="1"/>
  <c r="AA50" i="1"/>
  <c r="Z50" i="1"/>
  <c r="Y50" i="1"/>
  <c r="X50" i="1"/>
  <c r="W50" i="1"/>
  <c r="V50" i="1"/>
  <c r="U50" i="1"/>
  <c r="T50" i="1"/>
  <c r="S50" i="1"/>
  <c r="R50" i="1"/>
  <c r="Q50" i="1"/>
  <c r="P50" i="1"/>
  <c r="O50" i="1"/>
  <c r="N50" i="1"/>
  <c r="M50" i="1"/>
  <c r="L50" i="1"/>
  <c r="K50" i="1"/>
  <c r="J50" i="1"/>
  <c r="I50" i="1"/>
  <c r="H50" i="1"/>
  <c r="G50" i="1"/>
  <c r="F50" i="1"/>
  <c r="E50" i="1"/>
  <c r="D50" i="1"/>
  <c r="C50" i="1"/>
  <c r="BA49" i="1"/>
  <c r="AZ49" i="1"/>
  <c r="AY49" i="1"/>
  <c r="AX49" i="1"/>
  <c r="AW49" i="1"/>
  <c r="AV49" i="1"/>
  <c r="AU49" i="1"/>
  <c r="AT49" i="1"/>
  <c r="AR49" i="1"/>
  <c r="AP49" i="1"/>
  <c r="AO49" i="1"/>
  <c r="AN49" i="1"/>
  <c r="AM49" i="1"/>
  <c r="AL49" i="1"/>
  <c r="AK49" i="1"/>
  <c r="AJ49" i="1"/>
  <c r="AI49" i="1"/>
  <c r="AH49" i="1"/>
  <c r="AG49" i="1"/>
  <c r="AF49" i="1"/>
  <c r="AE49" i="1"/>
  <c r="AD49" i="1"/>
  <c r="AC49" i="1"/>
  <c r="AB49" i="1"/>
  <c r="AA49" i="1"/>
  <c r="Z49" i="1"/>
  <c r="Y49" i="1"/>
  <c r="X49" i="1"/>
  <c r="W49" i="1"/>
  <c r="V49" i="1"/>
  <c r="U49" i="1"/>
  <c r="T49" i="1"/>
  <c r="S49" i="1"/>
  <c r="R49" i="1"/>
  <c r="Q49" i="1"/>
  <c r="P49" i="1"/>
  <c r="O49" i="1"/>
  <c r="N49" i="1"/>
  <c r="M49" i="1"/>
  <c r="L49" i="1"/>
  <c r="K49" i="1"/>
  <c r="J49" i="1"/>
  <c r="I49" i="1"/>
  <c r="H49" i="1"/>
  <c r="G49" i="1"/>
  <c r="F49" i="1"/>
  <c r="E49" i="1"/>
  <c r="D49" i="1"/>
  <c r="C49" i="1"/>
  <c r="BA48" i="1"/>
  <c r="AZ48" i="1"/>
  <c r="AY48" i="1"/>
  <c r="AX48" i="1"/>
  <c r="AW48" i="1"/>
  <c r="AV48" i="1"/>
  <c r="AU48" i="1"/>
  <c r="AT48" i="1"/>
  <c r="AR48" i="1"/>
  <c r="AP48" i="1"/>
  <c r="AO48" i="1"/>
  <c r="AN48" i="1"/>
  <c r="AM48" i="1"/>
  <c r="AL48" i="1"/>
  <c r="AK48" i="1"/>
  <c r="AJ48" i="1"/>
  <c r="AI48" i="1"/>
  <c r="AH48" i="1"/>
  <c r="AG48" i="1"/>
  <c r="AF48" i="1"/>
  <c r="AE48" i="1"/>
  <c r="AD48" i="1"/>
  <c r="AC48" i="1"/>
  <c r="AB48" i="1"/>
  <c r="AA48" i="1"/>
  <c r="Z48" i="1"/>
  <c r="Y48" i="1"/>
  <c r="X48" i="1"/>
  <c r="W48" i="1"/>
  <c r="V48" i="1"/>
  <c r="U48" i="1"/>
  <c r="T48" i="1"/>
  <c r="S48" i="1"/>
  <c r="R48" i="1"/>
  <c r="Q48" i="1"/>
  <c r="P48" i="1"/>
  <c r="O48" i="1"/>
  <c r="N48" i="1"/>
  <c r="M48" i="1"/>
  <c r="L48" i="1"/>
  <c r="K48" i="1"/>
  <c r="J48" i="1"/>
  <c r="I48" i="1"/>
  <c r="H48" i="1"/>
  <c r="G48" i="1"/>
  <c r="F48" i="1"/>
  <c r="E48" i="1"/>
  <c r="D48" i="1"/>
  <c r="C48" i="1"/>
  <c r="BA47" i="1"/>
  <c r="AZ47" i="1"/>
  <c r="AY47" i="1"/>
  <c r="AX47" i="1"/>
  <c r="AW47" i="1"/>
  <c r="AV47" i="1"/>
  <c r="AU47" i="1"/>
  <c r="AT47" i="1"/>
  <c r="AR47" i="1"/>
  <c r="AP47" i="1"/>
  <c r="AO47" i="1"/>
  <c r="AN47" i="1"/>
  <c r="AM47" i="1"/>
  <c r="AL47" i="1"/>
  <c r="AK47" i="1"/>
  <c r="AJ47" i="1"/>
  <c r="AI47" i="1"/>
  <c r="AH47" i="1"/>
  <c r="AG47" i="1"/>
  <c r="AF47" i="1"/>
  <c r="AE47" i="1"/>
  <c r="AD47" i="1"/>
  <c r="AC47" i="1"/>
  <c r="AB47" i="1"/>
  <c r="AA47" i="1"/>
  <c r="Z47" i="1"/>
  <c r="Y47" i="1"/>
  <c r="X47" i="1"/>
  <c r="W47" i="1"/>
  <c r="V47" i="1"/>
  <c r="U47" i="1"/>
  <c r="T47" i="1"/>
  <c r="S47" i="1"/>
  <c r="R47" i="1"/>
  <c r="Q47" i="1"/>
  <c r="P47" i="1"/>
  <c r="O47" i="1"/>
  <c r="N47" i="1"/>
  <c r="M47" i="1"/>
  <c r="L47" i="1"/>
  <c r="K47" i="1"/>
  <c r="J47" i="1"/>
  <c r="I47" i="1"/>
  <c r="H47" i="1"/>
  <c r="G47" i="1"/>
  <c r="F47" i="1"/>
  <c r="E47" i="1"/>
  <c r="D47" i="1"/>
  <c r="C47" i="1"/>
  <c r="BA46" i="1"/>
  <c r="AZ46" i="1"/>
  <c r="AY46" i="1"/>
  <c r="AX46" i="1"/>
  <c r="AW46" i="1"/>
  <c r="AV46" i="1"/>
  <c r="AU46" i="1"/>
  <c r="AT46" i="1"/>
  <c r="AR46" i="1"/>
  <c r="AP46" i="1"/>
  <c r="AO46" i="1"/>
  <c r="AN46" i="1"/>
  <c r="AM46" i="1"/>
  <c r="AL46" i="1"/>
  <c r="AK46" i="1"/>
  <c r="AJ46" i="1"/>
  <c r="AI46" i="1"/>
  <c r="AH46" i="1"/>
  <c r="AG46" i="1"/>
  <c r="AF46" i="1"/>
  <c r="AE46" i="1"/>
  <c r="AD46" i="1"/>
  <c r="AC46" i="1"/>
  <c r="AB46" i="1"/>
  <c r="AA46" i="1"/>
  <c r="Z46" i="1"/>
  <c r="Y46" i="1"/>
  <c r="X46" i="1"/>
  <c r="W46" i="1"/>
  <c r="V46" i="1"/>
  <c r="U46" i="1"/>
  <c r="T46" i="1"/>
  <c r="S46" i="1"/>
  <c r="R46" i="1"/>
  <c r="Q46" i="1"/>
  <c r="P46" i="1"/>
  <c r="O46" i="1"/>
  <c r="N46" i="1"/>
  <c r="M46" i="1"/>
  <c r="L46" i="1"/>
  <c r="K46" i="1"/>
  <c r="J46" i="1"/>
  <c r="I46" i="1"/>
  <c r="H46" i="1"/>
  <c r="G46" i="1"/>
  <c r="F46" i="1"/>
  <c r="E46" i="1"/>
  <c r="D46" i="1"/>
  <c r="C46" i="1"/>
  <c r="BA45" i="1"/>
  <c r="AZ45" i="1"/>
  <c r="AY45" i="1"/>
  <c r="AX45" i="1"/>
  <c r="AW45" i="1"/>
  <c r="AV45" i="1"/>
  <c r="AU45" i="1"/>
  <c r="AT45" i="1"/>
  <c r="AR45" i="1"/>
  <c r="AP45" i="1"/>
  <c r="AO45" i="1"/>
  <c r="AN45" i="1"/>
  <c r="AM45" i="1"/>
  <c r="AL45" i="1"/>
  <c r="AK45" i="1"/>
  <c r="AJ45" i="1"/>
  <c r="AI45" i="1"/>
  <c r="AH45" i="1"/>
  <c r="AG45" i="1"/>
  <c r="AF45" i="1"/>
  <c r="AE45" i="1"/>
  <c r="AD45" i="1"/>
  <c r="AC45" i="1"/>
  <c r="AB45" i="1"/>
  <c r="AA45" i="1"/>
  <c r="Z45" i="1"/>
  <c r="Y45" i="1"/>
  <c r="X45" i="1"/>
  <c r="W45" i="1"/>
  <c r="V45" i="1"/>
  <c r="U45" i="1"/>
  <c r="T45" i="1"/>
  <c r="S45" i="1"/>
  <c r="R45" i="1"/>
  <c r="Q45" i="1"/>
  <c r="P45" i="1"/>
  <c r="O45" i="1"/>
  <c r="N45" i="1"/>
  <c r="M45" i="1"/>
  <c r="L45" i="1"/>
  <c r="K45" i="1"/>
  <c r="J45" i="1"/>
  <c r="I45" i="1"/>
  <c r="H45" i="1"/>
  <c r="G45" i="1"/>
  <c r="F45" i="1"/>
  <c r="E45" i="1"/>
  <c r="D45" i="1"/>
  <c r="C45" i="1"/>
  <c r="BA44" i="1"/>
  <c r="AZ44" i="1"/>
  <c r="AY44" i="1"/>
  <c r="AX44" i="1"/>
  <c r="AW44" i="1"/>
  <c r="AV44" i="1"/>
  <c r="AU44" i="1"/>
  <c r="AT44" i="1"/>
  <c r="AR44" i="1"/>
  <c r="AP44" i="1"/>
  <c r="AO44" i="1"/>
  <c r="AN44" i="1"/>
  <c r="AM44" i="1"/>
  <c r="AL44" i="1"/>
  <c r="AK44" i="1"/>
  <c r="AJ44" i="1"/>
  <c r="AI44" i="1"/>
  <c r="AH44" i="1"/>
  <c r="AG44" i="1"/>
  <c r="AF44" i="1"/>
  <c r="AE44" i="1"/>
  <c r="AD44" i="1"/>
  <c r="AC44" i="1"/>
  <c r="AB44" i="1"/>
  <c r="AA44" i="1"/>
  <c r="Z44" i="1"/>
  <c r="Y44" i="1"/>
  <c r="X44" i="1"/>
  <c r="W44" i="1"/>
  <c r="V44" i="1"/>
  <c r="U44" i="1"/>
  <c r="T44" i="1"/>
  <c r="S44" i="1"/>
  <c r="R44" i="1"/>
  <c r="Q44" i="1"/>
  <c r="P44" i="1"/>
  <c r="O44" i="1"/>
  <c r="N44" i="1"/>
  <c r="M44" i="1"/>
  <c r="L44" i="1"/>
  <c r="K44" i="1"/>
  <c r="J44" i="1"/>
  <c r="I44" i="1"/>
  <c r="H44" i="1"/>
  <c r="G44" i="1"/>
  <c r="F44" i="1"/>
  <c r="E44" i="1"/>
  <c r="D44" i="1"/>
  <c r="C44" i="1"/>
  <c r="BA43" i="1"/>
  <c r="AZ43" i="1"/>
  <c r="AY43" i="1"/>
  <c r="AX43" i="1"/>
  <c r="AW43" i="1"/>
  <c r="AV43" i="1"/>
  <c r="AU43" i="1"/>
  <c r="AT43" i="1"/>
  <c r="AR43" i="1"/>
  <c r="AP43" i="1"/>
  <c r="AO43" i="1"/>
  <c r="AN43" i="1"/>
  <c r="AM43" i="1"/>
  <c r="AL43" i="1"/>
  <c r="AK43" i="1"/>
  <c r="AJ43" i="1"/>
  <c r="AI43" i="1"/>
  <c r="AH43" i="1"/>
  <c r="AG43" i="1"/>
  <c r="AF43" i="1"/>
  <c r="AE43" i="1"/>
  <c r="AD43" i="1"/>
  <c r="AC43" i="1"/>
  <c r="AB43" i="1"/>
  <c r="AA43" i="1"/>
  <c r="Z43" i="1"/>
  <c r="Y43" i="1"/>
  <c r="X43" i="1"/>
  <c r="W43" i="1"/>
  <c r="V43" i="1"/>
  <c r="U43" i="1"/>
  <c r="T43" i="1"/>
  <c r="S43" i="1"/>
  <c r="R43" i="1"/>
  <c r="Q43" i="1"/>
  <c r="P43" i="1"/>
  <c r="O43" i="1"/>
  <c r="N43" i="1"/>
  <c r="M43" i="1"/>
  <c r="L43" i="1"/>
  <c r="K43" i="1"/>
  <c r="J43" i="1"/>
  <c r="I43" i="1"/>
  <c r="H43" i="1"/>
  <c r="G43" i="1"/>
  <c r="F43" i="1"/>
  <c r="E43" i="1"/>
  <c r="D43" i="1"/>
  <c r="C43" i="1"/>
  <c r="BA42" i="1"/>
  <c r="AZ42" i="1"/>
  <c r="AY42" i="1"/>
  <c r="AX42" i="1"/>
  <c r="AW42" i="1"/>
  <c r="AV42" i="1"/>
  <c r="AU42" i="1"/>
  <c r="AT42" i="1"/>
  <c r="AR42" i="1"/>
  <c r="AP42" i="1"/>
  <c r="AO42" i="1"/>
  <c r="AN42" i="1"/>
  <c r="AM42" i="1"/>
  <c r="AL42" i="1"/>
  <c r="AK42" i="1"/>
  <c r="AJ42" i="1"/>
  <c r="AI42" i="1"/>
  <c r="AH42" i="1"/>
  <c r="AG42" i="1"/>
  <c r="AF42" i="1"/>
  <c r="AE42" i="1"/>
  <c r="AD42" i="1"/>
  <c r="AC42" i="1"/>
  <c r="AB42" i="1"/>
  <c r="AA42" i="1"/>
  <c r="Z42" i="1"/>
  <c r="Y42" i="1"/>
  <c r="X42" i="1"/>
  <c r="W42" i="1"/>
  <c r="V42" i="1"/>
  <c r="U42" i="1"/>
  <c r="T42" i="1"/>
  <c r="S42" i="1"/>
  <c r="R42" i="1"/>
  <c r="Q42" i="1"/>
  <c r="P42" i="1"/>
  <c r="O42" i="1"/>
  <c r="N42" i="1"/>
  <c r="M42" i="1"/>
  <c r="L42" i="1"/>
  <c r="K42" i="1"/>
  <c r="J42" i="1"/>
  <c r="I42" i="1"/>
  <c r="H42" i="1"/>
  <c r="G42" i="1"/>
  <c r="F42" i="1"/>
  <c r="E42" i="1"/>
  <c r="D42" i="1"/>
  <c r="C42" i="1"/>
  <c r="BA41" i="1"/>
  <c r="AZ41" i="1"/>
  <c r="AY41" i="1"/>
  <c r="AX41" i="1"/>
  <c r="AW41" i="1"/>
  <c r="AV41" i="1"/>
  <c r="AU41" i="1"/>
  <c r="AT41" i="1"/>
  <c r="AR41" i="1"/>
  <c r="AP41" i="1"/>
  <c r="AO41" i="1"/>
  <c r="AN41" i="1"/>
  <c r="AM41" i="1"/>
  <c r="AL41" i="1"/>
  <c r="AK41" i="1"/>
  <c r="AJ41" i="1"/>
  <c r="AI41" i="1"/>
  <c r="AH41" i="1"/>
  <c r="AG41" i="1"/>
  <c r="AF41" i="1"/>
  <c r="AE41" i="1"/>
  <c r="AD41" i="1"/>
  <c r="AC41" i="1"/>
  <c r="AB41" i="1"/>
  <c r="AA41" i="1"/>
  <c r="Z41" i="1"/>
  <c r="Y41" i="1"/>
  <c r="X41" i="1"/>
  <c r="W41" i="1"/>
  <c r="V41" i="1"/>
  <c r="U41" i="1"/>
  <c r="T41" i="1"/>
  <c r="S41" i="1"/>
  <c r="R41" i="1"/>
  <c r="Q41" i="1"/>
  <c r="P41" i="1"/>
  <c r="O41" i="1"/>
  <c r="N41" i="1"/>
  <c r="M41" i="1"/>
  <c r="L41" i="1"/>
  <c r="K41" i="1"/>
  <c r="J41" i="1"/>
  <c r="I41" i="1"/>
  <c r="H41" i="1"/>
  <c r="G41" i="1"/>
  <c r="F41" i="1"/>
  <c r="E41" i="1"/>
  <c r="D41" i="1"/>
  <c r="C41" i="1"/>
  <c r="BA40" i="1"/>
  <c r="AZ40" i="1"/>
  <c r="AY40" i="1"/>
  <c r="AX40" i="1"/>
  <c r="AW40" i="1"/>
  <c r="AV40" i="1"/>
  <c r="AU40" i="1"/>
  <c r="AT40" i="1"/>
  <c r="AR40" i="1"/>
  <c r="AP40" i="1"/>
  <c r="AO40" i="1"/>
  <c r="AN40" i="1"/>
  <c r="AM40" i="1"/>
  <c r="AL40" i="1"/>
  <c r="AK40" i="1"/>
  <c r="AJ40" i="1"/>
  <c r="AI40" i="1"/>
  <c r="AH40" i="1"/>
  <c r="AG40" i="1"/>
  <c r="AF40" i="1"/>
  <c r="AE40" i="1"/>
  <c r="AD40" i="1"/>
  <c r="AC40" i="1"/>
  <c r="AB40" i="1"/>
  <c r="AA40" i="1"/>
  <c r="Z40" i="1"/>
  <c r="Y40" i="1"/>
  <c r="X40" i="1"/>
  <c r="W40" i="1"/>
  <c r="V40" i="1"/>
  <c r="U40" i="1"/>
  <c r="T40" i="1"/>
  <c r="S40" i="1"/>
  <c r="R40" i="1"/>
  <c r="Q40" i="1"/>
  <c r="P40" i="1"/>
  <c r="O40" i="1"/>
  <c r="N40" i="1"/>
  <c r="M40" i="1"/>
  <c r="L40" i="1"/>
  <c r="K40" i="1"/>
  <c r="J40" i="1"/>
  <c r="I40" i="1"/>
  <c r="H40" i="1"/>
  <c r="G40" i="1"/>
  <c r="F40" i="1"/>
  <c r="E40" i="1"/>
  <c r="D40" i="1"/>
  <c r="C40" i="1"/>
  <c r="BA39" i="1"/>
  <c r="AZ39" i="1"/>
  <c r="AY39" i="1"/>
  <c r="AX39" i="1"/>
  <c r="AW39" i="1"/>
  <c r="AV39" i="1"/>
  <c r="AU39" i="1"/>
  <c r="AT39" i="1"/>
  <c r="AR39" i="1"/>
  <c r="AP39" i="1"/>
  <c r="AO39" i="1"/>
  <c r="AN39" i="1"/>
  <c r="AM39" i="1"/>
  <c r="AL39" i="1"/>
  <c r="AK39" i="1"/>
  <c r="AJ39" i="1"/>
  <c r="AI39" i="1"/>
  <c r="AH39" i="1"/>
  <c r="AG39" i="1"/>
  <c r="AF39" i="1"/>
  <c r="AE39" i="1"/>
  <c r="AD39" i="1"/>
  <c r="AC39" i="1"/>
  <c r="AB39" i="1"/>
  <c r="AA39" i="1"/>
  <c r="Z39" i="1"/>
  <c r="Y39" i="1"/>
  <c r="X39" i="1"/>
  <c r="W39" i="1"/>
  <c r="V39" i="1"/>
  <c r="U39" i="1"/>
  <c r="T39" i="1"/>
  <c r="S39" i="1"/>
  <c r="R39" i="1"/>
  <c r="Q39" i="1"/>
  <c r="P39" i="1"/>
  <c r="O39" i="1"/>
  <c r="N39" i="1"/>
  <c r="M39" i="1"/>
  <c r="L39" i="1"/>
  <c r="K39" i="1"/>
  <c r="J39" i="1"/>
  <c r="I39" i="1"/>
  <c r="H39" i="1"/>
  <c r="G39" i="1"/>
  <c r="F39" i="1"/>
  <c r="E39" i="1"/>
  <c r="D39" i="1"/>
  <c r="C39" i="1"/>
  <c r="BA38" i="1"/>
  <c r="AZ38" i="1"/>
  <c r="AY38" i="1"/>
  <c r="AX38" i="1"/>
  <c r="AW38" i="1"/>
  <c r="AV38" i="1"/>
  <c r="AU38" i="1"/>
  <c r="AT38" i="1"/>
  <c r="AR38" i="1"/>
  <c r="AP38" i="1"/>
  <c r="AO38" i="1"/>
  <c r="AN38" i="1"/>
  <c r="AM38" i="1"/>
  <c r="AL38" i="1"/>
  <c r="AK38" i="1"/>
  <c r="AJ38" i="1"/>
  <c r="AI38" i="1"/>
  <c r="AH38" i="1"/>
  <c r="AG38" i="1"/>
  <c r="AF38" i="1"/>
  <c r="AE38" i="1"/>
  <c r="AD38" i="1"/>
  <c r="AC38" i="1"/>
  <c r="AB38" i="1"/>
  <c r="AA38" i="1"/>
  <c r="Z38" i="1"/>
  <c r="Y38" i="1"/>
  <c r="X38" i="1"/>
  <c r="W38" i="1"/>
  <c r="V38" i="1"/>
  <c r="U38" i="1"/>
  <c r="T38" i="1"/>
  <c r="S38" i="1"/>
  <c r="R38" i="1"/>
  <c r="Q38" i="1"/>
  <c r="P38" i="1"/>
  <c r="O38" i="1"/>
  <c r="N38" i="1"/>
  <c r="M38" i="1"/>
  <c r="L38" i="1"/>
  <c r="K38" i="1"/>
  <c r="J38" i="1"/>
  <c r="I38" i="1"/>
  <c r="H38" i="1"/>
  <c r="G38" i="1"/>
  <c r="F38" i="1"/>
  <c r="E38" i="1"/>
  <c r="D38" i="1"/>
  <c r="C38" i="1"/>
  <c r="BA37" i="1"/>
  <c r="AZ37" i="1"/>
  <c r="AY37" i="1"/>
  <c r="AX37" i="1"/>
  <c r="AW37" i="1"/>
  <c r="AV37" i="1"/>
  <c r="AU37" i="1"/>
  <c r="AT37" i="1"/>
  <c r="AR37" i="1"/>
  <c r="AP37" i="1"/>
  <c r="AO37" i="1"/>
  <c r="AN37" i="1"/>
  <c r="AM37" i="1"/>
  <c r="AL37" i="1"/>
  <c r="AK37" i="1"/>
  <c r="AJ37" i="1"/>
  <c r="AI37" i="1"/>
  <c r="AH37" i="1"/>
  <c r="AG37" i="1"/>
  <c r="AF37" i="1"/>
  <c r="AE37" i="1"/>
  <c r="AD37" i="1"/>
  <c r="AC37" i="1"/>
  <c r="AB37" i="1"/>
  <c r="AA37" i="1"/>
  <c r="Z37" i="1"/>
  <c r="Y37" i="1"/>
  <c r="X37" i="1"/>
  <c r="W37" i="1"/>
  <c r="V37" i="1"/>
  <c r="U37" i="1"/>
  <c r="T37" i="1"/>
  <c r="S37" i="1"/>
  <c r="R37" i="1"/>
  <c r="Q37" i="1"/>
  <c r="P37" i="1"/>
  <c r="O37" i="1"/>
  <c r="N37" i="1"/>
  <c r="M37" i="1"/>
  <c r="L37" i="1"/>
  <c r="K37" i="1"/>
  <c r="J37" i="1"/>
  <c r="I37" i="1"/>
  <c r="H37" i="1"/>
  <c r="G37" i="1"/>
  <c r="F37" i="1"/>
  <c r="E37" i="1"/>
  <c r="D37" i="1"/>
  <c r="C37" i="1"/>
  <c r="BA36" i="1"/>
  <c r="AZ36" i="1"/>
  <c r="AY36" i="1"/>
  <c r="AX36" i="1"/>
  <c r="AW36" i="1"/>
  <c r="AV36" i="1"/>
  <c r="AU36" i="1"/>
  <c r="AT36" i="1"/>
  <c r="AR36" i="1"/>
  <c r="AP36" i="1"/>
  <c r="AO36" i="1"/>
  <c r="AN36" i="1"/>
  <c r="AM36" i="1"/>
  <c r="AL36" i="1"/>
  <c r="AK36" i="1"/>
  <c r="AJ36" i="1"/>
  <c r="AI36" i="1"/>
  <c r="AH36" i="1"/>
  <c r="AG36" i="1"/>
  <c r="AF36" i="1"/>
  <c r="AE36" i="1"/>
  <c r="AD36" i="1"/>
  <c r="AC36" i="1"/>
  <c r="AB36" i="1"/>
  <c r="AA36" i="1"/>
  <c r="Z36" i="1"/>
  <c r="Y36" i="1"/>
  <c r="X36" i="1"/>
  <c r="W36" i="1"/>
  <c r="V36" i="1"/>
  <c r="U36" i="1"/>
  <c r="T36" i="1"/>
  <c r="S36" i="1"/>
  <c r="R36" i="1"/>
  <c r="Q36" i="1"/>
  <c r="P36" i="1"/>
  <c r="O36" i="1"/>
  <c r="N36" i="1"/>
  <c r="M36" i="1"/>
  <c r="L36" i="1"/>
  <c r="K36" i="1"/>
  <c r="J36" i="1"/>
  <c r="I36" i="1"/>
  <c r="H36" i="1"/>
  <c r="G36" i="1"/>
  <c r="F36" i="1"/>
  <c r="E36" i="1"/>
  <c r="D36" i="1"/>
  <c r="C36" i="1"/>
  <c r="BA35" i="1"/>
  <c r="AZ35" i="1"/>
  <c r="AY35" i="1"/>
  <c r="AX35" i="1"/>
  <c r="AW35" i="1"/>
  <c r="AV35" i="1"/>
  <c r="AU35" i="1"/>
  <c r="AT35" i="1"/>
  <c r="AR35" i="1"/>
  <c r="AP35" i="1"/>
  <c r="AO35" i="1"/>
  <c r="AN35" i="1"/>
  <c r="AM35" i="1"/>
  <c r="AL35" i="1"/>
  <c r="AK35" i="1"/>
  <c r="AJ35" i="1"/>
  <c r="AI35" i="1"/>
  <c r="AH35" i="1"/>
  <c r="AG35" i="1"/>
  <c r="AF35" i="1"/>
  <c r="AE35" i="1"/>
  <c r="AD35" i="1"/>
  <c r="AC35" i="1"/>
  <c r="AB35" i="1"/>
  <c r="AA35" i="1"/>
  <c r="Z35" i="1"/>
  <c r="Y35" i="1"/>
  <c r="X35" i="1"/>
  <c r="W35" i="1"/>
  <c r="V35" i="1"/>
  <c r="U35" i="1"/>
  <c r="T35" i="1"/>
  <c r="S35" i="1"/>
  <c r="R35" i="1"/>
  <c r="Q35" i="1"/>
  <c r="P35" i="1"/>
  <c r="O35" i="1"/>
  <c r="N35" i="1"/>
  <c r="M35" i="1"/>
  <c r="L35" i="1"/>
  <c r="K35" i="1"/>
  <c r="J35" i="1"/>
  <c r="I35" i="1"/>
  <c r="H35" i="1"/>
  <c r="G35" i="1"/>
  <c r="F35" i="1"/>
  <c r="E35" i="1"/>
  <c r="D35" i="1"/>
  <c r="C35" i="1"/>
  <c r="BA34" i="1"/>
  <c r="AZ34" i="1"/>
  <c r="AY34" i="1"/>
  <c r="AX34" i="1"/>
  <c r="AW34" i="1"/>
  <c r="AV34" i="1"/>
  <c r="AU34" i="1"/>
  <c r="AT34" i="1"/>
  <c r="AR34" i="1"/>
  <c r="AP34" i="1"/>
  <c r="AO34" i="1"/>
  <c r="AN34" i="1"/>
  <c r="AM34" i="1"/>
  <c r="AL34" i="1"/>
  <c r="AK34" i="1"/>
  <c r="AJ34" i="1"/>
  <c r="AI34" i="1"/>
  <c r="AH34" i="1"/>
  <c r="AG34" i="1"/>
  <c r="AF34" i="1"/>
  <c r="AE34" i="1"/>
  <c r="AD34" i="1"/>
  <c r="AC34" i="1"/>
  <c r="AB34" i="1"/>
  <c r="AA34" i="1"/>
  <c r="Z34" i="1"/>
  <c r="Y34" i="1"/>
  <c r="X34" i="1"/>
  <c r="W34" i="1"/>
  <c r="V34" i="1"/>
  <c r="U34" i="1"/>
  <c r="T34" i="1"/>
  <c r="S34" i="1"/>
  <c r="R34" i="1"/>
  <c r="Q34" i="1"/>
  <c r="P34" i="1"/>
  <c r="O34" i="1"/>
  <c r="N34" i="1"/>
  <c r="M34" i="1"/>
  <c r="L34" i="1"/>
  <c r="K34" i="1"/>
  <c r="J34" i="1"/>
  <c r="I34" i="1"/>
  <c r="H34" i="1"/>
  <c r="G34" i="1"/>
  <c r="F34" i="1"/>
  <c r="E34" i="1"/>
  <c r="D34" i="1"/>
  <c r="C34" i="1"/>
  <c r="BA33" i="1"/>
  <c r="AZ33" i="1"/>
  <c r="AY33" i="1"/>
  <c r="AX33" i="1"/>
  <c r="AW33" i="1"/>
  <c r="AV33" i="1"/>
  <c r="AU33" i="1"/>
  <c r="AT33" i="1"/>
  <c r="AR33" i="1"/>
  <c r="AP33" i="1"/>
  <c r="AO33" i="1"/>
  <c r="AN33" i="1"/>
  <c r="AM33" i="1"/>
  <c r="AL33" i="1"/>
  <c r="AK33" i="1"/>
  <c r="AJ33" i="1"/>
  <c r="AI33" i="1"/>
  <c r="AH33" i="1"/>
  <c r="AG33" i="1"/>
  <c r="AF33" i="1"/>
  <c r="AE33" i="1"/>
  <c r="AD33" i="1"/>
  <c r="AC33" i="1"/>
  <c r="AB33" i="1"/>
  <c r="AA33" i="1"/>
  <c r="Z33" i="1"/>
  <c r="Y33" i="1"/>
  <c r="X33" i="1"/>
  <c r="W33" i="1"/>
  <c r="V33" i="1"/>
  <c r="U33" i="1"/>
  <c r="T33" i="1"/>
  <c r="S33" i="1"/>
  <c r="R33" i="1"/>
  <c r="Q33" i="1"/>
  <c r="P33" i="1"/>
  <c r="O33" i="1"/>
  <c r="N33" i="1"/>
  <c r="M33" i="1"/>
  <c r="L33" i="1"/>
  <c r="K33" i="1"/>
  <c r="J33" i="1"/>
  <c r="I33" i="1"/>
  <c r="H33" i="1"/>
  <c r="G33" i="1"/>
  <c r="F33" i="1"/>
  <c r="E33" i="1"/>
  <c r="D33" i="1"/>
  <c r="C33" i="1"/>
  <c r="BA32" i="1"/>
  <c r="AZ32" i="1"/>
  <c r="AY32" i="1"/>
  <c r="AX32" i="1"/>
  <c r="AW32" i="1"/>
  <c r="AV32" i="1"/>
  <c r="AU32" i="1"/>
  <c r="AT32" i="1"/>
  <c r="AR32" i="1"/>
  <c r="AP32" i="1"/>
  <c r="AO32" i="1"/>
  <c r="AN32" i="1"/>
  <c r="AM32" i="1"/>
  <c r="AL32" i="1"/>
  <c r="AK32" i="1"/>
  <c r="AJ32" i="1"/>
  <c r="AI32" i="1"/>
  <c r="AH32" i="1"/>
  <c r="AG32" i="1"/>
  <c r="AF32" i="1"/>
  <c r="AE32" i="1"/>
  <c r="AD32" i="1"/>
  <c r="AC32" i="1"/>
  <c r="AB32" i="1"/>
  <c r="AA32" i="1"/>
  <c r="Z32" i="1"/>
  <c r="Y32" i="1"/>
  <c r="X32" i="1"/>
  <c r="W32" i="1"/>
  <c r="V32" i="1"/>
  <c r="U32" i="1"/>
  <c r="T32" i="1"/>
  <c r="S32" i="1"/>
  <c r="R32" i="1"/>
  <c r="Q32" i="1"/>
  <c r="P32" i="1"/>
  <c r="O32" i="1"/>
  <c r="N32" i="1"/>
  <c r="M32" i="1"/>
  <c r="L32" i="1"/>
  <c r="K32" i="1"/>
  <c r="J32" i="1"/>
  <c r="I32" i="1"/>
  <c r="H32" i="1"/>
  <c r="G32" i="1"/>
  <c r="F32" i="1"/>
  <c r="E32" i="1"/>
  <c r="D32" i="1"/>
  <c r="C32" i="1"/>
  <c r="BA31" i="1"/>
  <c r="AZ31" i="1"/>
  <c r="AY31" i="1"/>
  <c r="AX31" i="1"/>
  <c r="AW31" i="1"/>
  <c r="AV31" i="1"/>
  <c r="AU31" i="1"/>
  <c r="AT31" i="1"/>
  <c r="AR31" i="1"/>
  <c r="AP31" i="1"/>
  <c r="AO31" i="1"/>
  <c r="AN31" i="1"/>
  <c r="AM31" i="1"/>
  <c r="AL31" i="1"/>
  <c r="AK31" i="1"/>
  <c r="AJ31" i="1"/>
  <c r="AI31" i="1"/>
  <c r="AH31" i="1"/>
  <c r="AG31" i="1"/>
  <c r="AF31" i="1"/>
  <c r="AE31" i="1"/>
  <c r="AD31" i="1"/>
  <c r="AC31" i="1"/>
  <c r="AB31" i="1"/>
  <c r="AA31" i="1"/>
  <c r="Z31" i="1"/>
  <c r="Y31" i="1"/>
  <c r="X31" i="1"/>
  <c r="W31" i="1"/>
  <c r="V31" i="1"/>
  <c r="U31" i="1"/>
  <c r="T31" i="1"/>
  <c r="S31" i="1"/>
  <c r="R31" i="1"/>
  <c r="Q31" i="1"/>
  <c r="P31" i="1"/>
  <c r="O31" i="1"/>
  <c r="N31" i="1"/>
  <c r="M31" i="1"/>
  <c r="L31" i="1"/>
  <c r="K31" i="1"/>
  <c r="J31" i="1"/>
  <c r="I31" i="1"/>
  <c r="H31" i="1"/>
  <c r="G31" i="1"/>
  <c r="F31" i="1"/>
  <c r="E31" i="1"/>
  <c r="D31" i="1"/>
  <c r="C31" i="1"/>
  <c r="BA30" i="1"/>
  <c r="AZ30" i="1"/>
  <c r="AY30" i="1"/>
  <c r="AX30" i="1"/>
  <c r="AW30" i="1"/>
  <c r="AV30" i="1"/>
  <c r="AU30" i="1"/>
  <c r="AT30" i="1"/>
  <c r="AR30" i="1"/>
  <c r="AP30" i="1"/>
  <c r="AO30" i="1"/>
  <c r="AN30" i="1"/>
  <c r="AM30" i="1"/>
  <c r="AL30" i="1"/>
  <c r="AK30" i="1"/>
  <c r="AJ30" i="1"/>
  <c r="AI30" i="1"/>
  <c r="AH30" i="1"/>
  <c r="AG30" i="1"/>
  <c r="AF30" i="1"/>
  <c r="AE30" i="1"/>
  <c r="AD30" i="1"/>
  <c r="AC30" i="1"/>
  <c r="AB30" i="1"/>
  <c r="AA30" i="1"/>
  <c r="Z30" i="1"/>
  <c r="Y30" i="1"/>
  <c r="X30" i="1"/>
  <c r="W30" i="1"/>
  <c r="V30" i="1"/>
  <c r="U30" i="1"/>
  <c r="T30" i="1"/>
  <c r="S30" i="1"/>
  <c r="R30" i="1"/>
  <c r="Q30" i="1"/>
  <c r="P30" i="1"/>
  <c r="O30" i="1"/>
  <c r="N30" i="1"/>
  <c r="M30" i="1"/>
  <c r="L30" i="1"/>
  <c r="K30" i="1"/>
  <c r="J30" i="1"/>
  <c r="I30" i="1"/>
  <c r="H30" i="1"/>
  <c r="G30" i="1"/>
  <c r="F30" i="1"/>
  <c r="E30" i="1"/>
  <c r="D30" i="1"/>
  <c r="C30" i="1"/>
  <c r="BA29" i="1"/>
  <c r="AZ29" i="1"/>
  <c r="AY29" i="1"/>
  <c r="AX29" i="1"/>
  <c r="AW29" i="1"/>
  <c r="AV29" i="1"/>
  <c r="AU29" i="1"/>
  <c r="AT29" i="1"/>
  <c r="AR29" i="1"/>
  <c r="AP29" i="1"/>
  <c r="AO29" i="1"/>
  <c r="AN29" i="1"/>
  <c r="AM29" i="1"/>
  <c r="AL29" i="1"/>
  <c r="AK29" i="1"/>
  <c r="AJ29" i="1"/>
  <c r="AI29" i="1"/>
  <c r="AH29" i="1"/>
  <c r="AG29" i="1"/>
  <c r="AF29" i="1"/>
  <c r="AE29" i="1"/>
  <c r="AD29" i="1"/>
  <c r="AC29" i="1"/>
  <c r="AB29" i="1"/>
  <c r="AA29" i="1"/>
  <c r="Z29" i="1"/>
  <c r="Y29" i="1"/>
  <c r="X29" i="1"/>
  <c r="W29" i="1"/>
  <c r="V29" i="1"/>
  <c r="U29" i="1"/>
  <c r="T29" i="1"/>
  <c r="S29" i="1"/>
  <c r="R29" i="1"/>
  <c r="Q29" i="1"/>
  <c r="P29" i="1"/>
  <c r="O29" i="1"/>
  <c r="N29" i="1"/>
  <c r="M29" i="1"/>
  <c r="L29" i="1"/>
  <c r="K29" i="1"/>
  <c r="J29" i="1"/>
  <c r="I29" i="1"/>
  <c r="H29" i="1"/>
  <c r="G29" i="1"/>
  <c r="F29" i="1"/>
  <c r="E29" i="1"/>
  <c r="D29" i="1"/>
  <c r="C29" i="1"/>
  <c r="BA28" i="1"/>
  <c r="AZ28" i="1"/>
  <c r="AY28" i="1"/>
  <c r="AX28" i="1"/>
  <c r="AW28" i="1"/>
  <c r="AV28" i="1"/>
  <c r="AU28" i="1"/>
  <c r="AT28" i="1"/>
  <c r="AR28" i="1"/>
  <c r="AP28" i="1"/>
  <c r="AO28" i="1"/>
  <c r="AN28" i="1"/>
  <c r="AM28" i="1"/>
  <c r="AL28" i="1"/>
  <c r="AK28" i="1"/>
  <c r="AJ28" i="1"/>
  <c r="AI28" i="1"/>
  <c r="AH28" i="1"/>
  <c r="AG28" i="1"/>
  <c r="AF28" i="1"/>
  <c r="AE28" i="1"/>
  <c r="AD28" i="1"/>
  <c r="AC28" i="1"/>
  <c r="AB28" i="1"/>
  <c r="AA28" i="1"/>
  <c r="Z28" i="1"/>
  <c r="Y28" i="1"/>
  <c r="X28" i="1"/>
  <c r="W28" i="1"/>
  <c r="V28" i="1"/>
  <c r="U28" i="1"/>
  <c r="T28" i="1"/>
  <c r="S28" i="1"/>
  <c r="R28" i="1"/>
  <c r="Q28" i="1"/>
  <c r="P28" i="1"/>
  <c r="O28" i="1"/>
  <c r="N28" i="1"/>
  <c r="M28" i="1"/>
  <c r="L28" i="1"/>
  <c r="K28" i="1"/>
  <c r="J28" i="1"/>
  <c r="I28" i="1"/>
  <c r="H28" i="1"/>
  <c r="G28" i="1"/>
  <c r="F28" i="1"/>
  <c r="E28" i="1"/>
  <c r="D28" i="1"/>
  <c r="C28" i="1"/>
  <c r="BA27" i="1"/>
  <c r="AZ27" i="1"/>
  <c r="AY27" i="1"/>
  <c r="AX27" i="1"/>
  <c r="AW27" i="1"/>
  <c r="AV27" i="1"/>
  <c r="AU27" i="1"/>
  <c r="AT27" i="1"/>
  <c r="AR27" i="1"/>
  <c r="AP27" i="1"/>
  <c r="AO27" i="1"/>
  <c r="AN27" i="1"/>
  <c r="AM27" i="1"/>
  <c r="AL27" i="1"/>
  <c r="AK27" i="1"/>
  <c r="AJ27" i="1"/>
  <c r="AI27" i="1"/>
  <c r="AH27" i="1"/>
  <c r="AG27" i="1"/>
  <c r="AF27" i="1"/>
  <c r="AE27" i="1"/>
  <c r="AD27" i="1"/>
  <c r="AC27" i="1"/>
  <c r="AB27" i="1"/>
  <c r="AA27" i="1"/>
  <c r="Z27" i="1"/>
  <c r="Y27" i="1"/>
  <c r="X27" i="1"/>
  <c r="W27" i="1"/>
  <c r="V27" i="1"/>
  <c r="U27" i="1"/>
  <c r="T27" i="1"/>
  <c r="S27" i="1"/>
  <c r="R27" i="1"/>
  <c r="Q27" i="1"/>
  <c r="P27" i="1"/>
  <c r="O27" i="1"/>
  <c r="N27" i="1"/>
  <c r="M27" i="1"/>
  <c r="L27" i="1"/>
  <c r="K27" i="1"/>
  <c r="J27" i="1"/>
  <c r="I27" i="1"/>
  <c r="H27" i="1"/>
  <c r="G27" i="1"/>
  <c r="F27" i="1"/>
  <c r="E27" i="1"/>
  <c r="D27" i="1"/>
  <c r="C27" i="1"/>
  <c r="BA26" i="1"/>
  <c r="AZ26" i="1"/>
  <c r="AY26" i="1"/>
  <c r="AX26" i="1"/>
  <c r="AW26" i="1"/>
  <c r="AV26" i="1"/>
  <c r="AU26" i="1"/>
  <c r="AT26" i="1"/>
  <c r="AR26" i="1"/>
  <c r="AP26" i="1"/>
  <c r="AO26" i="1"/>
  <c r="AN26" i="1"/>
  <c r="AM26" i="1"/>
  <c r="AL26" i="1"/>
  <c r="AK26" i="1"/>
  <c r="AJ26" i="1"/>
  <c r="AI26" i="1"/>
  <c r="AH26" i="1"/>
  <c r="AG26" i="1"/>
  <c r="AF26" i="1"/>
  <c r="AE26" i="1"/>
  <c r="AD26" i="1"/>
  <c r="AC26" i="1"/>
  <c r="AB26" i="1"/>
  <c r="AA26" i="1"/>
  <c r="Z26" i="1"/>
  <c r="Y26" i="1"/>
  <c r="X26" i="1"/>
  <c r="W26" i="1"/>
  <c r="V26" i="1"/>
  <c r="U26" i="1"/>
  <c r="T26" i="1"/>
  <c r="S26" i="1"/>
  <c r="R26" i="1"/>
  <c r="Q26" i="1"/>
  <c r="P26" i="1"/>
  <c r="O26" i="1"/>
  <c r="N26" i="1"/>
  <c r="M26" i="1"/>
  <c r="L26" i="1"/>
  <c r="K26" i="1"/>
  <c r="J26" i="1"/>
  <c r="I26" i="1"/>
  <c r="H26" i="1"/>
  <c r="G26" i="1"/>
  <c r="F26" i="1"/>
  <c r="E26" i="1"/>
  <c r="D26" i="1"/>
  <c r="C26" i="1"/>
  <c r="BA25" i="1"/>
  <c r="AZ25" i="1"/>
  <c r="AY25" i="1"/>
  <c r="AX25" i="1"/>
  <c r="AW25" i="1"/>
  <c r="AV25" i="1"/>
  <c r="AU25" i="1"/>
  <c r="AT25" i="1"/>
  <c r="AR25" i="1"/>
  <c r="AP25" i="1"/>
  <c r="AO25" i="1"/>
  <c r="AN25" i="1"/>
  <c r="AM25" i="1"/>
  <c r="AL25" i="1"/>
  <c r="AK25" i="1"/>
  <c r="AJ25" i="1"/>
  <c r="AI25" i="1"/>
  <c r="AH25" i="1"/>
  <c r="AG25" i="1"/>
  <c r="AF25" i="1"/>
  <c r="AE25" i="1"/>
  <c r="AD25" i="1"/>
  <c r="AC25" i="1"/>
  <c r="AB25" i="1"/>
  <c r="AA25" i="1"/>
  <c r="Z25" i="1"/>
  <c r="Y25" i="1"/>
  <c r="X25" i="1"/>
  <c r="W25" i="1"/>
  <c r="V25" i="1"/>
  <c r="U25" i="1"/>
  <c r="T25" i="1"/>
  <c r="S25" i="1"/>
  <c r="R25" i="1"/>
  <c r="Q25" i="1"/>
  <c r="P25" i="1"/>
  <c r="O25" i="1"/>
  <c r="N25" i="1"/>
  <c r="M25" i="1"/>
  <c r="L25" i="1"/>
  <c r="K25" i="1"/>
  <c r="J25" i="1"/>
  <c r="I25" i="1"/>
  <c r="H25" i="1"/>
  <c r="G25" i="1"/>
  <c r="F25" i="1"/>
  <c r="E25" i="1"/>
  <c r="D25" i="1"/>
  <c r="C25" i="1"/>
  <c r="C8" i="7" s="1"/>
  <c r="BA24" i="1"/>
  <c r="AZ24" i="1"/>
  <c r="AY24" i="1"/>
  <c r="AX24" i="1"/>
  <c r="AW24" i="1"/>
  <c r="AV24" i="1"/>
  <c r="AU24" i="1"/>
  <c r="AT24" i="1"/>
  <c r="AP24" i="1"/>
  <c r="AO24" i="1"/>
  <c r="AN24" i="1"/>
  <c r="AM24" i="1"/>
  <c r="AL24" i="1"/>
  <c r="AK24" i="1"/>
  <c r="AJ24" i="1"/>
  <c r="AI24" i="1"/>
  <c r="AH24" i="1"/>
  <c r="AG24" i="1"/>
  <c r="AF24" i="1"/>
  <c r="AE24" i="1"/>
  <c r="AD24" i="1"/>
  <c r="AC24" i="1"/>
  <c r="AB24" i="1"/>
  <c r="AA24" i="1"/>
  <c r="Z24" i="1"/>
  <c r="Y24" i="1"/>
  <c r="X24" i="1"/>
  <c r="W24" i="1"/>
  <c r="V24" i="1"/>
  <c r="U24" i="1"/>
  <c r="T24" i="1"/>
  <c r="S24" i="1"/>
  <c r="R24" i="1"/>
  <c r="Q24" i="1"/>
  <c r="P24" i="1"/>
  <c r="O24" i="1"/>
  <c r="N24" i="1"/>
  <c r="M24" i="1"/>
  <c r="L24" i="1"/>
  <c r="K24" i="1"/>
  <c r="J24" i="1"/>
  <c r="I24" i="1"/>
  <c r="H24" i="1"/>
  <c r="G24" i="1"/>
  <c r="F24" i="1"/>
  <c r="E24" i="1"/>
  <c r="D24" i="1"/>
  <c r="C9" i="7" s="1"/>
  <c r="C24" i="1"/>
  <c r="C7" i="7" s="1"/>
  <c r="G194" i="1"/>
  <c r="AB23" i="7" s="1"/>
  <c r="G196" i="8"/>
  <c r="P194" i="1"/>
  <c r="AB32" i="7" s="1"/>
  <c r="P196" i="8"/>
  <c r="Y194" i="1"/>
  <c r="AB8" i="7" s="1"/>
  <c r="Y196" i="8"/>
  <c r="AG194" i="1"/>
  <c r="AB40" i="7" s="1"/>
  <c r="AG196" i="8"/>
  <c r="H194" i="1"/>
  <c r="AB24" i="7" s="1"/>
  <c r="H196" i="8"/>
  <c r="Q194" i="1"/>
  <c r="AB33" i="7" s="1"/>
  <c r="Q196" i="8"/>
  <c r="Z194" i="1"/>
  <c r="AB9" i="7" s="1"/>
  <c r="Z196" i="8"/>
  <c r="AH194" i="1"/>
  <c r="AB41" i="7" s="1"/>
  <c r="AH196" i="8"/>
  <c r="I194" i="1"/>
  <c r="AB25" i="7" s="1"/>
  <c r="I196" i="8"/>
  <c r="R194" i="1"/>
  <c r="AB34" i="7" s="1"/>
  <c r="R196" i="8"/>
  <c r="AA194" i="1"/>
  <c r="AB10" i="7" s="1"/>
  <c r="AA196" i="8"/>
  <c r="AI194" i="1"/>
  <c r="AB42" i="7" s="1"/>
  <c r="AI196" i="8"/>
  <c r="J194" i="1"/>
  <c r="AB26" i="7" s="1"/>
  <c r="J196" i="8"/>
  <c r="AB194" i="1"/>
  <c r="AB11" i="7" s="1"/>
  <c r="AB196" i="8"/>
  <c r="AJ194" i="1"/>
  <c r="AB43" i="7" s="1"/>
  <c r="AJ196" i="8"/>
  <c r="K194" i="1"/>
  <c r="AB27" i="7" s="1"/>
  <c r="K196" i="8"/>
  <c r="T194" i="1"/>
  <c r="AB36" i="7" s="1"/>
  <c r="T196" i="8"/>
  <c r="AC194" i="1"/>
  <c r="AB18" i="7" s="1"/>
  <c r="AC196" i="8"/>
  <c r="AK194" i="1"/>
  <c r="AB44" i="7" s="1"/>
  <c r="D194" i="1"/>
  <c r="D196" i="8"/>
  <c r="U194" i="1"/>
  <c r="AB37" i="7" s="1"/>
  <c r="U196" i="8"/>
  <c r="AD194" i="1"/>
  <c r="AB19" i="7" s="1"/>
  <c r="AD196" i="8"/>
  <c r="F194" i="1"/>
  <c r="AB22" i="7" s="1"/>
  <c r="F196" i="8"/>
  <c r="N194" i="1"/>
  <c r="AB30" i="7" s="1"/>
  <c r="N196" i="8"/>
  <c r="AN194" i="1"/>
  <c r="AB17" i="7" s="1"/>
  <c r="AN196" i="8"/>
  <c r="C196" i="8"/>
  <c r="B194" i="1"/>
  <c r="B196" i="8"/>
  <c r="X194" i="1"/>
  <c r="AB7" i="7" s="1"/>
  <c r="X196" i="8"/>
  <c r="B193" i="1"/>
  <c r="B192" i="1"/>
  <c r="B191" i="1"/>
  <c r="B190" i="1"/>
  <c r="B189" i="1"/>
  <c r="B188" i="1"/>
  <c r="B187" i="1"/>
  <c r="B186" i="1"/>
  <c r="AA3" i="7" s="1"/>
  <c r="B185" i="1"/>
  <c r="B184" i="1"/>
  <c r="B183" i="1"/>
  <c r="B182" i="1"/>
  <c r="B181" i="1"/>
  <c r="B180" i="1"/>
  <c r="B179" i="1"/>
  <c r="B178" i="1"/>
  <c r="B177" i="1"/>
  <c r="B176" i="1"/>
  <c r="B175" i="1"/>
  <c r="Z3" i="7" s="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J5" i="7" s="1"/>
  <c r="B24" i="1"/>
  <c r="H5" i="7" s="1"/>
  <c r="AN193" i="1"/>
  <c r="AM193" i="1"/>
  <c r="AL193" i="1"/>
  <c r="AK193" i="8"/>
  <c r="AK193" i="1" s="1"/>
  <c r="AJ193" i="1"/>
  <c r="AI193" i="1"/>
  <c r="AH193" i="1"/>
  <c r="AG193" i="1"/>
  <c r="AF193" i="1"/>
  <c r="AE193" i="1"/>
  <c r="AD193" i="1"/>
  <c r="AC193" i="1"/>
  <c r="AB193" i="1"/>
  <c r="AA193" i="1"/>
  <c r="Z193" i="1"/>
  <c r="Y193" i="1"/>
  <c r="X193" i="1"/>
  <c r="W193" i="1"/>
  <c r="U193" i="1"/>
  <c r="T193" i="1"/>
  <c r="S193" i="1"/>
  <c r="R193" i="1"/>
  <c r="Q193" i="1"/>
  <c r="P193" i="1"/>
  <c r="N193" i="1"/>
  <c r="M193" i="1"/>
  <c r="L193" i="1"/>
  <c r="K193" i="1"/>
  <c r="J193" i="1"/>
  <c r="I193" i="1"/>
  <c r="H193" i="1"/>
  <c r="G193" i="1"/>
  <c r="F193" i="1"/>
  <c r="E193" i="1"/>
  <c r="D193" i="1"/>
  <c r="C193" i="1"/>
  <c r="AK192" i="8"/>
  <c r="AK192" i="1" s="1"/>
  <c r="AJ192" i="1"/>
  <c r="AA192" i="1"/>
  <c r="S192" i="1"/>
  <c r="R192" i="1"/>
  <c r="J192" i="1"/>
  <c r="E192" i="1"/>
  <c r="AK191" i="8"/>
  <c r="AK191" i="1" s="1"/>
  <c r="AJ191" i="1"/>
  <c r="AA191" i="1"/>
  <c r="S191" i="1"/>
  <c r="J191" i="1"/>
  <c r="E191" i="1"/>
  <c r="AK190" i="8"/>
  <c r="AK190" i="1" s="1"/>
  <c r="AJ190" i="1"/>
  <c r="AA190" i="1"/>
  <c r="S190" i="1"/>
  <c r="J190" i="1"/>
  <c r="E190" i="1"/>
  <c r="AS189" i="8"/>
  <c r="AS189" i="1" s="1"/>
  <c r="AQ189" i="8"/>
  <c r="AQ189" i="1" s="1"/>
  <c r="AK189" i="8"/>
  <c r="AK189" i="1" s="1"/>
  <c r="AJ189" i="1"/>
  <c r="AA189" i="1"/>
  <c r="S189" i="1"/>
  <c r="J189" i="1"/>
  <c r="E189" i="1"/>
  <c r="AS188" i="8"/>
  <c r="AS188" i="1" s="1"/>
  <c r="AQ188" i="8"/>
  <c r="AQ188" i="1" s="1"/>
  <c r="AK188" i="8"/>
  <c r="AK188" i="1" s="1"/>
  <c r="AA188" i="1"/>
  <c r="AS187" i="8"/>
  <c r="AS187" i="1" s="1"/>
  <c r="AQ187" i="8"/>
  <c r="AQ187" i="1" s="1"/>
  <c r="AK187" i="8"/>
  <c r="AK187" i="1"/>
  <c r="AA187" i="1"/>
  <c r="AS186" i="8"/>
  <c r="AS186" i="1" s="1"/>
  <c r="AQ186" i="8"/>
  <c r="AQ186" i="1" s="1"/>
  <c r="AK186" i="8"/>
  <c r="AK186" i="1" s="1"/>
  <c r="AA44" i="7" s="1"/>
  <c r="AA186" i="1"/>
  <c r="AA10" i="7" s="1"/>
  <c r="AS185" i="8"/>
  <c r="AS185" i="1" s="1"/>
  <c r="AQ185" i="8"/>
  <c r="AQ185" i="1" s="1"/>
  <c r="AK185" i="8"/>
  <c r="AK185" i="1" s="1"/>
  <c r="AA185" i="1"/>
  <c r="AS184" i="8"/>
  <c r="AS184" i="1" s="1"/>
  <c r="AQ184" i="8"/>
  <c r="AQ184" i="1" s="1"/>
  <c r="AK184" i="8"/>
  <c r="AK184" i="1"/>
  <c r="AA184" i="1"/>
  <c r="AS183" i="8"/>
  <c r="AS183" i="1" s="1"/>
  <c r="AQ183" i="8"/>
  <c r="AQ183" i="1" s="1"/>
  <c r="AK183" i="8"/>
  <c r="AK183" i="1"/>
  <c r="AA183" i="1"/>
  <c r="AS182" i="8"/>
  <c r="AS182" i="1" s="1"/>
  <c r="AQ182" i="8"/>
  <c r="AQ182" i="1" s="1"/>
  <c r="AK182" i="8"/>
  <c r="AK182" i="1" s="1"/>
  <c r="AA182" i="1"/>
  <c r="AS181" i="8"/>
  <c r="AS181" i="1" s="1"/>
  <c r="AQ181" i="8"/>
  <c r="AQ181" i="1" s="1"/>
  <c r="AK181" i="8"/>
  <c r="AK181" i="1"/>
  <c r="AA181" i="1"/>
  <c r="AS180" i="8"/>
  <c r="AS180" i="1" s="1"/>
  <c r="AQ180" i="8"/>
  <c r="AQ180" i="1" s="1"/>
  <c r="AK180" i="8"/>
  <c r="AK180" i="1" s="1"/>
  <c r="AA180" i="1"/>
  <c r="AS179" i="8"/>
  <c r="AS179" i="1" s="1"/>
  <c r="AQ179" i="8"/>
  <c r="AQ179" i="1" s="1"/>
  <c r="AK179" i="8"/>
  <c r="AK179" i="1"/>
  <c r="AA179" i="1"/>
  <c r="AS178" i="8"/>
  <c r="AS178" i="1" s="1"/>
  <c r="AQ178" i="8"/>
  <c r="AQ178" i="1" s="1"/>
  <c r="AK178" i="8"/>
  <c r="AK178" i="1" s="1"/>
  <c r="AS177" i="8"/>
  <c r="AS177" i="1" s="1"/>
  <c r="AQ177" i="8"/>
  <c r="AQ177" i="1" s="1"/>
  <c r="AK177" i="8"/>
  <c r="AK177" i="1" s="1"/>
  <c r="AS176" i="8"/>
  <c r="AS176" i="1" s="1"/>
  <c r="AQ176" i="8"/>
  <c r="AQ176" i="1" s="1"/>
  <c r="AK176" i="8"/>
  <c r="AK176" i="1" s="1"/>
  <c r="AS175" i="8"/>
  <c r="AS175" i="1" s="1"/>
  <c r="AQ175" i="8"/>
  <c r="AQ175" i="1" s="1"/>
  <c r="AK175" i="8"/>
  <c r="AK175" i="1" s="1"/>
  <c r="Z44" i="7" s="1"/>
  <c r="AS174" i="8"/>
  <c r="AS174" i="1" s="1"/>
  <c r="AQ174" i="8"/>
  <c r="AQ174" i="1" s="1"/>
  <c r="AK174" i="8"/>
  <c r="AK174" i="1" s="1"/>
  <c r="AS173" i="8"/>
  <c r="AS173" i="1" s="1"/>
  <c r="AQ173" i="8"/>
  <c r="AQ173" i="1" s="1"/>
  <c r="AK173" i="8"/>
  <c r="AK173" i="1" s="1"/>
  <c r="AS172" i="8"/>
  <c r="AS172" i="1" s="1"/>
  <c r="AQ172" i="8"/>
  <c r="AQ172" i="1" s="1"/>
  <c r="AK172" i="8"/>
  <c r="AK172" i="1" s="1"/>
  <c r="AS171" i="8"/>
  <c r="AS171" i="1" s="1"/>
  <c r="AQ171" i="8"/>
  <c r="AQ171" i="1" s="1"/>
  <c r="AK171" i="8"/>
  <c r="AK171" i="1" s="1"/>
  <c r="AS170" i="8"/>
  <c r="AS170" i="1" s="1"/>
  <c r="AQ170" i="8"/>
  <c r="AQ170" i="1" s="1"/>
  <c r="AK170" i="8"/>
  <c r="AK170" i="1" s="1"/>
  <c r="AS169" i="8"/>
  <c r="AS169" i="1" s="1"/>
  <c r="AQ169" i="8"/>
  <c r="AQ169" i="1" s="1"/>
  <c r="AK169" i="8"/>
  <c r="AK169" i="1" s="1"/>
  <c r="AS168" i="8"/>
  <c r="AS168" i="1" s="1"/>
  <c r="AQ168" i="8"/>
  <c r="AQ168" i="1" s="1"/>
  <c r="AK168" i="8"/>
  <c r="AK168" i="1" s="1"/>
  <c r="AS167" i="8"/>
  <c r="AS167" i="1" s="1"/>
  <c r="AQ167" i="8"/>
  <c r="AQ167" i="1" s="1"/>
  <c r="AK167" i="8"/>
  <c r="AK167" i="1" s="1"/>
  <c r="AS166" i="8"/>
  <c r="AS166" i="1" s="1"/>
  <c r="AQ166" i="8"/>
  <c r="AQ166" i="1" s="1"/>
  <c r="AK166" i="8"/>
  <c r="AK166" i="1" s="1"/>
  <c r="J166" i="8"/>
  <c r="J166" i="1"/>
  <c r="AS165" i="8"/>
  <c r="AS165" i="1" s="1"/>
  <c r="AQ165" i="8"/>
  <c r="AQ165" i="1" s="1"/>
  <c r="AK165" i="8"/>
  <c r="AK165" i="1" s="1"/>
  <c r="AS164" i="8"/>
  <c r="AS164" i="1" s="1"/>
  <c r="AQ164" i="8"/>
  <c r="AQ164" i="1" s="1"/>
  <c r="AK164" i="8"/>
  <c r="AK164" i="1"/>
  <c r="AS163" i="8"/>
  <c r="AS163" i="1" s="1"/>
  <c r="AQ163" i="8"/>
  <c r="AQ163" i="1" s="1"/>
  <c r="AS162" i="8"/>
  <c r="AS162" i="1" s="1"/>
  <c r="AQ162" i="8"/>
  <c r="AQ162" i="1" s="1"/>
  <c r="AS161" i="8"/>
  <c r="AS161" i="1" s="1"/>
  <c r="AQ161" i="8"/>
  <c r="AQ161" i="1" s="1"/>
  <c r="AS160" i="8"/>
  <c r="AS160" i="1" s="1"/>
  <c r="AQ160" i="8"/>
  <c r="AQ160" i="1" s="1"/>
  <c r="AS159" i="8"/>
  <c r="AS159" i="1" s="1"/>
  <c r="AQ159" i="8"/>
  <c r="AQ159" i="1" s="1"/>
  <c r="AS158" i="8"/>
  <c r="AS158" i="1" s="1"/>
  <c r="AQ158" i="8"/>
  <c r="AQ158" i="1" s="1"/>
  <c r="AS157" i="8"/>
  <c r="AS157" i="1" s="1"/>
  <c r="AQ157" i="8"/>
  <c r="AQ157" i="1" s="1"/>
  <c r="AS156" i="8"/>
  <c r="AS156" i="1" s="1"/>
  <c r="AQ156" i="8"/>
  <c r="AQ156" i="1" s="1"/>
  <c r="AS155" i="8"/>
  <c r="AS155" i="1" s="1"/>
  <c r="AQ155" i="8"/>
  <c r="AQ155" i="1" s="1"/>
  <c r="AS154" i="8"/>
  <c r="AS154" i="1" s="1"/>
  <c r="AQ154" i="8"/>
  <c r="AQ154" i="1" s="1"/>
  <c r="R154" i="8"/>
  <c r="R154" i="1"/>
  <c r="AS153" i="8"/>
  <c r="AS153" i="1" s="1"/>
  <c r="AQ153" i="8"/>
  <c r="AQ153" i="1" s="1"/>
  <c r="AS152" i="8"/>
  <c r="AS152" i="1" s="1"/>
  <c r="AQ152" i="8"/>
  <c r="AQ152" i="1" s="1"/>
  <c r="AS151" i="8"/>
  <c r="AS151" i="1" s="1"/>
  <c r="AQ151" i="8"/>
  <c r="AQ151" i="1" s="1"/>
  <c r="AS150" i="8"/>
  <c r="AS150" i="1" s="1"/>
  <c r="AQ150" i="8"/>
  <c r="AQ150" i="1" s="1"/>
  <c r="AS149" i="8"/>
  <c r="AS149" i="1" s="1"/>
  <c r="AQ149" i="8"/>
  <c r="AQ149" i="1" s="1"/>
  <c r="AS148" i="8"/>
  <c r="AS148" i="1" s="1"/>
  <c r="AQ148" i="8"/>
  <c r="AQ148" i="1" s="1"/>
  <c r="AS147" i="8"/>
  <c r="AS147" i="1" s="1"/>
  <c r="AQ147" i="8"/>
  <c r="AQ147" i="1" s="1"/>
  <c r="AS146" i="8"/>
  <c r="AS146" i="1" s="1"/>
  <c r="AQ146" i="8"/>
  <c r="AQ146" i="1" s="1"/>
  <c r="AS145" i="8"/>
  <c r="AS145" i="1" s="1"/>
  <c r="AQ145" i="8"/>
  <c r="AQ145" i="1" s="1"/>
  <c r="AS144" i="8"/>
  <c r="AS144" i="1" s="1"/>
  <c r="AQ144" i="8"/>
  <c r="AQ144" i="1" s="1"/>
  <c r="AS143" i="8"/>
  <c r="AS143" i="1" s="1"/>
  <c r="AQ143" i="8"/>
  <c r="AQ143" i="1" s="1"/>
  <c r="AS142" i="8"/>
  <c r="AS142" i="1" s="1"/>
  <c r="AQ142" i="8"/>
  <c r="AQ142" i="1" s="1"/>
  <c r="AS141" i="8"/>
  <c r="AS141" i="1" s="1"/>
  <c r="AQ141" i="8"/>
  <c r="AQ141" i="1" s="1"/>
  <c r="AS140" i="8"/>
  <c r="AS140" i="1" s="1"/>
  <c r="AQ140" i="8"/>
  <c r="AQ140" i="1" s="1"/>
  <c r="AS139" i="8"/>
  <c r="AS139" i="1" s="1"/>
  <c r="AQ139" i="8"/>
  <c r="AQ139" i="1" s="1"/>
  <c r="AS138" i="8"/>
  <c r="AS138" i="1" s="1"/>
  <c r="AQ138" i="8"/>
  <c r="AQ138" i="1" s="1"/>
  <c r="AS137" i="8"/>
  <c r="AS137" i="1" s="1"/>
  <c r="AQ137" i="8"/>
  <c r="AQ137" i="1" s="1"/>
  <c r="AS136" i="8"/>
  <c r="AS136" i="1" s="1"/>
  <c r="AQ136" i="8"/>
  <c r="AQ136" i="1" s="1"/>
  <c r="AS135" i="8"/>
  <c r="AS135" i="1" s="1"/>
  <c r="AQ135" i="8"/>
  <c r="AQ135" i="1" s="1"/>
  <c r="AS134" i="8"/>
  <c r="AS134" i="1" s="1"/>
  <c r="AQ134" i="8"/>
  <c r="AQ134" i="1" s="1"/>
  <c r="AS133" i="8"/>
  <c r="AS133" i="1" s="1"/>
  <c r="AQ133" i="8"/>
  <c r="AQ133" i="1" s="1"/>
  <c r="AS132" i="8"/>
  <c r="AS132" i="1" s="1"/>
  <c r="AQ132" i="8"/>
  <c r="AQ132" i="1" s="1"/>
  <c r="AS131" i="8"/>
  <c r="AS131" i="1" s="1"/>
  <c r="AQ131" i="8"/>
  <c r="AQ131" i="1" s="1"/>
  <c r="AS130" i="8"/>
  <c r="AS130" i="1" s="1"/>
  <c r="AQ130" i="8"/>
  <c r="AQ130" i="1" s="1"/>
  <c r="AS129" i="8"/>
  <c r="AS129" i="1" s="1"/>
  <c r="AQ129" i="8"/>
  <c r="AQ129" i="1" s="1"/>
  <c r="AS128" i="8"/>
  <c r="AS128" i="1" s="1"/>
  <c r="AQ128" i="8"/>
  <c r="AQ128" i="1" s="1"/>
  <c r="AS127" i="8"/>
  <c r="AS127" i="1" s="1"/>
  <c r="AQ127" i="8"/>
  <c r="AQ127" i="1" s="1"/>
  <c r="AS126" i="8"/>
  <c r="AS126" i="1" s="1"/>
  <c r="AQ126" i="8"/>
  <c r="AQ126" i="1" s="1"/>
  <c r="AS125" i="8"/>
  <c r="AS125" i="1" s="1"/>
  <c r="AQ125" i="8"/>
  <c r="AQ125" i="1" s="1"/>
  <c r="AS124" i="8"/>
  <c r="AS124" i="1" s="1"/>
  <c r="AQ124" i="8"/>
  <c r="AQ124" i="1" s="1"/>
  <c r="AS123" i="8"/>
  <c r="AS123" i="1" s="1"/>
  <c r="AQ123" i="8"/>
  <c r="AQ123" i="1" s="1"/>
  <c r="AS122" i="8"/>
  <c r="AS122" i="1" s="1"/>
  <c r="AQ122" i="8"/>
  <c r="AQ122" i="1" s="1"/>
  <c r="AS121" i="8"/>
  <c r="AS121" i="1" s="1"/>
  <c r="AQ121" i="8"/>
  <c r="AQ121" i="1" s="1"/>
  <c r="AS120" i="8"/>
  <c r="AS120" i="1" s="1"/>
  <c r="AQ120" i="8"/>
  <c r="AQ120" i="1" s="1"/>
  <c r="AS119" i="8"/>
  <c r="AS119" i="1" s="1"/>
  <c r="AQ119" i="8"/>
  <c r="AQ119" i="1" s="1"/>
  <c r="AS118" i="8"/>
  <c r="AS118" i="1" s="1"/>
  <c r="AQ118" i="8"/>
  <c r="AQ118" i="1" s="1"/>
  <c r="AS117" i="8"/>
  <c r="AS117" i="1" s="1"/>
  <c r="AQ117" i="8"/>
  <c r="AQ117" i="1" s="1"/>
  <c r="AS116" i="8"/>
  <c r="AS116" i="1" s="1"/>
  <c r="AQ116" i="8"/>
  <c r="AQ116" i="1" s="1"/>
  <c r="AS115" i="8"/>
  <c r="AS115" i="1" s="1"/>
  <c r="AQ115" i="8"/>
  <c r="AQ115" i="1" s="1"/>
  <c r="AS114" i="8"/>
  <c r="AS114" i="1" s="1"/>
  <c r="AQ114" i="8"/>
  <c r="AQ114" i="1" s="1"/>
  <c r="AS113" i="8"/>
  <c r="AS113" i="1" s="1"/>
  <c r="AQ113" i="8"/>
  <c r="AQ113" i="1" s="1"/>
  <c r="AS112" i="8"/>
  <c r="AS112" i="1" s="1"/>
  <c r="AQ112" i="8"/>
  <c r="AQ112" i="1" s="1"/>
  <c r="AS111" i="8"/>
  <c r="AS111" i="1" s="1"/>
  <c r="AQ111" i="8"/>
  <c r="AQ111" i="1" s="1"/>
  <c r="AS110" i="8"/>
  <c r="AS110" i="1" s="1"/>
  <c r="AQ110" i="8"/>
  <c r="AQ110" i="1" s="1"/>
  <c r="AS109" i="8"/>
  <c r="AS109" i="1" s="1"/>
  <c r="AQ109" i="8"/>
  <c r="AQ109" i="1" s="1"/>
  <c r="AS108" i="8"/>
  <c r="AS108" i="1" s="1"/>
  <c r="AQ108" i="8"/>
  <c r="AQ108" i="1" s="1"/>
  <c r="AS107" i="8"/>
  <c r="AS107" i="1" s="1"/>
  <c r="AQ107" i="8"/>
  <c r="AQ107" i="1" s="1"/>
  <c r="AS106" i="8"/>
  <c r="AS106" i="1" s="1"/>
  <c r="AQ106" i="8"/>
  <c r="AQ106" i="1" s="1"/>
  <c r="AS105" i="8"/>
  <c r="AS105" i="1" s="1"/>
  <c r="AQ105" i="8"/>
  <c r="AQ105" i="1" s="1"/>
  <c r="AS104" i="8"/>
  <c r="AS104" i="1" s="1"/>
  <c r="AQ104" i="8"/>
  <c r="AQ104" i="1" s="1"/>
  <c r="AS103" i="8"/>
  <c r="AS103" i="1" s="1"/>
  <c r="AQ103" i="8"/>
  <c r="AQ103" i="1" s="1"/>
  <c r="AS102" i="8"/>
  <c r="AS102" i="1" s="1"/>
  <c r="AQ102" i="8"/>
  <c r="AQ102" i="1" s="1"/>
  <c r="AS101" i="8"/>
  <c r="AS101" i="1" s="1"/>
  <c r="AQ101" i="8"/>
  <c r="AQ101" i="1" s="1"/>
  <c r="AS100" i="8"/>
  <c r="AS100" i="1" s="1"/>
  <c r="AQ100" i="8"/>
  <c r="AQ100" i="1" s="1"/>
  <c r="AS99" i="8"/>
  <c r="AS99" i="1" s="1"/>
  <c r="AQ99" i="8"/>
  <c r="AQ99" i="1" s="1"/>
  <c r="AS98" i="8"/>
  <c r="AS98" i="1" s="1"/>
  <c r="AQ98" i="8"/>
  <c r="AQ98" i="1" s="1"/>
  <c r="AS97" i="8"/>
  <c r="AS97" i="1" s="1"/>
  <c r="AQ97" i="8"/>
  <c r="AQ97" i="1" s="1"/>
  <c r="AS96" i="8"/>
  <c r="AS96" i="1" s="1"/>
  <c r="AQ96" i="8"/>
  <c r="AQ96" i="1" s="1"/>
  <c r="AS95" i="8"/>
  <c r="AS95" i="1" s="1"/>
  <c r="AQ95" i="8"/>
  <c r="AQ95" i="1" s="1"/>
  <c r="AS94" i="8"/>
  <c r="AS94" i="1" s="1"/>
  <c r="AQ94" i="8"/>
  <c r="AQ94" i="1" s="1"/>
  <c r="AS93" i="8"/>
  <c r="AS93" i="1" s="1"/>
  <c r="AQ93" i="8"/>
  <c r="AQ93" i="1" s="1"/>
  <c r="AS92" i="8"/>
  <c r="AS92" i="1" s="1"/>
  <c r="AQ92" i="8"/>
  <c r="AQ92" i="1" s="1"/>
  <c r="AS91" i="8"/>
  <c r="AS91" i="1" s="1"/>
  <c r="AQ91" i="8"/>
  <c r="AQ91" i="1" s="1"/>
  <c r="AS90" i="8"/>
  <c r="AS90" i="1" s="1"/>
  <c r="AQ90" i="8"/>
  <c r="AQ90" i="1" s="1"/>
  <c r="AS89" i="8"/>
  <c r="AS89" i="1" s="1"/>
  <c r="AQ89" i="8"/>
  <c r="AQ89" i="1" s="1"/>
  <c r="AS88" i="8"/>
  <c r="AS88" i="1" s="1"/>
  <c r="AQ88" i="8"/>
  <c r="AQ88" i="1" s="1"/>
  <c r="AS87" i="8"/>
  <c r="AS87" i="1" s="1"/>
  <c r="AQ87" i="8"/>
  <c r="AQ87" i="1" s="1"/>
  <c r="AS86" i="8"/>
  <c r="AS86" i="1" s="1"/>
  <c r="AQ86" i="8"/>
  <c r="AQ86" i="1" s="1"/>
  <c r="AS85" i="8"/>
  <c r="AS85" i="1" s="1"/>
  <c r="AQ85" i="8"/>
  <c r="AQ85" i="1" s="1"/>
  <c r="AS84" i="8"/>
  <c r="AS84" i="1" s="1"/>
  <c r="AQ84" i="8"/>
  <c r="AQ84" i="1" s="1"/>
  <c r="AS83" i="8"/>
  <c r="AS83" i="1" s="1"/>
  <c r="AQ83" i="8"/>
  <c r="AQ83" i="1" s="1"/>
  <c r="AS82" i="8"/>
  <c r="AS82" i="1" s="1"/>
  <c r="AQ82" i="8"/>
  <c r="AQ82" i="1" s="1"/>
  <c r="AS81" i="8"/>
  <c r="AS81" i="1" s="1"/>
  <c r="AQ81" i="8"/>
  <c r="AQ81" i="1" s="1"/>
  <c r="AS80" i="8"/>
  <c r="AS80" i="1" s="1"/>
  <c r="AQ80" i="8"/>
  <c r="AQ80" i="1" s="1"/>
  <c r="AS79" i="8"/>
  <c r="AS79" i="1" s="1"/>
  <c r="AQ79" i="8"/>
  <c r="AQ79" i="1" s="1"/>
  <c r="AS78" i="8"/>
  <c r="AS78" i="1" s="1"/>
  <c r="AQ78" i="8"/>
  <c r="AQ78" i="1" s="1"/>
  <c r="AS77" i="8"/>
  <c r="AS77" i="1" s="1"/>
  <c r="AQ77" i="8"/>
  <c r="AQ77" i="1" s="1"/>
  <c r="AS76" i="8"/>
  <c r="AS76" i="1" s="1"/>
  <c r="AQ76" i="8"/>
  <c r="AQ76" i="1" s="1"/>
  <c r="AS75" i="8"/>
  <c r="AS75" i="1" s="1"/>
  <c r="AQ75" i="8"/>
  <c r="AQ75" i="1" s="1"/>
  <c r="AS74" i="8"/>
  <c r="AS74" i="1" s="1"/>
  <c r="AQ74" i="8"/>
  <c r="AQ74" i="1" s="1"/>
  <c r="AS73" i="8"/>
  <c r="AS73" i="1" s="1"/>
  <c r="AQ73" i="8"/>
  <c r="AQ73" i="1" s="1"/>
  <c r="AS72" i="8"/>
  <c r="AS72" i="1" s="1"/>
  <c r="AQ72" i="8"/>
  <c r="AQ72" i="1" s="1"/>
  <c r="AS71" i="8"/>
  <c r="AS71" i="1" s="1"/>
  <c r="AQ71" i="8"/>
  <c r="AQ71" i="1" s="1"/>
  <c r="AS70" i="8"/>
  <c r="AS70" i="1" s="1"/>
  <c r="AQ70" i="8"/>
  <c r="AQ70" i="1" s="1"/>
  <c r="AS69" i="8"/>
  <c r="AS69" i="1" s="1"/>
  <c r="AQ69" i="8"/>
  <c r="AQ69" i="1" s="1"/>
  <c r="AS68" i="8"/>
  <c r="AS68" i="1" s="1"/>
  <c r="AQ68" i="8"/>
  <c r="AQ68" i="1" s="1"/>
  <c r="AS67" i="8"/>
  <c r="AS67" i="1" s="1"/>
  <c r="AQ67" i="8"/>
  <c r="AQ67" i="1" s="1"/>
  <c r="AS66" i="8"/>
  <c r="AS66" i="1" s="1"/>
  <c r="AQ66" i="8"/>
  <c r="AQ66" i="1" s="1"/>
  <c r="AS65" i="8"/>
  <c r="AS65" i="1" s="1"/>
  <c r="AQ65" i="8"/>
  <c r="AQ65" i="1" s="1"/>
  <c r="AS64" i="8"/>
  <c r="AS64" i="1" s="1"/>
  <c r="AQ64" i="8"/>
  <c r="AQ64" i="1" s="1"/>
  <c r="AS63" i="8"/>
  <c r="AS63" i="1" s="1"/>
  <c r="AQ63" i="8"/>
  <c r="AQ63" i="1" s="1"/>
  <c r="AS62" i="8"/>
  <c r="AS62" i="1" s="1"/>
  <c r="AQ62" i="8"/>
  <c r="AQ62" i="1" s="1"/>
  <c r="AS61" i="8"/>
  <c r="AS61" i="1" s="1"/>
  <c r="AQ61" i="8"/>
  <c r="AQ61" i="1" s="1"/>
  <c r="AS60" i="8"/>
  <c r="AS60" i="1" s="1"/>
  <c r="AQ60" i="8"/>
  <c r="AQ60" i="1" s="1"/>
  <c r="AS59" i="8"/>
  <c r="AS59" i="1" s="1"/>
  <c r="AQ59" i="8"/>
  <c r="AQ59" i="1" s="1"/>
  <c r="AS58" i="8"/>
  <c r="AS58" i="1" s="1"/>
  <c r="AQ58" i="8"/>
  <c r="AQ58" i="1" s="1"/>
  <c r="AS57" i="8"/>
  <c r="AS57" i="1" s="1"/>
  <c r="AQ57" i="8"/>
  <c r="AQ57" i="1" s="1"/>
  <c r="AS56" i="8"/>
  <c r="AS56" i="1" s="1"/>
  <c r="AQ56" i="8"/>
  <c r="AQ56" i="1" s="1"/>
  <c r="AS55" i="8"/>
  <c r="AS55" i="1" s="1"/>
  <c r="AQ55" i="8"/>
  <c r="AQ55" i="1" s="1"/>
  <c r="AS54" i="8"/>
  <c r="AS54" i="1" s="1"/>
  <c r="AQ54" i="8"/>
  <c r="AQ54" i="1" s="1"/>
  <c r="AS53" i="8"/>
  <c r="AS53" i="1" s="1"/>
  <c r="AQ53" i="8"/>
  <c r="AQ53" i="1" s="1"/>
  <c r="AS52" i="8"/>
  <c r="AS52" i="1" s="1"/>
  <c r="AQ52" i="8"/>
  <c r="AQ52" i="1" s="1"/>
  <c r="AS51" i="8"/>
  <c r="AS51" i="1" s="1"/>
  <c r="AQ51" i="8"/>
  <c r="AQ51" i="1" s="1"/>
  <c r="AS50" i="8"/>
  <c r="AS50" i="1" s="1"/>
  <c r="AQ50" i="8"/>
  <c r="AQ50" i="1" s="1"/>
  <c r="AS49" i="8"/>
  <c r="AS49" i="1" s="1"/>
  <c r="AQ49" i="8"/>
  <c r="AQ49" i="1" s="1"/>
  <c r="AS48" i="8"/>
  <c r="AS48" i="1" s="1"/>
  <c r="AQ48" i="8"/>
  <c r="AQ48" i="1" s="1"/>
  <c r="AS47" i="8"/>
  <c r="AS47" i="1" s="1"/>
  <c r="AQ47" i="8"/>
  <c r="AQ47" i="1" s="1"/>
  <c r="AS46" i="8"/>
  <c r="AS46" i="1" s="1"/>
  <c r="AQ46" i="8"/>
  <c r="AQ46" i="1" s="1"/>
  <c r="AS45" i="8"/>
  <c r="AS45" i="1" s="1"/>
  <c r="AQ45" i="8"/>
  <c r="AQ45" i="1" s="1"/>
  <c r="AS44" i="8"/>
  <c r="AS44" i="1" s="1"/>
  <c r="AQ44" i="8"/>
  <c r="AQ44" i="1" s="1"/>
  <c r="AS43" i="8"/>
  <c r="AS43" i="1" s="1"/>
  <c r="AQ43" i="8"/>
  <c r="AQ43" i="1" s="1"/>
  <c r="AS42" i="8"/>
  <c r="AS42" i="1" s="1"/>
  <c r="AQ42" i="8"/>
  <c r="AQ42" i="1" s="1"/>
  <c r="AS41" i="8"/>
  <c r="AS41" i="1" s="1"/>
  <c r="AQ41" i="8"/>
  <c r="AQ41" i="1" s="1"/>
  <c r="AS40" i="8"/>
  <c r="AS40" i="1" s="1"/>
  <c r="AQ40" i="8"/>
  <c r="AQ40" i="1" s="1"/>
  <c r="AS39" i="8"/>
  <c r="AS39" i="1" s="1"/>
  <c r="AQ39" i="8"/>
  <c r="AQ39" i="1" s="1"/>
  <c r="AS38" i="8"/>
  <c r="AS38" i="1" s="1"/>
  <c r="AQ38" i="8"/>
  <c r="AQ38" i="1" s="1"/>
  <c r="AS37" i="8"/>
  <c r="AS37" i="1" s="1"/>
  <c r="AQ37" i="8"/>
  <c r="AQ37" i="1" s="1"/>
  <c r="AS36" i="8"/>
  <c r="AS36" i="1" s="1"/>
  <c r="AQ36" i="8"/>
  <c r="AQ36" i="1" s="1"/>
  <c r="AS35" i="8"/>
  <c r="AS35" i="1" s="1"/>
  <c r="AQ35" i="8"/>
  <c r="AQ35" i="1" s="1"/>
  <c r="AS34" i="8"/>
  <c r="AS34" i="1" s="1"/>
  <c r="AQ34" i="8"/>
  <c r="AQ34" i="1" s="1"/>
  <c r="AS33" i="8"/>
  <c r="AS33" i="1" s="1"/>
  <c r="AQ33" i="8"/>
  <c r="AQ33" i="1" s="1"/>
  <c r="AS32" i="8"/>
  <c r="AS32" i="1" s="1"/>
  <c r="AQ32" i="8"/>
  <c r="AQ32" i="1" s="1"/>
  <c r="AS31" i="8"/>
  <c r="AS31" i="1" s="1"/>
  <c r="AQ31" i="8"/>
  <c r="AQ31" i="1" s="1"/>
  <c r="AS30" i="8"/>
  <c r="AS30" i="1" s="1"/>
  <c r="AQ30" i="8"/>
  <c r="AQ30" i="1" s="1"/>
  <c r="AS29" i="8"/>
  <c r="AS29" i="1" s="1"/>
  <c r="AQ29" i="8"/>
  <c r="AQ29" i="1" s="1"/>
  <c r="AS28" i="8"/>
  <c r="AS28" i="1" s="1"/>
  <c r="AQ28" i="8"/>
  <c r="AQ28" i="1" s="1"/>
  <c r="AS27" i="8"/>
  <c r="AS27" i="1" s="1"/>
  <c r="AQ27" i="8"/>
  <c r="AQ27" i="1" s="1"/>
  <c r="AS26" i="8"/>
  <c r="AS26" i="1" s="1"/>
  <c r="AQ26" i="8"/>
  <c r="AQ26" i="1" s="1"/>
  <c r="AS25" i="8"/>
  <c r="AS25" i="1" s="1"/>
  <c r="AQ25" i="8"/>
  <c r="AQ25" i="1" s="1"/>
  <c r="AS24" i="8"/>
  <c r="AS24" i="1" s="1"/>
  <c r="AR24" i="8"/>
  <c r="AR24" i="1" s="1"/>
  <c r="AQ24" i="8"/>
  <c r="AQ24" i="1" s="1"/>
  <c r="AK196" i="8"/>
  <c r="J20" i="4"/>
  <c r="J21" i="4" s="1"/>
  <c r="AK12" i="4"/>
  <c r="J27" i="4" l="1"/>
  <c r="J28" i="4" s="1"/>
  <c r="O9" i="7"/>
  <c r="R7" i="7"/>
  <c r="O5" i="7"/>
  <c r="O7" i="7"/>
  <c r="R5" i="7"/>
  <c r="AB5" i="7"/>
  <c r="L9" i="7"/>
  <c r="AB4" i="7"/>
  <c r="L7" i="7"/>
  <c r="J9" i="7"/>
  <c r="C10" i="7"/>
  <c r="AB3" i="7"/>
  <c r="L5" i="7"/>
  <c r="N5" i="7" s="1"/>
  <c r="P5" i="7" s="1"/>
  <c r="AE196" i="8"/>
  <c r="AF196" i="8"/>
  <c r="L194" i="1"/>
  <c r="AB28" i="7" s="1"/>
  <c r="AY194" i="1"/>
  <c r="H9" i="7"/>
  <c r="H7" i="7"/>
  <c r="J7" i="7"/>
  <c r="C6" i="7"/>
  <c r="C5" i="7"/>
  <c r="N7" i="7" l="1"/>
  <c r="P7" i="7" s="1"/>
  <c r="Q9" i="7"/>
  <c r="S9" i="7" s="1"/>
  <c r="N9" i="7"/>
  <c r="P9" i="7" s="1"/>
  <c r="Q5" i="7"/>
  <c r="S5" i="7" s="1"/>
  <c r="Q7" i="7"/>
  <c r="S7" i="7" s="1"/>
</calcChain>
</file>

<file path=xl/sharedStrings.xml><?xml version="1.0" encoding="utf-8"?>
<sst xmlns="http://schemas.openxmlformats.org/spreadsheetml/2006/main" count="775" uniqueCount="381">
  <si>
    <t>UNITS:</t>
  </si>
  <si>
    <t>ppm</t>
  </si>
  <si>
    <t>ppb</t>
  </si>
  <si>
    <t>ppt</t>
  </si>
  <si>
    <t>CO2</t>
  </si>
  <si>
    <t>CH4</t>
  </si>
  <si>
    <t>N2O</t>
  </si>
  <si>
    <t>HFC-134a</t>
  </si>
  <si>
    <t>HFC-23</t>
  </si>
  <si>
    <t>HFC-32</t>
  </si>
  <si>
    <t>HFC-125</t>
  </si>
  <si>
    <t>HFC-143a</t>
  </si>
  <si>
    <t>HFC-152a</t>
  </si>
  <si>
    <t>HFC-227ea</t>
  </si>
  <si>
    <t>HFC-236fa</t>
  </si>
  <si>
    <t>HFC-245fa</t>
  </si>
  <si>
    <t>HFC-365mfc</t>
  </si>
  <si>
    <t>HFC-43-10mee</t>
  </si>
  <si>
    <t>NF3</t>
  </si>
  <si>
    <t>SF6</t>
  </si>
  <si>
    <t>SO2F2</t>
  </si>
  <si>
    <t>CF4</t>
  </si>
  <si>
    <t>C2F6</t>
  </si>
  <si>
    <t>C3F8</t>
  </si>
  <si>
    <t>CFC-12</t>
  </si>
  <si>
    <t>CFC-11</t>
  </si>
  <si>
    <t>CFC-113</t>
  </si>
  <si>
    <t>CFC-114</t>
  </si>
  <si>
    <t>CFC-115</t>
  </si>
  <si>
    <t>HCFC-22</t>
  </si>
  <si>
    <t>HCFC-141b</t>
  </si>
  <si>
    <t>HCFC-142b</t>
  </si>
  <si>
    <t>CH3CCl3</t>
  </si>
  <si>
    <t>CCl4</t>
  </si>
  <si>
    <t>CH3Cl</t>
  </si>
  <si>
    <t>CH3Br</t>
  </si>
  <si>
    <t>Halon-1211</t>
  </si>
  <si>
    <t>Halon-1301</t>
  </si>
  <si>
    <t>Halon-2402</t>
  </si>
  <si>
    <t>YYYY</t>
  </si>
  <si>
    <t>light blue:</t>
  </si>
  <si>
    <t>white:</t>
  </si>
  <si>
    <t>yellow:</t>
  </si>
  <si>
    <t>orange:</t>
  </si>
  <si>
    <t>Interpolation used when a slight discontinuity exists between CMIP6 and network data records.</t>
  </si>
  <si>
    <t>pink:</t>
  </si>
  <si>
    <t>c-C4F8</t>
  </si>
  <si>
    <t>Meinshausen, M., Vogel, E., Nauels, A., Lorbacher, K., Meinshausen, N., Etheridge, D. M., Fraser, P. J., Montzka, S. A., Rayner, P. J., Trudinger, C. M., Krummel, P. B., Beyerle, U., Canadell, J. G., Daniel, J. S., Enting, I. G., Law, R. M., Lunder, C. R., O'Doherty, S., Prinn, R. G., Reimann, S., Rubino, M., Velders, G. J. M., Vollmer, M. K., Wang, R. H. J., and Weiss, R.: Historical greenhouse gas concentrations for climate modelling (CMIP6), Geosci. Model Dev., 10, 2057-2116, 10.5194/gmd-10-2057-2017, 2017.</t>
  </si>
  <si>
    <r>
      <t>Hall, B. D., Dutton, G. S., Mondeel, D. J., Nance, J. D., Rigby, M., Butler, J. H., Moore, F. L., Hurst, D. F., and Elkins, J. W.: Improving measurements of SF</t>
    </r>
    <r>
      <rPr>
        <vertAlign val="subscript"/>
        <sz val="11"/>
        <color theme="1"/>
        <rFont val="Arial"/>
        <family val="2"/>
      </rPr>
      <t>6</t>
    </r>
    <r>
      <rPr>
        <sz val="11"/>
        <color theme="1"/>
        <rFont val="Arial"/>
        <family val="2"/>
      </rPr>
      <t xml:space="preserve"> for the study of atmospheric transport and emissions, Atmos. Meas. Tech., 4, 2441-2451, 10.5194/amt-4-2441-2011, 2011.</t>
    </r>
  </si>
  <si>
    <t>C7F16</t>
  </si>
  <si>
    <t>C8F18</t>
  </si>
  <si>
    <t>CH2Cl2</t>
  </si>
  <si>
    <t>CHCl3</t>
  </si>
  <si>
    <t>Perfluorocarbons</t>
  </si>
  <si>
    <t>1) ~10% uncertainty on modern global mean CH2Cl2 due to NOAA/AGAGE calibration differences, and differences in network sampling locations</t>
  </si>
  <si>
    <t xml:space="preserve">Worton, D. R., Sturges, W. T., Schwander, J., Mulvaney, R., Barnola, J.-M., and Chappellaz, J.: 20th century trends and budget implications of chloroform and related tri-and di- halomethanes inferred from firn air, Atmos. Chem. Phys., 6, 2847–2863, doi:10.5194/acp-6-2847-2006, 2006. </t>
  </si>
  <si>
    <t>Trudinger, C. M., D. M. Etheridge, G. A. Sturrock, P. J. Fraser, P. B. Krummel, and A. McCulloch (2004), Atmospheric histories of halocarbons from analysis of Antarctic firn air: Methyl bromide, methyl chloride, J.   chloroform, and dichloromethane, Geophys. Res., 109, D22310, doi:10.1029/2004JD004932.</t>
  </si>
  <si>
    <t>AGAGE, derived from surface measurements at two sites, or archive air samples stored in high-pressure cylinders.</t>
  </si>
  <si>
    <t>Estimated uncertaities for historical records of long-lived greenhouse gases (global annual mean) derived from multiple sources.</t>
  </si>
  <si>
    <t>n/a</t>
  </si>
  <si>
    <t>CFC-13</t>
  </si>
  <si>
    <t>light green:</t>
  </si>
  <si>
    <t>From Vollmer at al. (2018)</t>
  </si>
  <si>
    <t>Histories of long-lived greenhouse gases (global annual mean at Earth's surface) derived from multiple sources.</t>
  </si>
  <si>
    <t>Estimated uncertainty (90% CL) for surface global mean mixing ratio.</t>
  </si>
  <si>
    <t>Here we assume that the number of independent measurements is large, as is the case in a global mean estimate.</t>
  </si>
  <si>
    <t>Multiply by TINV(0.1,100) = 1.66 to get 90% C.L.</t>
  </si>
  <si>
    <t>Uncertainties associated with the vertical distribution are not included here.  This is for surface only.</t>
  </si>
  <si>
    <t>Mühle, J., A. L. Ganesan, B. R. Miller, P. K. Salameh, C. M. Harth, B. R. Greally, M. Rigby, L. W. Porter, L. P. Steele, C. M. Trudinger, P. B. Krummel, S. O'Doherty, P. J. Fraser, P. G. Simmonds, R. G. Prinn, and R. F. Weiss, Perfluorocarbons in the Global Atmosphere: Tetrafluoromethane, Hexafluoroethane, and Octafluoropropane, Atmos. Chem. Phys., 10(11), 5145-5164, 10.5194/acp-10-5145-2010, 2010.</t>
  </si>
  <si>
    <t>Trudinger, C. M., P. J. Fraser, D. M. Etheridge, W. T. Sturges, M. K. Vollmer, M. Rigby, P. Martinerie, J. Mühle, D. R. Worton, P. B. Krummel, L. P. Steele, B. R. Miller, J. Laube, F. S. Mani, P. J. Rayner, C. M. Harth, E. Witrant, T. Blunier, J. Schwander, S. O'Doherty, and M. Battle, Atmospheric Abundance and Global Emissions of Perfluorocarbons Cf4, C2f6 and C3f8 since 1800 Inferred from Ice Core, Firn, Air Archive and in Situ Measurements, Atmos. Chem. Phys., 16(18), 11733-11754, 10.5194/acp-16-11733-2016, 2016.</t>
  </si>
  <si>
    <t>Vollmer, M. K., D. Young, C. M. Trudinger, J. Mühle, S. Henne, M. Rigby, S. Park, S. Li, M. Guillevic, B. Mitrevski, C. M. Harth, B. R. Miller, S. Reimann, B. Yao, L. P. Steele, S. A. Wyss, C. R. Lunder, J. Arduini, A. McCulloch, S. Wu, T. S. Rhee, R. H. J. Wang, P. K. Salameh, O. Hermansen, M. Hill, R. L. Langenfelds, D. Ivy, S. O'Doherty, P. B. Krummel, M. Maione, D. M. Etheridge, L. Zhou, P. J. Fraser, R. G. Prinn, R. F. Weiss, and P. G. Simmonds, Atmospheric Histories and Emissions of Chlorofluorocarbons Cfc-13 (Cclf3), Σcfc-114 (C2cl2f4), and Cfc-115 (C2clf5), Atmos. Chem. Phys., 18(2), 979-1002, 10.5194/acp-18-979-2018, 2018.</t>
  </si>
  <si>
    <t>Vollmer, M. K., J. Mühle, C. M. Trudinger, M. Rigby, S. A. Montzka, C. M. Harth, B. R. Miller, S. Henne, P. B. Krummel, B. D. Hall, D. Young, J. Kim, J. Arduini, A. Wenger, B. Yao, S. Reimann, S. O'Doherty, M. Maione, D. M. Etheridge, S. Li, D. P. Verdonik, S. Park, G. Dutton, L. P. Steele, C. R. Lunder, T. S. Rhee, O. Hermansen, N. Schmidbauer, R. H. J. Wang, M. Hill, P. K. Salameh, R. L. Langenfelds, L. Zhou, T. Blunier, J. Schwander, J. W. Elkins, J. H. Butler, P. G. Simmonds, R. F. Weiss, R. G. Prinn, and P. J. C. J. D. Fraser, Atmospheric histories and global emissions of halons H-1211 (CBrClF2), H-1301 (CBrF3), and H-2402 (CBrF2CBrF2), J. Geophys. Res., 121(7), 3663-3686, 10.1002/2015jd024488, 2016.</t>
  </si>
  <si>
    <t>O'Doherty, S., M. Rigby, J. Mühle, D. J. Ivy, B. R. Miller, D. Young, P. G. Simmonds, S. Reimann, M. K. Vollmer, P. B. Krummel, P. J. Fraser, L. P. Steele, B. Dunse, P. K. Salameh, C. M. Harth, T. Arnold, R. F. Weiss, J. Kim, S. Park, S. Li, C. Lunder, O. Hermansen, N. Schmidbauer, L. X. Zhou, B. Yao, R. H. J. Wang, A. J. Manning, and R. G. Prinn, Global emissions of HFC-143a (CH3CF3) and HFC-32 (CH2F2) from in situ and air archive atmospheric observations, Atmos. Chem. Phys., 14(17), 9249-9258, 10.5194/acp-14-9249-2014, 2014.</t>
  </si>
  <si>
    <t>Simmonds, P. G., M. Rigby, A. J. Manning, M. F. Lunt, S. O'Doherty, A. McCulloch, P. J. Fraser, S. Henne, M. K. Vollmer, J. Mühle, R. F. Weiss, P. K. Salameh, D. Young, S. Reimann, A. Wenger, T. Arnold, C. M. Harth, P. B. Krummel, L. P. Steele, B. L. Dunse, B. R. Miller, C. R. Lunder, O. Hermansen, N. Schmidbauer, T. Saito, Y. Yokouchi, S. Park, S. Li, B. Yao, L. X. Zhou, J. Arduini, M. Maione, R. H. J. Wang, D. Ivy, and R. G. Prinn, Global and regional emissions estimates of 1,1-difluoroethane (HFC-152a, CH3CHF2) from in situ and air archive observations, Atmos. Chem. Phys., 16(1), 365-382, 10.5194/acp-16-365-2016, 2016.</t>
  </si>
  <si>
    <t>Vollmer, M. K., B. R. Miller, M. Rigby, S. Reimann, J. Mühle, P. B. Krummel, S. O'Doherty, J. Kim, T. S. Rhee, R. F. Weiss, P. J. Fraser, P. G. Simmonds, P. K. Salameh, C. M. Harth, R. H. J. Wang, L. P. Steele, D. Young, C. R. Lunder, O. Hermansen, D. Ivy, T. Arnold, N. Schmidbauer, K.-R. Kim, B. R. Greally, M. Hill, M. Leist, A. Wenger, and R. G. Prinn, Atmospheric histories and global emissions of the anthropogenic hydrofluorocarbons HFC-365mfc, HFC-245fa, HFC-227ea, and HFC-236fa, J. Geophys. Res., 116(D8), D08304, 10.1029/2010jd015309, 2011.</t>
  </si>
  <si>
    <t>Rigby, M., J. Mühle, B. R. Miller, R. G. Prinn, P. B. Krummel, L. P. Steele, P. J. Fraser, P. K. Salameh, C. M. Harth, R. F. Weiss, B. R. Greally, S. O'Doherty, P. G. Simmonds, M. K. Vollmer, S. Reimann, J. Kim, K. R. Kim, H. J. Wang, J. G. J. Olivier, E. J. Dlugokencky, G. S. Dutton, B. D. Hall, and J. W. Elkins, History of atmospheric SF6 from 1973 to 2008, Atmos. Chem. Phys., 10(21), 10305-10320, 10.5194/acp-10-10305-2010, 2010.</t>
  </si>
  <si>
    <t>Mühle, J., J. Huang, R. F. Weiss, R. G. Prinn, B. R. Miller, P. K. Salameh, C. M. Harth, P. J. Fraser, L. W. Porter, B. R. Greally, S. O'Doherty, P. G. Simmonds, P. B. Krummel, and L. P. Steele, Sulfuryl Fluoride in the Global Atmosphere, J. Geophys. Res., 114, D05306, 10.1029/2008JD011162, 2009.</t>
  </si>
  <si>
    <t>O'Doherty, S., D. M. Cunnold, A. Manning, B. R. Miller, R. H. J. Wang, P. B. Krummel, P. J. Fraser, P. G. Simmonds, A. McCulloch, R. F. Weiss, P. Salameh, L. W. Porter, R. G. Prinn, J. Huang, G. Sturrock, D. Ryall, R. G. Derwent, and S. A. Montzka, Rapid growth of hydrofluorocarbon 134a and hydrochlorofluorocarbons 141b, 142b, and 22 from Advanced Global Atmospheric Gases Experiment (AGAGE) observations at Cape Grim, Tasmania, and Mace Head, Ireland, J. Geophys. Res., 109(D6), D06310, 10.1029/2003jd004277, 2004.</t>
  </si>
  <si>
    <t>Arnold, T., D. J. Ivy, C. M. Harth, M. K. Vollmer, J. Mühle, P. K. Salameh, L. P. Steele, P. B. Krummel, R. H. J. Wang, D. Young, C. R. Lunder, O. Hermansen, T. S. Rhee, J. Kim, S. Reimann, S. O'Doherty, P. J. Fraser, P. G. Simmonds, R. G. Prinn, and R. F. Weiss, HFC-43-10mee atmospheric abundances and global emission estimates, Geophys. Res. Lett., 41(6), 2228-2235, 10.1002/2013gl059143, 2014.</t>
  </si>
  <si>
    <t>Arnold, T., J. Mühle, P. K. Salameh, C. M. Harth, D. J. Ivy, and R. F. Weiss, Automated measurement of nitrogen trifluoride in ambient air, Anal. Chem., 84(11), 4798−4804, 10.1021/ac300373e, 2012.</t>
  </si>
  <si>
    <t>Arnold, T., C. M. Harth, J. Mühle, A. J. Manning, P. K. Salameh, J. Kim, D. J. Ivy, L. P. Steele, V. V. Petrenko, J. P. Severinghaus, D. Baggenstos, and R. F. Weiss, Nitrogen trifluoride global emissions estimated from updated atmospheric measurements, Proc. Natl. Acad. Sci., 110(6), 2029-2034, 10.1073/pnas.1212346110, 2013.</t>
  </si>
  <si>
    <t>mid-year mean</t>
  </si>
  <si>
    <t>Uncertainty Example, Modern Record</t>
  </si>
  <si>
    <t>For the modern record, we include variability associated with different global networks (when available).</t>
  </si>
  <si>
    <t>magenta</t>
  </si>
  <si>
    <t>For 1750, CO2, CH4, and N2O were updated by Jihno Ahn.  For other gases the uncertainty may be an upper limit (asymmetric about zero).</t>
  </si>
  <si>
    <t>CFC-114 is likely a combination of both CFC-114 and CFC-114a, with CFC-114a comprising ~7% (Laube et al., 2016).  Here we use AGAGE data adjusted by factor 0.9835 to incorporate AGAGE/UEA difference from WMO 2018</t>
  </si>
  <si>
    <t>merge_YYYY</t>
  </si>
  <si>
    <t>merge_CFC-11</t>
  </si>
  <si>
    <t>merge_CFC-12</t>
  </si>
  <si>
    <t>merge_CFC-13</t>
  </si>
  <si>
    <t>merge_CFC-113</t>
  </si>
  <si>
    <t>merge_CFC-114</t>
  </si>
  <si>
    <t>merge_CFC_115</t>
  </si>
  <si>
    <t>merge_CFC-112</t>
  </si>
  <si>
    <t>merge_CFC-113a</t>
  </si>
  <si>
    <t>merge_CH3CCl3</t>
  </si>
  <si>
    <t>merge_CCl4</t>
  </si>
  <si>
    <t>merge_HCFC-22</t>
  </si>
  <si>
    <t>merge_HCFC-141b</t>
  </si>
  <si>
    <t>merge_HCFC-142b</t>
  </si>
  <si>
    <t>merge_HCFC-133a</t>
  </si>
  <si>
    <t>merge_H-1211</t>
  </si>
  <si>
    <t>merge_H-1301</t>
  </si>
  <si>
    <t>merge_H-2402</t>
  </si>
  <si>
    <t>merge_H-1202</t>
  </si>
  <si>
    <t>merge_CH3Br</t>
  </si>
  <si>
    <t>merge_CH3Cl</t>
  </si>
  <si>
    <t>merge_PCE</t>
  </si>
  <si>
    <t>merge_CHCl3</t>
  </si>
  <si>
    <t>merge_HFC-134a</t>
  </si>
  <si>
    <t>merge_HFC-152a</t>
  </si>
  <si>
    <t>merge_HFC-143a</t>
  </si>
  <si>
    <t>merge_HFC-125</t>
  </si>
  <si>
    <t>merge_HFC-365mfc</t>
  </si>
  <si>
    <t>merge_HFC-227ea</t>
  </si>
  <si>
    <t>merge_HFC-23</t>
  </si>
  <si>
    <t>merge_HFC-32</t>
  </si>
  <si>
    <t>merge_CF4</t>
  </si>
  <si>
    <t>merge_C2F6</t>
  </si>
  <si>
    <t>merge_SF6</t>
  </si>
  <si>
    <t>merge_N2O</t>
  </si>
  <si>
    <t>merge_CH4</t>
  </si>
  <si>
    <t>merge_NF3</t>
  </si>
  <si>
    <t>merge_SO2F2</t>
  </si>
  <si>
    <t>NOAA_CO2</t>
  </si>
  <si>
    <t>CFC-112</t>
  </si>
  <si>
    <t>CFC-113a</t>
  </si>
  <si>
    <t>B</t>
  </si>
  <si>
    <t>C</t>
  </si>
  <si>
    <t>D</t>
  </si>
  <si>
    <t>E</t>
  </si>
  <si>
    <t>F</t>
  </si>
  <si>
    <t>G</t>
  </si>
  <si>
    <t>H</t>
  </si>
  <si>
    <t>I</t>
  </si>
  <si>
    <t>J</t>
  </si>
  <si>
    <t>K</t>
  </si>
  <si>
    <t>L</t>
  </si>
  <si>
    <t>M</t>
  </si>
  <si>
    <t>N</t>
  </si>
  <si>
    <t>O</t>
  </si>
  <si>
    <t>P</t>
  </si>
  <si>
    <t>Q</t>
  </si>
  <si>
    <t>R</t>
  </si>
  <si>
    <t>S</t>
  </si>
  <si>
    <t>T</t>
  </si>
  <si>
    <t>U</t>
  </si>
  <si>
    <t>V</t>
  </si>
  <si>
    <t>W</t>
  </si>
  <si>
    <t>X</t>
  </si>
  <si>
    <t>Y</t>
  </si>
  <si>
    <t>Z</t>
  </si>
  <si>
    <t>HCFC-133a</t>
  </si>
  <si>
    <t>H-1211</t>
  </si>
  <si>
    <t>H-1301</t>
  </si>
  <si>
    <t>H-1202</t>
  </si>
  <si>
    <t>H-2402</t>
  </si>
  <si>
    <t>PCE</t>
  </si>
  <si>
    <t>AA</t>
  </si>
  <si>
    <t>AB</t>
  </si>
  <si>
    <t>AC</t>
  </si>
  <si>
    <t>AD</t>
  </si>
  <si>
    <t>AE</t>
  </si>
  <si>
    <t>AF</t>
  </si>
  <si>
    <t>merge_C3F8</t>
  </si>
  <si>
    <t xml:space="preserve">                 NaN</t>
  </si>
  <si>
    <t xml:space="preserve"> </t>
  </si>
  <si>
    <t>AG</t>
  </si>
  <si>
    <t>AH</t>
  </si>
  <si>
    <t>AI</t>
  </si>
  <si>
    <t>AJ</t>
  </si>
  <si>
    <t>AK</t>
  </si>
  <si>
    <t>AL</t>
  </si>
  <si>
    <t>AM</t>
  </si>
  <si>
    <t>AN</t>
  </si>
  <si>
    <t>AO</t>
  </si>
  <si>
    <t>Data updates</t>
  </si>
  <si>
    <t>merge_HFC-236fa</t>
  </si>
  <si>
    <t>merge_HFC-245fa</t>
  </si>
  <si>
    <t>AP</t>
  </si>
  <si>
    <t>AQ</t>
  </si>
  <si>
    <t>Meinshaussen_CHCl3</t>
  </si>
  <si>
    <t>AR</t>
  </si>
  <si>
    <t>NOAA_CH2Cl2</t>
  </si>
  <si>
    <t>CHCl3_MM</t>
  </si>
  <si>
    <t>CO2_NOAA</t>
  </si>
  <si>
    <t>CH2Cl2_NOAA</t>
  </si>
  <si>
    <t>AS</t>
  </si>
  <si>
    <t>1750:  CO2, CH4, N2O (from Jinho Ahn).  Halogens from AR5</t>
  </si>
  <si>
    <t>Versions</t>
  </si>
  <si>
    <t>dark blue:</t>
  </si>
  <si>
    <t>pre-industrial GHG concentrations from ice core records</t>
    <phoneticPr fontId="1" type="noConversion"/>
  </si>
  <si>
    <t>species</t>
    <phoneticPr fontId="1" type="noConversion"/>
  </si>
  <si>
    <t>time interval</t>
    <phoneticPr fontId="1" type="noConversion"/>
  </si>
  <si>
    <t>concentration</t>
    <phoneticPr fontId="1" type="noConversion"/>
  </si>
  <si>
    <t>uncertainty</t>
    <phoneticPr fontId="1" type="noConversion"/>
  </si>
  <si>
    <t>unit</t>
    <phoneticPr fontId="1" type="noConversion"/>
  </si>
  <si>
    <t>CO2</t>
    <phoneticPr fontId="1" type="noConversion"/>
  </si>
  <si>
    <t>1750 (Pre-Industrial)</t>
    <phoneticPr fontId="1" type="noConversion"/>
  </si>
  <si>
    <t>(ppm)</t>
    <phoneticPr fontId="1" type="noConversion"/>
  </si>
  <si>
    <t>1850 (early industrial)</t>
    <phoneticPr fontId="1" type="noConversion"/>
  </si>
  <si>
    <t>CH4</t>
    <phoneticPr fontId="1" type="noConversion"/>
  </si>
  <si>
    <t>(ppb)</t>
    <phoneticPr fontId="1" type="noConversion"/>
  </si>
  <si>
    <t>N2O</t>
    <phoneticPr fontId="1" type="noConversion"/>
  </si>
  <si>
    <t>Trudinger at al 2004 also reported mixing ratios from Antarctic firn air.    ~4 ppt CHCl3 in 1940</t>
  </si>
  <si>
    <t>Meinshaussen shows 6.6 ppt in 1940</t>
  </si>
  <si>
    <t>2) Worton estimate ~ 8 ppt in 2000, which is close to AGAGE value of 7.5 ppt in 2000</t>
  </si>
  <si>
    <t>3) Trudinger SH record from firn not far off from AGAGE, ~4.5 ppt in late 1990s</t>
  </si>
  <si>
    <t>1) ~25% uncertainty on modern global mean CHCl3.  Meinshaussen and AGAGE records do not agree in modern period.  (in 2005 CMIP6 = 9.3, AGAGE = 7.1 ppt)</t>
  </si>
  <si>
    <t>4) Pre-1995 records:</t>
  </si>
  <si>
    <t>Scale factor global/SH = 2 from AGAGE data in modern record, but expect scale factor &lt;&lt; 2 in 1940 (est. 1.1)</t>
  </si>
  <si>
    <t>If we scale Trudinger et al using extrapolated NH/SH ratios, this would amount to ~4.5 ppt global mean CHCl3 in 1940</t>
  </si>
  <si>
    <t>merge_CH2Cl2</t>
  </si>
  <si>
    <t>2) CMIP6 and NOAA/AGAGE agree better starting in 2013.  Use CMIP6 dataset up to 2013, then NOAA/AGAGE average from there.</t>
  </si>
  <si>
    <t>Updated from Meinshausen by Jinho Anh, Oct. 2019 (CO2, CH4, N2O) (previous values on far right)</t>
  </si>
  <si>
    <t>Included in this history, since they are included in Meinshaussen et al (2017).</t>
  </si>
  <si>
    <t>Scaling CMIP6 by 0.8 gives 4.8 ppt in 1750, which is close to minumum global mean estimated from Trudinger, so use this estimate with 1 ppt uncertainty.</t>
  </si>
  <si>
    <t>Consider pre-1970 value subject to at least 20% uncertainty?</t>
  </si>
  <si>
    <t>From Meinshausen et al. (2017) CMIP6 dataset, which was derived from NOAA and AGAGE network data, archive air samples, southern hemipshere samples (Cape Grim), firn air, and ice cores</t>
  </si>
  <si>
    <t>link to columns in sheet: reference_data</t>
  </si>
  <si>
    <t>light violet:</t>
  </si>
  <si>
    <t>violet:</t>
  </si>
  <si>
    <t>CFC-114a</t>
  </si>
  <si>
    <t>CFC-112a</t>
  </si>
  <si>
    <t>HCFC-31</t>
  </si>
  <si>
    <t>HCFC-124</t>
  </si>
  <si>
    <t>From Schoenenberger et al. (2015)</t>
  </si>
  <si>
    <t>light gray:</t>
  </si>
  <si>
    <t>dark gray:</t>
  </si>
  <si>
    <t>From Simmonds et al. (2017)</t>
  </si>
  <si>
    <t>Transition from CMIP6 to network data around 1980 or later, depending on measurement history.  Note that there is ~7% calibration difference for c-C4F8 between AGAGE, and Droste et al (2020), but it cannot be resolved using a simple scaling factor, therefore only AGAGE results are included here.</t>
  </si>
  <si>
    <t>From Laube et al (2016) and WMO (2018)  (ARE THESE GLOBAL OR SH?)</t>
  </si>
  <si>
    <t>n-C4F10</t>
  </si>
  <si>
    <t>n-C5F12</t>
  </si>
  <si>
    <t>n-C6F14</t>
  </si>
  <si>
    <t>i-C6F14</t>
  </si>
  <si>
    <t>green:</t>
  </si>
  <si>
    <t>scale factors to match Droste 2020</t>
  </si>
  <si>
    <t>CFCs</t>
  </si>
  <si>
    <t>Halons</t>
  </si>
  <si>
    <t>CMIP6</t>
  </si>
  <si>
    <t>Montzka, S.A., M. McFarland, S. O. Andersen, B. R. Miller, D. W. Fahey, B. D. Hall, L. Hu, C. Siso, and J. W. Elkins, Recent Trends in Global Emissions of Hydrochlorofluorocarbons and Hydrofluorocarbons: Reflecting on the 2007 Adjustments to the Montreal Protocol, J. Phys. Chem. A, doi: 10.1021/jp5097376, 2015.</t>
  </si>
  <si>
    <t>Other</t>
  </si>
  <si>
    <t>AGAGE HCFC-133a were adjusted down 7% for account for ~14% calibration difference between AGAGE and Laube et al (2014), in an attempt to express HCFC-133a as average of AGAGE and UEA estimates.</t>
  </si>
  <si>
    <t>Merged NOAA, AGAGE network data except for:  CO2 (NOAA only); CFC--114, CFC-115, CFC-13, CF4, C2F6, C3F8, c-C4F8, NF3, SO2F2, HFC-23, HFC-236ea, HFC-245fa, HFC-43-10mee, CHCl3 (AGAGE only)</t>
  </si>
  <si>
    <t>Note that there is ~7% calibration difference for c-C4F8 between AGAGE (Muhle et al. (2019), and Droste et al (2020), but it cannot be resolved using a simple scaling factor, therefore only AGAGE results are included here.</t>
  </si>
  <si>
    <t>From Laube et al (2014) and WMO (2018)  (Southern Hemisphere).</t>
  </si>
  <si>
    <t>Estimated from Droste et al. (2020), CMIP6 scaled to Droste et al. (2020) to account for calibration change.</t>
  </si>
  <si>
    <t>2018 links to row #42 in sheet "reference_data".  This sheet will be updated in 2020 for final 2019 annual mean mixing ratios.</t>
  </si>
  <si>
    <t xml:space="preserve">Aug. 2020:  </t>
  </si>
  <si>
    <t>Updated NOAA CFC-12 in 2018, which lowers global estimate by 1.38 ppt. Updated NOAA HFC-152a in 2018, lowers global estimate by 0.06 ppt. Error in 2018 Halon-1211 fixed.</t>
  </si>
  <si>
    <t>Added minor gases not previously included, from Meinshausen et al 2017 and various published papers.  High MW PFCs updated from Droste et al (2020)</t>
  </si>
  <si>
    <t>5) Meinshaussen CHCl3 has been scaled by factor 0.8 to match with modern AGAGE record.  Discontinuity still exists because AGAGE/Meinshaussen ratio not constant, but discontinuity is reduced by scaling Meinshaussen record.</t>
  </si>
  <si>
    <t>halomethanes in Firn Air</t>
  </si>
  <si>
    <t>Lunt, M. F., M. Rigby, A. L. Ganesan, A. J. Manning, R. G. Prinn, S. O'Doherty,  J. Mühle, C. M. Harth, P. K. Salameh, T. Arnold, R. F. Weiss, T. Saito, Y. Yokouchi, P. B. Krummel, L. P. Steele, P. J. Fraser, S. Li, S. Park, S. Reimann, M. K. Vollmer,  C. Lunder, O. Hermansen, N. Schmidbauer, M. Maione, J. Arduini, D. Young, and  P. G. Simmonds, Reconciling reported and unreported HFC emissions with atmospheric   observations, Proc. Natl. Acad. Sci., 112(19), 5927-5931, 10.1073/pnas.1420247112, 2015.</t>
  </si>
  <si>
    <t>Rigby, M., R. G. Prinn, S. O'Doherty, S. A. Montzka, A. McCulloch, C. M. Harth, J. Mühle, P. K. Salameh, R. F. Weiss, D. Young, P. G. Simmonds, B. D. Hall, G. S. Dutton, D. Nance, D. J. Mondeel, J. W. Elkins, P. B. Krummel, L. P. Steele, and P. J. Fraser, Re-evaluation of the lifetimes of the major CFCs and CH3CCl3 using atmospheric trends, Atmos. Chem. Phys., 13(5), 2691-2702, 10.5194/acp-13-2691-2013, 2013.</t>
  </si>
  <si>
    <t>Mühle, J., Trudinger, C. M., Western, L. M., Rigby, M., Vollmer, M. K., Park, S., Manning, A. J., Say, D., Ganesan, A., Steele, L. P., Ivy, D. J., Arnold, T., Li, S., Stohl, A., Harth, C. M., Salameh, P. K., McCulloch, A., O'Doherty, S., Park, M. K., Jo, C. O., Young, D., Stanley, K. M., Krummel, P. B., Mitrevski, B., Hermansen, O., Lunder, C., Evangeliou, N., Yao, B., Kim, J., Hmiel, B., Buizert, C., Petrenko, V. V., Arduini, J., Maione, M., Etheridge, D. M., Michalopoulou, E., Czerniak, M., Severinghaus, J. P., Reimann, S., Simmonds, P. G., Fraser, P. J., Prinn, R. G., and Weiss, R. F., Perfluorocyclobutane (PFC-318, c-C4F8) in the global atmosphere, Atmos. Chem. Phys., 19(15), 10335-10359, 10.5194/acp-19-10335-2019, 2019.</t>
  </si>
  <si>
    <t>Droste, E. S., Adcock, K. E., Ashfold, M. J., Chou, C., Fleming, Z., Fraser, P. J., Gooch, L. J., Hind, A. J., Langenfelds, R. L., Leedham Elvidge, E., Mohd Hanif, N., O'Doherty, S., Oram, D. E., Ou-Yang, C. F., Panagi, M., Reeves, C. E., Sturges, W. T., and Laube, J. C., Trends and emissions of six perfluorocarbons in the Northern Hemisphere and Southern Hemisphere, Atmos. Chem. Phys., 20(8), 4787-4807, 10.5194 acp-20-4787-2020, 2020.</t>
  </si>
  <si>
    <t>cC4F8</t>
  </si>
  <si>
    <t>entered manually</t>
  </si>
  <si>
    <t xml:space="preserve">Combine network_std_dev with pooled network uncertainty </t>
  </si>
  <si>
    <t>ppt in 2019</t>
  </si>
  <si>
    <t>+/-</t>
  </si>
  <si>
    <t>increase since 1750</t>
  </si>
  <si>
    <t>% inc</t>
  </si>
  <si>
    <t>increase since 1850</t>
  </si>
  <si>
    <t>%inc</t>
  </si>
  <si>
    <t>CO2 (ppm)</t>
  </si>
  <si>
    <t>CH4 (ppb)</t>
  </si>
  <si>
    <t>N2O (ppb)</t>
  </si>
  <si>
    <t>Version</t>
  </si>
  <si>
    <t>From Meinshausen et al. (2017) CMIP6 dataset, which was derived from NOAA, AGAGE, and WMO network data, archive air samples, southern hemipshere samples (Cape Grim), firn air, and ice cores</t>
  </si>
  <si>
    <t>Updated from Meinshausen by Jinho Anh, Oct. 2019 (CO2, CH4, N2O) (previous values in sheet MR_working_copy)</t>
  </si>
  <si>
    <t xml:space="preserve">% change </t>
  </si>
  <si>
    <t>OK</t>
  </si>
  <si>
    <t>2011 to 2019</t>
  </si>
  <si>
    <t>Notes:</t>
  </si>
  <si>
    <t>NOAA, AGAGE, and UCI report 501.5, 504.6, and 507.4 ppt CFC-12 in 2019.  Use information from 3 networks to estimate uncertainty.</t>
  </si>
  <si>
    <t>Oct 6, 2020 run</t>
  </si>
  <si>
    <t>std err from N=3 global networks: stdev(501.5, 504.6,507.4)/sqrt(3) = 1.7 ppt</t>
  </si>
  <si>
    <t>Pooled std dev from N=3 networks in 2019</t>
  </si>
  <si>
    <t>NOAA</t>
  </si>
  <si>
    <t>AGAGE</t>
  </si>
  <si>
    <t>UCI</t>
  </si>
  <si>
    <t>Updated Oct. 2020 following addition of 2019 data.  Some data from prior years changed slightly compared to previous versions of this data set.</t>
  </si>
  <si>
    <t>v9</t>
  </si>
  <si>
    <t>SIO</t>
  </si>
  <si>
    <t>CSIRO</t>
  </si>
  <si>
    <t>std err from 3 networks</t>
  </si>
  <si>
    <t xml:space="preserve">NOAA, SIO, and CSIRO report 409.9, 409.5, and 409.6 ppm CO2 in 2019.  </t>
  </si>
  <si>
    <t>Analytical issues, such as sepration of isomers, and accuracy (e.i. traceability to the SI) are not considered here. However, accuracy is partially captured by comparing independent networks.</t>
  </si>
  <si>
    <t>The CH4 uncertainty is 3.3 ppb using 4 networks (NOAA, AGAGE, CSIRO, UCI) and 2.8 ppb using 3 networks (NOAA, AGAGE, CSIRO)</t>
  </si>
  <si>
    <t>Uncertainties are 90% C.L.</t>
  </si>
  <si>
    <t>From merged output (mostly NOAA and AGAGE, consistent with the "Scientific Assessment of Ozone Depletion: 2018").  Some data from prior years changed slightly.</t>
  </si>
  <si>
    <t>CFC-114 is likely a combination of both CFC-114 and CFC-114a, with CFC-114a comprising ~7% (Laube et al., 2016).  Here we use AGAGE data adjusted by factor 0.9835 to incorporate AGAGE/UEA difference from WMO (2018)</t>
  </si>
  <si>
    <t>WMO (2018)</t>
  </si>
  <si>
    <t xml:space="preserve">Engel, A. and M. Rigby (Lead Authors), J.B. Burkholder, R.P. Fernandez, L. Froidevaux, B.D. Hall, R. Hossaini, T. Saito, M.K. Vollmer, and B. Yao, Update on Ozone-Depleting Substances (ODSs) and Other Gases of Interest to the Montreal Protocol, Chapter 1 in Scientific Assessment of Ozone Depletion: 2018, Global Ozone Research and Monitoring Project–Report No. 58, World Meteorological Organization, Geneva, Switzerland, 2018. </t>
  </si>
  <si>
    <t>Updated Nov. 2 , 2020</t>
  </si>
  <si>
    <t>The CO2 uncertainty estimate is the same using 2 networks (0.35 ppm) (NOAA, CSIRO) or 3 networks (0.36 ppm) (NOAA, CSIRO, SIO)</t>
  </si>
  <si>
    <t>The N2O uncertainty estimate is nearly the same using 2 networks (0.36 ppb) (NOAA, AGAGE) or 3 networks  (0.40 ppb) (NOAA, AGAGE, CSIRO)</t>
  </si>
  <si>
    <t>SCALE = X2007</t>
  </si>
  <si>
    <t>CO2 data from NOAA, CSIRO, and WMO-GAW are on the WMO-CO2-X2007 scale.</t>
  </si>
  <si>
    <t>CO2 data from SIO are on the SIO-X08A scale.</t>
  </si>
  <si>
    <t>Updated AGAGE CH4 data.  Somehow I did not get this update correct in August.  Only makes 0.1 ppb difference in 2019 annual mean.</t>
  </si>
  <si>
    <t>Oct. 2020:</t>
  </si>
  <si>
    <t xml:space="preserve">Oct. 2020: </t>
  </si>
  <si>
    <t>Updated uncertainties.  See Uncertainties sheet.</t>
  </si>
  <si>
    <t xml:space="preserve">Oct. 2019:  </t>
  </si>
  <si>
    <t>Added 2019 annual means from NOAA/AGAGE merged data product.  Also inlcludes scale factors to account for other known calibration differences identified in 2018 Scientific Assessment of Ozone Depletion</t>
  </si>
  <si>
    <t xml:space="preserve">       CO2</t>
  </si>
  <si>
    <t xml:space="preserve">       CH4</t>
  </si>
  <si>
    <t xml:space="preserve">       N2O</t>
  </si>
  <si>
    <t xml:space="preserve">     CFC12</t>
  </si>
  <si>
    <t xml:space="preserve">     CFC11</t>
  </si>
  <si>
    <t xml:space="preserve">    CFC113</t>
  </si>
  <si>
    <t xml:space="preserve">    CFC114</t>
  </si>
  <si>
    <t xml:space="preserve">    CFC115</t>
  </si>
  <si>
    <t xml:space="preserve"> Halon1211</t>
  </si>
  <si>
    <t xml:space="preserve"> Halon1301</t>
  </si>
  <si>
    <t xml:space="preserve"> Halon2402</t>
  </si>
  <si>
    <t xml:space="preserve">    HCFC22</t>
  </si>
  <si>
    <t xml:space="preserve">  HCFC141b</t>
  </si>
  <si>
    <t xml:space="preserve">  HCFC142b</t>
  </si>
  <si>
    <t xml:space="preserve">   HFC134a</t>
  </si>
  <si>
    <t xml:space="preserve">     HFC23</t>
  </si>
  <si>
    <t xml:space="preserve">     HFC32</t>
  </si>
  <si>
    <t xml:space="preserve">    HFC125</t>
  </si>
  <si>
    <t xml:space="preserve">   HFC143a</t>
  </si>
  <si>
    <t xml:space="preserve">   HFC152a</t>
  </si>
  <si>
    <t xml:space="preserve">  HFC227ea</t>
  </si>
  <si>
    <t xml:space="preserve">  HFC236fa</t>
  </si>
  <si>
    <t xml:space="preserve">  HFC245fa</t>
  </si>
  <si>
    <t xml:space="preserve"> HFC365mfc</t>
  </si>
  <si>
    <t>HFC4310mee</t>
  </si>
  <si>
    <t xml:space="preserve">       NF3</t>
  </si>
  <si>
    <t xml:space="preserve">       SF6</t>
  </si>
  <si>
    <t xml:space="preserve">     SO2F2</t>
  </si>
  <si>
    <t xml:space="preserve">       CF4</t>
  </si>
  <si>
    <t xml:space="preserve">      C2F6</t>
  </si>
  <si>
    <t xml:space="preserve">      C3F8</t>
  </si>
  <si>
    <t xml:space="preserve">     cC4F8</t>
  </si>
  <si>
    <t xml:space="preserve">   CH3CCl3</t>
  </si>
  <si>
    <t xml:space="preserve">      CCl4</t>
  </si>
  <si>
    <t xml:space="preserve">     CH3Cl</t>
  </si>
  <si>
    <t xml:space="preserve">     CH3Br</t>
  </si>
  <si>
    <t xml:space="preserve">    CH2Cl2</t>
  </si>
  <si>
    <t xml:space="preserve">     CHCl3</t>
  </si>
  <si>
    <t>unc</t>
  </si>
  <si>
    <t>row #</t>
  </si>
  <si>
    <t>CFC112</t>
  </si>
  <si>
    <t>CFC112a</t>
  </si>
  <si>
    <t>CFC113a</t>
  </si>
  <si>
    <t>Network Data (Table 2.3)</t>
  </si>
  <si>
    <t xml:space="preserve">Conway TJ, Tans PP, Waterman LS, Thoning KW, Kitzis DR, Masarie KA, et al. Evidence for interannual variability of the carbon cycle from the National Oceanic and Atmospheric Administration/Climate Monitoring and Diagnostics Laboratory Global Air Sampling Network. J Geophys Res. 1994; </t>
  </si>
  <si>
    <t>Dlugokencky EJ, Masaire KA, Lang PM, Tans PP, Steele LP, Nisbet EG. A dramatic decrease in the growth rate of atmospheric methane in the northern hemisphere during 1992. Geophys Res Lett. 1994</t>
  </si>
  <si>
    <t>Masarie KA, Tans PP. Extension and integration of atmospheric carbon dioxide data into a globally consistent measurement record. J Geophys Res Atmos [Internet]. 1995;100(D6):11593–610. Available from: https://agupubs.onlinelibrary.wiley.com/doi/abs/10.1029/95JD00859</t>
  </si>
  <si>
    <t>Prinn RG, Weiss RF, Arduini J, Arnold T, Langley Dewitt H, Fraser PJ, et al. History of chemically and radiatively important atmospheric gases from the Advanced Global Atmospheric Gases Experiment (AGAGE). Earth Syst Sci Data. 2018</t>
  </si>
  <si>
    <t>Rigby M, Prinn RG, O’Doherty S, Miller BR, Ivy D, Mühle J, et al. Recent and future trends in synthetic greenhouse gas radiative forcing. Geophys Res Lett. 2014</t>
  </si>
  <si>
    <t>Simpson IJ, Andersen MPS, Meinardi S, Bruhwiler L, Blake NJ, Helmig D, et al. Long-term decline of global atmospheric ethane concentrations and implications for methane. Nature. 2012</t>
  </si>
  <si>
    <t>Kirschke S, Bousquet P, Ciais P, Saunois M, Canadell JG, Dlugokencky EJ, et al. Three decades of global methane sources and sinks. Nature Geoscience. 2013</t>
  </si>
  <si>
    <t>Langenfelds RL, Francey RJ, Pak BC, Steele LP, Lloyd J, Trudinger CM, et al. Interannual growth rate variations of atmospheric CO2 and its δ13C, H2, CH4, and CO between 1992 and 1999 linked to biomass burning. Global Biogeochem Cycles. 2002</t>
  </si>
  <si>
    <t>Network references</t>
  </si>
  <si>
    <r>
      <t>Keeling, C. D., S. C. Piper, R. B. Bacastow, M. Wahlen, T. P. Whorf, M. Heimann, and H. A. Meijer, Atmospheric CO</t>
    </r>
    <r>
      <rPr>
        <vertAlign val="subscript"/>
        <sz val="11"/>
        <color rgb="FF0A0A0A"/>
        <rFont val="Arial"/>
        <family val="2"/>
      </rPr>
      <t>2</t>
    </r>
    <r>
      <rPr>
        <sz val="11"/>
        <color rgb="FF0A0A0A"/>
        <rFont val="Arial"/>
        <family val="2"/>
      </rPr>
      <t> and </t>
    </r>
    <r>
      <rPr>
        <vertAlign val="superscript"/>
        <sz val="11"/>
        <color rgb="FF0A0A0A"/>
        <rFont val="Arial"/>
        <family val="2"/>
      </rPr>
      <t>13</t>
    </r>
    <r>
      <rPr>
        <sz val="11"/>
        <color rgb="FF0A0A0A"/>
        <rFont val="Arial"/>
        <family val="2"/>
      </rPr>
      <t>CO</t>
    </r>
    <r>
      <rPr>
        <vertAlign val="subscript"/>
        <sz val="11"/>
        <color rgb="FF0A0A0A"/>
        <rFont val="Arial"/>
        <family val="2"/>
      </rPr>
      <t>2</t>
    </r>
    <r>
      <rPr>
        <sz val="11"/>
        <color rgb="FF0A0A0A"/>
        <rFont val="Arial"/>
        <family val="2"/>
      </rPr>
      <t> exchange with the terrestrial biosphere and oceans from 1978 to 2000: observations and carbon cycle implications, pages 83-113, in "A History of Atmospheric CO</t>
    </r>
    <r>
      <rPr>
        <vertAlign val="subscript"/>
        <sz val="11"/>
        <color rgb="FF0A0A0A"/>
        <rFont val="Arial"/>
        <family val="2"/>
      </rPr>
      <t>2</t>
    </r>
    <r>
      <rPr>
        <sz val="11"/>
        <color rgb="FF0A0A0A"/>
        <rFont val="Arial"/>
        <family val="2"/>
      </rPr>
      <t> and its effects on Plants, Animals, and Ecosystems", editors, Ehleringer, J.R., T. E. Cerling, M. D. Dearing, Springer Verlag, New York, 2005.</t>
    </r>
  </si>
  <si>
    <t>HFCs and HCFCs</t>
  </si>
  <si>
    <t>Montzka SA, Hall BD, Elkins JW. Accelerated increases observed for hydrochlorofluorocarbons since 2004 in the global atmosphere. Geophys Res Lett. 2009;</t>
  </si>
  <si>
    <r>
      <t xml:space="preserve">Laube, J.C., N.M. Hanif, P. Martinerie, E. Gallacher, P.J. Fraser, R. Langenfelds, C.A.M. Brennink- meijer, J. Schwander, E. Witrant, J.L. Wang, C.F. Ou-Yang, L.J. Gooch, C.E. Reeves, W.T. Sturges, and D.E. Oram, Tropospheric observations of CFC-114 and CFC-114a with a focus on long- term trends and emissions, </t>
    </r>
    <r>
      <rPr>
        <i/>
        <sz val="11"/>
        <color theme="1"/>
        <rFont val="Arial"/>
        <family val="2"/>
      </rPr>
      <t>Atmos. Chem. Phys.</t>
    </r>
    <r>
      <rPr>
        <sz val="11"/>
        <color theme="1"/>
        <rFont val="Arial"/>
        <family val="2"/>
      </rPr>
      <t xml:space="preserve">, </t>
    </r>
    <r>
      <rPr>
        <i/>
        <sz val="11"/>
        <color theme="1"/>
        <rFont val="Arial"/>
        <family val="2"/>
      </rPr>
      <t>6</t>
    </r>
    <r>
      <rPr>
        <sz val="11"/>
        <color theme="1"/>
        <rFont val="Arial"/>
        <family val="2"/>
      </rPr>
      <t xml:space="preserve">(23), 15347–15358, doi:10.5194/acp-16-15347- 2016, 2016. </t>
    </r>
  </si>
  <si>
    <r>
      <t xml:space="preserve">Laube, J.C., M.J. Newland, C. Hogan, C.A.M. Bren- ninkmeijer, P.J. Fraser, P. Martinerie, D.E. Oram, C.E. Reeves, T. Rockmann, J. Schwander, E. Wi- trant, and W.T. Sturges, Newly detetecd ozone- depleting substances in the atmosphere, </t>
    </r>
    <r>
      <rPr>
        <i/>
        <sz val="11"/>
        <color theme="1"/>
        <rFont val="Arial"/>
        <family val="2"/>
      </rPr>
      <t>Nat. Geo- sci.</t>
    </r>
    <r>
      <rPr>
        <sz val="11"/>
        <color theme="1"/>
        <rFont val="Arial"/>
        <family val="2"/>
      </rPr>
      <t xml:space="preserve">, </t>
    </r>
    <r>
      <rPr>
        <i/>
        <sz val="11"/>
        <color theme="1"/>
        <rFont val="Arial"/>
        <family val="2"/>
      </rPr>
      <t>7</t>
    </r>
    <r>
      <rPr>
        <sz val="11"/>
        <color theme="1"/>
        <rFont val="Arial"/>
        <family val="2"/>
      </rPr>
      <t xml:space="preserve">(4), 266–269, doi:10.1038/ngeo2109, 2014. </t>
    </r>
  </si>
  <si>
    <r>
      <t xml:space="preserve">Adcock, K.E., C.E. Reeves, L.J. Gooch, E.C. Leedham Elvidge, M.J. Ashfold, C.A.M. Brenninkmeijer, C. Chou, P.J. Fraser, R.L. Langenfelds, N. Mohd Hanif, S. O’Doherty, D.E. Oram, C.F. Ou-Yang, S.M. Phang, A.A. Samah, T. Röckmann, W.T. Sturges, and J.C. Laube, Continued increase of CFC-113a (CCl3CF3) mixing ratios in the global atmosphere: emissions, occurrence and potential sources, </t>
    </r>
    <r>
      <rPr>
        <i/>
        <sz val="11"/>
        <color theme="1"/>
        <rFont val="Arial"/>
        <family val="2"/>
      </rPr>
      <t>Atmos. Chem. Phys.</t>
    </r>
    <r>
      <rPr>
        <sz val="11"/>
        <color theme="1"/>
        <rFont val="Arial"/>
        <family val="2"/>
      </rPr>
      <t xml:space="preserve">, </t>
    </r>
    <r>
      <rPr>
        <i/>
        <sz val="11"/>
        <color theme="1"/>
        <rFont val="Arial"/>
        <family val="2"/>
      </rPr>
      <t>18</t>
    </r>
    <r>
      <rPr>
        <sz val="11"/>
        <color theme="1"/>
        <rFont val="Arial"/>
        <family val="2"/>
      </rPr>
      <t xml:space="preserve">(7), 4737–4751, doi:10.5194/acp-18-4737-2018, 2018. </t>
    </r>
  </si>
  <si>
    <r>
      <t xml:space="preserve">Schoenenberger, F., M.K. Vollmer, M. Rigby, M. Hill, P.J. Fraser, P.B. Krummel, R.L. Langenfelds, T.S. Rhee, T. Peter, and S. Reimann, First observations, trends, and emissions of HCFC-31 (CH2ClF) in the global atmosphere, </t>
    </r>
    <r>
      <rPr>
        <i/>
        <sz val="11"/>
        <color theme="1"/>
        <rFont val="Arial"/>
        <family val="2"/>
      </rPr>
      <t>Geophys. Res. Lett.</t>
    </r>
    <r>
      <rPr>
        <sz val="11"/>
        <color theme="1"/>
        <rFont val="Arial"/>
        <family val="2"/>
      </rPr>
      <t xml:space="preserve">, </t>
    </r>
    <r>
      <rPr>
        <i/>
        <sz val="11"/>
        <color theme="1"/>
        <rFont val="Arial"/>
        <family val="2"/>
      </rPr>
      <t>42</t>
    </r>
    <r>
      <rPr>
        <sz val="11"/>
        <color theme="1"/>
        <rFont val="Arial"/>
        <family val="2"/>
      </rPr>
      <t xml:space="preserve">(18), 7817–7824, doi:10.1002/2015GL064709, 2015. </t>
    </r>
  </si>
  <si>
    <r>
      <t>Leedham Elvidge, E., Bönisch, H., Brenninkmeijer, C. A. M., En- gel, A., Fraser, P. J., Gallacher, E., Langenfelds, R., Mühle, J., Oram, D. E., Ray, E. A., Ridley, A. R., Röckmann, T., Sturges, W. T., Weiss, R. F., and Laube, J. C.: Evaluation of stratospheric age of air from CF</t>
    </r>
    <r>
      <rPr>
        <sz val="11"/>
        <color theme="1"/>
        <rFont val="NimbusRomNo9L"/>
      </rPr>
      <t xml:space="preserve">4 , C2 F6 , C3 F8 , CHF3 , HFC-125, HFC-227ea and SF6; implications for the calculations of halocarbon lifetimes, fractional release factors and ozone depletion potentials, At- mos. Chem. Phys., 18, 3369–3385, https://doi.org/10.5194/acp- 18-3369-2018, 2018. </t>
    </r>
  </si>
  <si>
    <r>
      <t>NOAA CO</t>
    </r>
    <r>
      <rPr>
        <vertAlign val="subscript"/>
        <sz val="11"/>
        <color theme="1"/>
        <rFont val="Arial"/>
        <family val="2"/>
      </rPr>
      <t>2</t>
    </r>
    <r>
      <rPr>
        <sz val="11"/>
        <color theme="1"/>
        <rFont val="Arial"/>
        <family val="2"/>
      </rPr>
      <t xml:space="preserve"> and CH</t>
    </r>
    <r>
      <rPr>
        <vertAlign val="subscript"/>
        <sz val="11"/>
        <color theme="1"/>
        <rFont val="Arial"/>
        <family val="2"/>
      </rPr>
      <t>4</t>
    </r>
    <r>
      <rPr>
        <sz val="11"/>
        <color theme="1"/>
        <rFont val="Arial"/>
        <family val="2"/>
      </rPr>
      <t xml:space="preserve"> are derived from flasks collected at 43 marine boundary layer sites, updated from Conway et al. (1994), Dlugokencky et al. (1994), Masarie and Tans  (2004).  NOAA N</t>
    </r>
    <r>
      <rPr>
        <vertAlign val="subscript"/>
        <sz val="11"/>
        <color theme="1"/>
        <rFont val="Arial"/>
        <family val="2"/>
      </rPr>
      <t>2</t>
    </r>
    <r>
      <rPr>
        <sz val="11"/>
        <color theme="1"/>
        <rFont val="Arial"/>
        <family val="2"/>
      </rPr>
      <t>O and SF</t>
    </r>
    <r>
      <rPr>
        <vertAlign val="subscript"/>
        <sz val="11"/>
        <color theme="1"/>
        <rFont val="Arial"/>
        <family val="2"/>
      </rPr>
      <t>6</t>
    </r>
    <r>
      <rPr>
        <sz val="11"/>
        <color theme="1"/>
        <rFont val="Arial"/>
        <family val="2"/>
      </rPr>
      <t xml:space="preserve"> data are derived from flask and </t>
    </r>
    <r>
      <rPr>
        <i/>
        <sz val="11"/>
        <color theme="1"/>
        <rFont val="Arial"/>
        <family val="2"/>
      </rPr>
      <t>in situ</t>
    </r>
    <r>
      <rPr>
        <sz val="11"/>
        <color theme="1"/>
        <rFont val="Arial"/>
        <family val="2"/>
      </rPr>
      <t xml:space="preserve"> measurements at 12 sites, updated from Hall et al. (2011). NOAA CFC-11 and CFC-12 are derived from flask and </t>
    </r>
    <r>
      <rPr>
        <i/>
        <sz val="11"/>
        <color theme="1"/>
        <rFont val="Arial"/>
        <family val="2"/>
      </rPr>
      <t>in situ</t>
    </r>
    <r>
      <rPr>
        <sz val="11"/>
        <color theme="1"/>
        <rFont val="Arial"/>
        <family val="2"/>
      </rPr>
      <t xml:space="preserve"> measurements at 12 sites, and include both GC-ECD and GC-MS analysis.  All other NOAA data are derived from flask measurements using GC-MS analysis, updated from  Montzka et al. (2015). SIO CO</t>
    </r>
    <r>
      <rPr>
        <vertAlign val="subscript"/>
        <sz val="11"/>
        <color theme="1"/>
        <rFont val="Arial"/>
        <family val="2"/>
      </rPr>
      <t>2</t>
    </r>
    <r>
      <rPr>
        <sz val="11"/>
        <color theme="1"/>
        <rFont val="Arial"/>
        <family val="2"/>
      </rPr>
      <t xml:space="preserve"> are derived from measurements at South Pole and Mauna Loa, Hawaii (Keeling et al. 2005). AGAGE data are derived from </t>
    </r>
    <r>
      <rPr>
        <i/>
        <sz val="11"/>
        <color theme="1"/>
        <rFont val="Arial"/>
        <family val="2"/>
      </rPr>
      <t>in situ</t>
    </r>
    <r>
      <rPr>
        <sz val="11"/>
        <color theme="1"/>
        <rFont val="Arial"/>
        <family val="2"/>
      </rPr>
      <t xml:space="preserve"> measurements at five sites, updated from Prinn et al.  (2018),  Rigby et al. (2014).  UCI data are derived from flask samples collected four times a year at over 20 sites, updated from Simpson et al. (2012). CSIRO data are derived from flask measurements at 9 sites, updated from Kirschke et al. (2013), Langenfelds et al. (2002). NOAA, CSIRO, and WMO-GAW data are reported on WMO-GAW scales for CO</t>
    </r>
    <r>
      <rPr>
        <vertAlign val="subscript"/>
        <sz val="11"/>
        <color theme="1"/>
        <rFont val="Arial"/>
        <family val="2"/>
      </rPr>
      <t>2</t>
    </r>
    <r>
      <rPr>
        <sz val="11"/>
        <color theme="1"/>
        <rFont val="Arial"/>
        <family val="2"/>
      </rPr>
      <t>, CH</t>
    </r>
    <r>
      <rPr>
        <vertAlign val="subscript"/>
        <sz val="11"/>
        <color theme="1"/>
        <rFont val="Arial"/>
        <family val="2"/>
      </rPr>
      <t>4</t>
    </r>
    <r>
      <rPr>
        <sz val="11"/>
        <color theme="1"/>
        <rFont val="Arial"/>
        <family val="2"/>
      </rPr>
      <t>, N</t>
    </r>
    <r>
      <rPr>
        <vertAlign val="subscript"/>
        <sz val="11"/>
        <color theme="1"/>
        <rFont val="Arial"/>
        <family val="2"/>
      </rPr>
      <t>2</t>
    </r>
    <r>
      <rPr>
        <sz val="11"/>
        <color theme="1"/>
        <rFont val="Arial"/>
        <family val="2"/>
      </rPr>
      <t>O, and SF</t>
    </r>
    <r>
      <rPr>
        <vertAlign val="subscript"/>
        <sz val="11"/>
        <color theme="1"/>
        <rFont val="Arial"/>
        <family val="2"/>
      </rPr>
      <t>6</t>
    </r>
    <r>
      <rPr>
        <sz val="11"/>
        <color theme="1"/>
        <rFont val="Arial"/>
        <family val="2"/>
      </rPr>
      <t xml:space="preserve">. Other NOAA data are reported on NOAA scales. AGAGE, SIO, and UCI data are reported on independent scales. WMO-GAW data were downloaded from https://gaw.kishou.go.jp/publications/global_mean_mole_fractions#content1" (last access November 23, 2020). </t>
    </r>
  </si>
  <si>
    <t>includes Jinho's update of pre-industrial and scaling of Meinshaussen et al (2017)</t>
  </si>
  <si>
    <t>1850:  From Jinho Ahn.</t>
  </si>
  <si>
    <t>Jan. 2021:</t>
  </si>
  <si>
    <t>Updated CO2, CH4, N2O by Jinho Ahn (1750 to start of modern record).  Network data still begin around 1980.</t>
  </si>
  <si>
    <t>CFC13</t>
  </si>
  <si>
    <t xml:space="preserve">(estimated Jan. 14, 2021 by Jinho Ahn) </t>
  </si>
  <si>
    <t>1-sigma</t>
  </si>
  <si>
    <t>THIS IS IMPORTANT SINCE WMO (NOAA, CSIRO) and SIO are planning scale revisions in 2021.</t>
  </si>
  <si>
    <t>CH2Cl2 and CHCl3 are included in this history, since they are included in Meinshaussen et al (2017).  However, these gases are not "well-mixed".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</si>
</sst>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000"/>
    <numFmt numFmtId="177" formatCode="0.0"/>
    <numFmt numFmtId="178" formatCode="0.0_);[Red]\(0.0\)"/>
    <numFmt numFmtId="179" formatCode="0.00000000000000_ "/>
    <numFmt numFmtId="180" formatCode="0.0_ "/>
    <numFmt numFmtId="181" formatCode="0.0%"/>
    <numFmt numFmtId="182" formatCode="[$-409]d\-mmm\-yyyy;@"/>
  </numFmts>
  <fonts count="31">
    <font>
      <sz val="12"/>
      <color theme="1"/>
      <name val="맑은 고딕"/>
      <family val="2"/>
      <scheme val="minor"/>
    </font>
    <font>
      <sz val="11"/>
      <name val="맑은 고딕"/>
      <family val="2"/>
      <scheme val="minor"/>
    </font>
    <font>
      <sz val="12"/>
      <color theme="1"/>
      <name val="Calibri"/>
      <family val="2"/>
    </font>
    <font>
      <b/>
      <sz val="12"/>
      <color theme="1"/>
      <name val="맑은 고딕"/>
      <family val="2"/>
      <scheme val="minor"/>
    </font>
    <font>
      <sz val="11"/>
      <color theme="1"/>
      <name val="Arial"/>
      <family val="2"/>
    </font>
    <font>
      <vertAlign val="subscript"/>
      <sz val="11"/>
      <color theme="1"/>
      <name val="Arial"/>
      <family val="2"/>
    </font>
    <font>
      <sz val="11"/>
      <color theme="1"/>
      <name val="맑은 고딕"/>
      <family val="2"/>
      <scheme val="minor"/>
    </font>
    <font>
      <b/>
      <sz val="11"/>
      <color theme="1"/>
      <name val="Arial"/>
      <family val="2"/>
    </font>
    <font>
      <sz val="11"/>
      <color rgb="FF222222"/>
      <name val="Arial"/>
      <family val="2"/>
    </font>
    <font>
      <b/>
      <sz val="11"/>
      <color rgb="FF222222"/>
      <name val="Arial"/>
      <family val="2"/>
    </font>
    <font>
      <sz val="10"/>
      <name val="Geneva"/>
      <family val="2"/>
    </font>
    <font>
      <sz val="10"/>
      <color indexed="10"/>
      <name val="Geneva"/>
      <family val="2"/>
    </font>
    <font>
      <sz val="10"/>
      <color indexed="48"/>
      <name val="Geneva"/>
      <family val="2"/>
    </font>
    <font>
      <sz val="10"/>
      <color theme="9" tint="0.39997558519241921"/>
      <name val="Geneva"/>
      <family val="2"/>
    </font>
    <font>
      <sz val="8"/>
      <name val="맑은 고딕"/>
      <family val="3"/>
      <charset val="129"/>
      <scheme val="minor"/>
    </font>
    <font>
      <b/>
      <sz val="12"/>
      <color rgb="FF0000FF"/>
      <name val="맑은 고딕"/>
      <family val="3"/>
      <charset val="129"/>
      <scheme val="minor"/>
    </font>
    <font>
      <sz val="12"/>
      <color rgb="FF0000FF"/>
      <name val="맑은 고딕"/>
      <family val="2"/>
      <scheme val="minor"/>
    </font>
    <font>
      <sz val="12"/>
      <color rgb="FFFF0000"/>
      <name val="맑은 고딕"/>
      <family val="2"/>
      <scheme val="minor"/>
    </font>
    <font>
      <sz val="12"/>
      <color rgb="FF000000"/>
      <name val="맑은 고딕"/>
      <family val="2"/>
      <scheme val="minor"/>
    </font>
    <font>
      <sz val="10"/>
      <color theme="1"/>
      <name val="맑은 고딕"/>
      <family val="2"/>
      <scheme val="minor"/>
    </font>
    <font>
      <b/>
      <sz val="12"/>
      <color rgb="FFFF0000"/>
      <name val="맑은 고딕"/>
      <family val="2"/>
      <scheme val="minor"/>
    </font>
    <font>
      <sz val="10"/>
      <color rgb="FF4F002B"/>
      <name val="MyriadPro"/>
    </font>
    <font>
      <i/>
      <sz val="10"/>
      <color rgb="FF4F002B"/>
      <name val="MyriadPro"/>
    </font>
    <font>
      <sz val="12"/>
      <color theme="8" tint="-0.249977111117893"/>
      <name val="맑은 고딕"/>
      <family val="2"/>
      <scheme val="minor"/>
    </font>
    <font>
      <i/>
      <sz val="11"/>
      <color theme="1"/>
      <name val="Arial"/>
      <family val="2"/>
    </font>
    <font>
      <sz val="11"/>
      <color rgb="FF000000"/>
      <name val="Arial"/>
      <family val="2"/>
    </font>
    <font>
      <sz val="11"/>
      <color rgb="FF0A0A0A"/>
      <name val="Arial"/>
      <family val="2"/>
    </font>
    <font>
      <vertAlign val="subscript"/>
      <sz val="11"/>
      <color rgb="FF0A0A0A"/>
      <name val="Arial"/>
      <family val="2"/>
    </font>
    <font>
      <vertAlign val="superscript"/>
      <sz val="11"/>
      <color rgb="FF0A0A0A"/>
      <name val="Arial"/>
      <family val="2"/>
    </font>
    <font>
      <sz val="11"/>
      <color theme="1"/>
      <name val="NimbusRomNo9L"/>
    </font>
    <font>
      <sz val="11"/>
      <name val="Calibri"/>
      <family val="2"/>
    </font>
  </fonts>
  <fills count="17">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E3FF"/>
        <bgColor indexed="64"/>
      </patternFill>
    </fill>
    <fill>
      <patternFill patternType="solid">
        <fgColor theme="9" tint="0.79998168889431442"/>
        <bgColor indexed="64"/>
      </patternFill>
    </fill>
    <fill>
      <patternFill patternType="solid">
        <fgColor rgb="FFD97CAA"/>
        <bgColor indexed="64"/>
      </patternFill>
    </fill>
    <fill>
      <patternFill patternType="solid">
        <fgColor theme="8" tint="0.39997558519241921"/>
        <bgColor indexed="64"/>
      </patternFill>
    </fill>
    <fill>
      <patternFill patternType="solid">
        <fgColor rgb="FFD0B3FF"/>
        <bgColor indexed="64"/>
      </patternFill>
    </fill>
    <fill>
      <patternFill patternType="solid">
        <fgColor rgb="FFDFDFDF"/>
        <bgColor indexed="64"/>
      </patternFill>
    </fill>
    <fill>
      <patternFill patternType="solid">
        <fgColor theme="3" tint="0.59999389629810485"/>
        <bgColor indexed="64"/>
      </patternFill>
    </fill>
    <fill>
      <patternFill patternType="solid">
        <fgColor rgb="FFDFD7FF"/>
        <bgColor indexed="64"/>
      </patternFill>
    </fill>
    <fill>
      <patternFill patternType="solid">
        <fgColor rgb="FFAFFFCD"/>
        <bgColor indexed="64"/>
      </patternFill>
    </fill>
    <fill>
      <patternFill patternType="solid">
        <fgColor rgb="FFFFF2CC"/>
        <bgColor rgb="FF000000"/>
      </patternFill>
    </fill>
    <fill>
      <patternFill patternType="solid">
        <fgColor rgb="FFDDEBF7"/>
        <bgColor rgb="FF000000"/>
      </patternFill>
    </fill>
  </fills>
  <borders count="19">
    <border>
      <left/>
      <right/>
      <top/>
      <bottom/>
      <diagonal/>
    </border>
    <border>
      <left/>
      <right/>
      <top/>
      <bottom style="thin">
        <color indexed="64"/>
      </bottom>
      <diagonal/>
    </border>
    <border>
      <left/>
      <right/>
      <top style="thin">
        <color indexed="64"/>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style="medium">
        <color indexed="64"/>
      </bottom>
      <diagonal/>
    </border>
    <border>
      <left style="thin">
        <color indexed="64"/>
      </left>
      <right/>
      <top/>
      <bottom style="thin">
        <color indexed="64"/>
      </bottom>
      <diagonal/>
    </border>
    <border>
      <left style="thin">
        <color indexed="64"/>
      </left>
      <right/>
      <top/>
      <bottom/>
      <diagonal/>
    </border>
    <border>
      <left/>
      <right/>
      <top style="thin">
        <color indexed="64"/>
      </top>
      <bottom/>
      <diagonal/>
    </border>
  </borders>
  <cellStyleXfs count="2">
    <xf numFmtId="0" fontId="0" fillId="0" borderId="0"/>
    <xf numFmtId="0" fontId="30" fillId="0" borderId="0"/>
  </cellStyleXfs>
  <cellXfs count="197">
    <xf numFmtId="0" fontId="0" fillId="0" borderId="0" xfId="0"/>
    <xf numFmtId="2" fontId="0" fillId="0" borderId="0" xfId="0" applyNumberFormat="1"/>
    <xf numFmtId="0" fontId="0" fillId="2" borderId="0" xfId="0" applyFill="1"/>
    <xf numFmtId="0" fontId="0" fillId="0" borderId="0" xfId="0" applyFill="1"/>
    <xf numFmtId="0" fontId="2" fillId="0" borderId="0" xfId="0" applyFont="1"/>
    <xf numFmtId="2" fontId="0" fillId="3" borderId="0" xfId="0" applyNumberFormat="1" applyFont="1" applyFill="1"/>
    <xf numFmtId="0" fontId="0" fillId="0" borderId="0" xfId="0" applyFont="1" applyFill="1"/>
    <xf numFmtId="2" fontId="0" fillId="0" borderId="0" xfId="0" applyNumberFormat="1" applyFont="1" applyFill="1"/>
    <xf numFmtId="2" fontId="0" fillId="4" borderId="0" xfId="0" applyNumberFormat="1" applyFont="1" applyFill="1"/>
    <xf numFmtId="0" fontId="1" fillId="0" borderId="0" xfId="0" applyFont="1" applyFill="1"/>
    <xf numFmtId="0" fontId="0" fillId="0" borderId="1" xfId="0" applyFont="1" applyFill="1" applyBorder="1"/>
    <xf numFmtId="2" fontId="0" fillId="3" borderId="1" xfId="0" applyNumberFormat="1" applyFont="1" applyFill="1" applyBorder="1"/>
    <xf numFmtId="2" fontId="0" fillId="0" borderId="0" xfId="0" applyNumberFormat="1" applyAlignment="1">
      <alignment horizontal="right"/>
    </xf>
    <xf numFmtId="2" fontId="0" fillId="0" borderId="0" xfId="0" applyNumberFormat="1" applyFill="1"/>
    <xf numFmtId="2" fontId="0" fillId="5" borderId="1" xfId="0" applyNumberFormat="1" applyFont="1" applyFill="1" applyBorder="1"/>
    <xf numFmtId="2" fontId="0" fillId="5" borderId="0" xfId="0" applyNumberFormat="1" applyFont="1" applyFill="1" applyBorder="1"/>
    <xf numFmtId="2" fontId="0" fillId="5" borderId="0" xfId="0" applyNumberFormat="1" applyFont="1" applyFill="1"/>
    <xf numFmtId="2" fontId="0" fillId="6" borderId="1" xfId="0" applyNumberFormat="1" applyFont="1" applyFill="1" applyBorder="1"/>
    <xf numFmtId="2" fontId="0" fillId="6" borderId="0" xfId="0" applyNumberFormat="1" applyFont="1" applyFill="1"/>
    <xf numFmtId="2" fontId="0" fillId="6" borderId="0" xfId="0" applyNumberFormat="1" applyFill="1"/>
    <xf numFmtId="2" fontId="0" fillId="6" borderId="0" xfId="0" applyNumberFormat="1" applyFill="1" applyAlignment="1">
      <alignment horizontal="right"/>
    </xf>
    <xf numFmtId="176" fontId="0" fillId="6" borderId="0" xfId="0" applyNumberFormat="1" applyFont="1" applyFill="1"/>
    <xf numFmtId="0" fontId="3" fillId="0" borderId="0" xfId="0" applyFont="1"/>
    <xf numFmtId="0" fontId="4" fillId="0" borderId="0" xfId="0" applyFont="1" applyAlignment="1">
      <alignment horizontal="left" wrapText="1"/>
    </xf>
    <xf numFmtId="0" fontId="4" fillId="0" borderId="0" xfId="0" applyFont="1" applyAlignment="1">
      <alignment horizontal="left" vertical="center" wrapText="1"/>
    </xf>
    <xf numFmtId="0" fontId="0" fillId="0" borderId="0" xfId="0" applyAlignment="1">
      <alignment wrapText="1"/>
    </xf>
    <xf numFmtId="2" fontId="0" fillId="3" borderId="0" xfId="0" applyNumberFormat="1" applyFill="1"/>
    <xf numFmtId="177" fontId="0" fillId="4" borderId="0" xfId="0" applyNumberFormat="1" applyFont="1" applyFill="1"/>
    <xf numFmtId="177" fontId="0" fillId="3" borderId="0" xfId="0" applyNumberFormat="1" applyFill="1"/>
    <xf numFmtId="0" fontId="4" fillId="0" borderId="0" xfId="0" applyFont="1" applyAlignment="1">
      <alignment wrapText="1"/>
    </xf>
    <xf numFmtId="2" fontId="0" fillId="0" borderId="0" xfId="0" applyNumberFormat="1" applyFill="1" applyAlignment="1">
      <alignment horizontal="right"/>
    </xf>
    <xf numFmtId="177" fontId="0" fillId="0" borderId="0" xfId="0" applyNumberFormat="1" applyFont="1" applyFill="1"/>
    <xf numFmtId="177" fontId="0" fillId="0" borderId="0" xfId="0" applyNumberFormat="1" applyFill="1"/>
    <xf numFmtId="0" fontId="6" fillId="0" borderId="0" xfId="0" applyFont="1" applyFill="1"/>
    <xf numFmtId="0" fontId="0" fillId="7" borderId="0" xfId="0" applyFill="1"/>
    <xf numFmtId="2" fontId="0" fillId="7" borderId="0" xfId="0" applyNumberFormat="1" applyFill="1"/>
    <xf numFmtId="2" fontId="0" fillId="7" borderId="1" xfId="0" applyNumberFormat="1" applyFill="1" applyBorder="1"/>
    <xf numFmtId="177" fontId="0" fillId="0" borderId="0" xfId="0" applyNumberFormat="1" applyFill="1" applyAlignment="1">
      <alignment horizontal="right"/>
    </xf>
    <xf numFmtId="177" fontId="0" fillId="0" borderId="0" xfId="0" applyNumberFormat="1" applyFont="1" applyFill="1" applyAlignment="1">
      <alignment horizontal="right"/>
    </xf>
    <xf numFmtId="1" fontId="0" fillId="0" borderId="0" xfId="0" applyNumberFormat="1" applyFont="1" applyFill="1"/>
    <xf numFmtId="1" fontId="0" fillId="0" borderId="0" xfId="0" applyNumberFormat="1" applyFill="1"/>
    <xf numFmtId="0" fontId="8" fillId="0" borderId="0" xfId="0" applyFont="1" applyAlignment="1">
      <alignment wrapText="1"/>
    </xf>
    <xf numFmtId="0" fontId="6" fillId="0" borderId="0" xfId="0" applyFont="1" applyAlignment="1">
      <alignment wrapText="1"/>
    </xf>
    <xf numFmtId="0" fontId="9" fillId="0" borderId="0" xfId="0" applyFont="1" applyAlignment="1">
      <alignment wrapText="1"/>
    </xf>
    <xf numFmtId="0" fontId="0" fillId="0" borderId="0" xfId="0" applyFont="1"/>
    <xf numFmtId="177" fontId="3" fillId="4" borderId="0" xfId="0" applyNumberFormat="1" applyFont="1" applyFill="1" applyAlignment="1">
      <alignment horizontal="right"/>
    </xf>
    <xf numFmtId="0" fontId="0" fillId="4" borderId="0" xfId="0" applyFill="1"/>
    <xf numFmtId="0" fontId="0" fillId="3" borderId="0" xfId="0" applyFill="1"/>
    <xf numFmtId="0" fontId="0" fillId="6" borderId="0" xfId="0" applyFill="1"/>
    <xf numFmtId="0" fontId="0" fillId="5" borderId="0" xfId="0" applyFill="1"/>
    <xf numFmtId="0" fontId="0" fillId="8" borderId="0" xfId="0" applyFill="1"/>
    <xf numFmtId="177" fontId="3" fillId="8" borderId="0" xfId="0" applyNumberFormat="1" applyFont="1" applyFill="1" applyAlignment="1">
      <alignment horizontal="right"/>
    </xf>
    <xf numFmtId="2" fontId="10" fillId="0" borderId="0" xfId="0" applyNumberFormat="1" applyFont="1" applyAlignment="1">
      <alignment horizontal="right"/>
    </xf>
    <xf numFmtId="176" fontId="0" fillId="0" borderId="0" xfId="0" applyNumberFormat="1" applyAlignment="1">
      <alignment horizontal="right"/>
    </xf>
    <xf numFmtId="2" fontId="11" fillId="0" borderId="0" xfId="0" applyNumberFormat="1" applyFont="1" applyAlignment="1">
      <alignment horizontal="right"/>
    </xf>
    <xf numFmtId="2" fontId="12" fillId="0" borderId="0" xfId="0" applyNumberFormat="1" applyFont="1"/>
    <xf numFmtId="2" fontId="13" fillId="0" borderId="0" xfId="0" applyNumberFormat="1" applyFont="1"/>
    <xf numFmtId="176" fontId="13" fillId="0" borderId="0" xfId="0" applyNumberFormat="1" applyFont="1" applyAlignment="1">
      <alignment horizontal="right"/>
    </xf>
    <xf numFmtId="2" fontId="0" fillId="0" borderId="0" xfId="0" applyNumberFormat="1" applyAlignment="1">
      <alignment horizontal="left"/>
    </xf>
    <xf numFmtId="177" fontId="0" fillId="0" borderId="0" xfId="0" applyNumberFormat="1" applyAlignment="1">
      <alignment horizontal="right"/>
    </xf>
    <xf numFmtId="177" fontId="0" fillId="0" borderId="0" xfId="0" applyNumberFormat="1"/>
    <xf numFmtId="177" fontId="0" fillId="3" borderId="0" xfId="0" applyNumberFormat="1" applyFont="1" applyFill="1"/>
    <xf numFmtId="177" fontId="0" fillId="3" borderId="1" xfId="0" applyNumberFormat="1" applyFont="1" applyFill="1" applyBorder="1"/>
    <xf numFmtId="177" fontId="0" fillId="3" borderId="1" xfId="0" applyNumberFormat="1" applyFill="1" applyBorder="1"/>
    <xf numFmtId="176" fontId="0" fillId="6" borderId="1" xfId="0" applyNumberFormat="1" applyFont="1" applyFill="1" applyBorder="1"/>
    <xf numFmtId="178" fontId="3" fillId="4" borderId="0" xfId="0" applyNumberFormat="1" applyFont="1" applyFill="1" applyAlignment="1">
      <alignment horizontal="right"/>
    </xf>
    <xf numFmtId="178" fontId="3" fillId="8" borderId="0" xfId="0" applyNumberFormat="1" applyFont="1" applyFill="1" applyAlignment="1">
      <alignment horizontal="right"/>
    </xf>
    <xf numFmtId="179" fontId="0" fillId="0" borderId="0" xfId="0" applyNumberFormat="1"/>
    <xf numFmtId="177" fontId="15" fillId="0" borderId="0" xfId="0" applyNumberFormat="1" applyFont="1" applyFill="1" applyAlignment="1">
      <alignment horizontal="right"/>
    </xf>
    <xf numFmtId="177" fontId="15" fillId="0" borderId="0" xfId="0" applyNumberFormat="1" applyFont="1" applyFill="1"/>
    <xf numFmtId="2" fontId="0" fillId="9" borderId="0" xfId="0" applyNumberFormat="1" applyFont="1" applyFill="1"/>
    <xf numFmtId="0" fontId="0" fillId="9" borderId="0" xfId="0" applyFill="1"/>
    <xf numFmtId="2" fontId="16" fillId="0" borderId="0" xfId="0" applyNumberFormat="1" applyFont="1" applyAlignment="1">
      <alignment horizontal="center"/>
    </xf>
    <xf numFmtId="0" fontId="16" fillId="0" borderId="0" xfId="0" applyFont="1" applyAlignment="1">
      <alignment horizontal="center"/>
    </xf>
    <xf numFmtId="0" fontId="0" fillId="0" borderId="0" xfId="0" applyAlignment="1">
      <alignment vertical="center"/>
    </xf>
    <xf numFmtId="0" fontId="0" fillId="0" borderId="1" xfId="0" applyBorder="1" applyAlignment="1">
      <alignment vertical="center"/>
    </xf>
    <xf numFmtId="0" fontId="0" fillId="0" borderId="2" xfId="0" applyBorder="1" applyAlignment="1">
      <alignment vertical="center"/>
    </xf>
    <xf numFmtId="180" fontId="0" fillId="0" borderId="2" xfId="0" applyNumberFormat="1" applyBorder="1" applyAlignment="1">
      <alignment vertical="center"/>
    </xf>
    <xf numFmtId="0" fontId="0" fillId="0" borderId="0" xfId="0" applyBorder="1" applyAlignment="1">
      <alignment vertical="center"/>
    </xf>
    <xf numFmtId="0" fontId="0" fillId="0" borderId="1" xfId="0" applyFill="1" applyBorder="1" applyAlignment="1">
      <alignment vertical="center"/>
    </xf>
    <xf numFmtId="0" fontId="0" fillId="0" borderId="0" xfId="0" applyAlignment="1"/>
    <xf numFmtId="2" fontId="0" fillId="10" borderId="0" xfId="0" applyNumberFormat="1" applyFont="1" applyFill="1"/>
    <xf numFmtId="2" fontId="0" fillId="10" borderId="0" xfId="0" applyNumberFormat="1" applyFont="1" applyFill="1" applyBorder="1"/>
    <xf numFmtId="2" fontId="0" fillId="10" borderId="0" xfId="0" applyNumberFormat="1" applyFill="1"/>
    <xf numFmtId="0" fontId="0" fillId="10" borderId="0" xfId="0" applyFill="1"/>
    <xf numFmtId="2" fontId="0" fillId="0" borderId="0" xfId="0" applyNumberFormat="1" applyFont="1" applyFill="1" applyBorder="1"/>
    <xf numFmtId="0" fontId="0" fillId="11" borderId="0" xfId="0" applyFill="1"/>
    <xf numFmtId="2" fontId="0" fillId="11" borderId="0" xfId="0" applyNumberFormat="1" applyFill="1"/>
    <xf numFmtId="0" fontId="0" fillId="12" borderId="0" xfId="0" applyFill="1"/>
    <xf numFmtId="179" fontId="0" fillId="0" borderId="0" xfId="0" applyNumberFormat="1" applyFont="1"/>
    <xf numFmtId="2" fontId="0" fillId="13" borderId="0" xfId="0" applyNumberFormat="1" applyFont="1" applyFill="1"/>
    <xf numFmtId="2" fontId="0" fillId="13" borderId="0" xfId="0" applyNumberFormat="1" applyFont="1" applyFill="1" applyBorder="1"/>
    <xf numFmtId="0" fontId="0" fillId="13" borderId="0" xfId="0" applyFill="1"/>
    <xf numFmtId="2" fontId="17" fillId="0" borderId="0" xfId="0" applyNumberFormat="1" applyFont="1" applyFill="1"/>
    <xf numFmtId="0" fontId="0" fillId="14" borderId="0" xfId="0" applyFill="1"/>
    <xf numFmtId="2" fontId="0" fillId="14" borderId="0" xfId="0" applyNumberFormat="1" applyFill="1"/>
    <xf numFmtId="176" fontId="0" fillId="14" borderId="0" xfId="0" applyNumberFormat="1" applyFill="1"/>
    <xf numFmtId="176" fontId="0" fillId="0" borderId="0" xfId="0" applyNumberFormat="1" applyFill="1"/>
    <xf numFmtId="0" fontId="18" fillId="0" borderId="0" xfId="0" applyFont="1"/>
    <xf numFmtId="2" fontId="18" fillId="15" borderId="0" xfId="0" applyNumberFormat="1" applyFont="1" applyFill="1"/>
    <xf numFmtId="0" fontId="18" fillId="16" borderId="0" xfId="0" applyFont="1" applyFill="1"/>
    <xf numFmtId="2" fontId="18" fillId="16" borderId="0" xfId="0" applyNumberFormat="1" applyFont="1" applyFill="1"/>
    <xf numFmtId="0" fontId="7" fillId="0" borderId="0" xfId="0" applyFont="1" applyAlignment="1">
      <alignment horizontal="left" vertical="center" wrapText="1"/>
    </xf>
    <xf numFmtId="0" fontId="0" fillId="0" borderId="0" xfId="0" applyFont="1" applyFill="1" applyAlignment="1">
      <alignment horizontal="center"/>
    </xf>
    <xf numFmtId="0" fontId="18" fillId="0" borderId="0" xfId="0" applyFont="1" applyFill="1"/>
    <xf numFmtId="177" fontId="3" fillId="0" borderId="0" xfId="0" applyNumberFormat="1" applyFont="1" applyFill="1" applyAlignment="1">
      <alignment horizontal="right"/>
    </xf>
    <xf numFmtId="178" fontId="3" fillId="0" borderId="0" xfId="0" applyNumberFormat="1" applyFont="1" applyFill="1" applyAlignment="1">
      <alignment horizontal="right"/>
    </xf>
    <xf numFmtId="2" fontId="18" fillId="0" borderId="0" xfId="0" applyNumberFormat="1" applyFont="1" applyFill="1"/>
    <xf numFmtId="2" fontId="0" fillId="0" borderId="1" xfId="0" applyNumberFormat="1" applyFont="1" applyFill="1" applyBorder="1"/>
    <xf numFmtId="0" fontId="10" fillId="0" borderId="0" xfId="0" applyFont="1"/>
    <xf numFmtId="177" fontId="17" fillId="0" borderId="0" xfId="0" applyNumberFormat="1" applyFont="1" applyFill="1"/>
    <xf numFmtId="0" fontId="17" fillId="0" borderId="0" xfId="0" applyFont="1"/>
    <xf numFmtId="2" fontId="3" fillId="0" borderId="3" xfId="0" applyNumberFormat="1" applyFont="1" applyBorder="1"/>
    <xf numFmtId="0" fontId="0" fillId="0" borderId="4" xfId="0" applyBorder="1"/>
    <xf numFmtId="0" fontId="0" fillId="0" borderId="1" xfId="0" applyBorder="1"/>
    <xf numFmtId="0" fontId="3" fillId="0" borderId="1" xfId="0" applyFont="1" applyBorder="1"/>
    <xf numFmtId="0" fontId="3" fillId="0" borderId="1" xfId="0" quotePrefix="1" applyFont="1" applyBorder="1" applyAlignment="1">
      <alignment horizontal="center"/>
    </xf>
    <xf numFmtId="0" fontId="3" fillId="3" borderId="1" xfId="0" applyFont="1" applyFill="1" applyBorder="1"/>
    <xf numFmtId="0" fontId="3" fillId="3" borderId="1" xfId="0" applyFont="1" applyFill="1" applyBorder="1" applyAlignment="1">
      <alignment horizontal="center"/>
    </xf>
    <xf numFmtId="9" fontId="0" fillId="3" borderId="0" xfId="0" applyNumberFormat="1" applyFill="1"/>
    <xf numFmtId="177" fontId="0" fillId="4" borderId="1" xfId="0" applyNumberFormat="1" applyFill="1" applyBorder="1"/>
    <xf numFmtId="0" fontId="0" fillId="3" borderId="1" xfId="0" applyFill="1" applyBorder="1"/>
    <xf numFmtId="0" fontId="3" fillId="0" borderId="0" xfId="0" applyFont="1" applyFill="1" applyBorder="1"/>
    <xf numFmtId="0" fontId="0" fillId="0" borderId="0" xfId="0" applyFill="1" applyBorder="1"/>
    <xf numFmtId="0" fontId="3" fillId="4" borderId="1" xfId="0" quotePrefix="1" applyFont="1" applyFill="1" applyBorder="1" applyAlignment="1">
      <alignment horizontal="center"/>
    </xf>
    <xf numFmtId="0" fontId="3" fillId="3" borderId="1" xfId="0" quotePrefix="1" applyFont="1" applyFill="1" applyBorder="1" applyAlignment="1">
      <alignment horizontal="center"/>
    </xf>
    <xf numFmtId="0" fontId="3" fillId="7" borderId="1" xfId="0" quotePrefix="1" applyFont="1" applyFill="1" applyBorder="1" applyAlignment="1">
      <alignment horizontal="center"/>
    </xf>
    <xf numFmtId="0" fontId="0" fillId="7" borderId="1" xfId="0" applyFill="1" applyBorder="1"/>
    <xf numFmtId="2" fontId="0" fillId="0" borderId="1" xfId="0" applyNumberFormat="1" applyBorder="1"/>
    <xf numFmtId="0" fontId="0" fillId="2" borderId="1" xfId="0" applyFill="1" applyBorder="1"/>
    <xf numFmtId="0" fontId="1" fillId="0" borderId="1" xfId="0" applyFont="1" applyFill="1" applyBorder="1"/>
    <xf numFmtId="0" fontId="0" fillId="0" borderId="1" xfId="0" applyFill="1"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0" xfId="0" applyBorder="1"/>
    <xf numFmtId="0" fontId="0" fillId="0" borderId="9" xfId="0" applyFill="1" applyBorder="1"/>
    <xf numFmtId="0" fontId="3" fillId="7" borderId="10" xfId="0" applyFont="1" applyFill="1" applyBorder="1"/>
    <xf numFmtId="0" fontId="3" fillId="4" borderId="11" xfId="0" applyFont="1" applyFill="1" applyBorder="1" applyAlignment="1">
      <alignment horizontal="center" vertical="center"/>
    </xf>
    <xf numFmtId="0" fontId="0" fillId="7" borderId="0" xfId="0" applyFill="1" applyBorder="1"/>
    <xf numFmtId="177" fontId="0" fillId="4" borderId="0" xfId="0" applyNumberFormat="1" applyFill="1" applyBorder="1"/>
    <xf numFmtId="181" fontId="0" fillId="4" borderId="9" xfId="0" applyNumberFormat="1" applyFill="1" applyBorder="1"/>
    <xf numFmtId="181" fontId="0" fillId="4" borderId="11" xfId="0" applyNumberFormat="1" applyFill="1" applyBorder="1"/>
    <xf numFmtId="177" fontId="0" fillId="4" borderId="11" xfId="0" applyNumberFormat="1" applyFill="1" applyBorder="1"/>
    <xf numFmtId="0" fontId="0" fillId="7" borderId="13" xfId="0" applyFill="1" applyBorder="1"/>
    <xf numFmtId="0" fontId="0" fillId="4" borderId="13" xfId="0" applyFill="1" applyBorder="1"/>
    <xf numFmtId="0" fontId="0" fillId="4" borderId="14" xfId="0" applyFill="1" applyBorder="1"/>
    <xf numFmtId="0" fontId="3" fillId="4" borderId="16" xfId="0" applyFont="1" applyFill="1" applyBorder="1"/>
    <xf numFmtId="177" fontId="0" fillId="4" borderId="17" xfId="0" applyNumberFormat="1" applyFill="1" applyBorder="1"/>
    <xf numFmtId="177" fontId="0" fillId="4" borderId="16" xfId="0" applyNumberFormat="1" applyFill="1" applyBorder="1"/>
    <xf numFmtId="0" fontId="0" fillId="4" borderId="15" xfId="0" applyFill="1" applyBorder="1"/>
    <xf numFmtId="176" fontId="0" fillId="0" borderId="0" xfId="0" applyNumberFormat="1" applyFont="1" applyFill="1"/>
    <xf numFmtId="176" fontId="0" fillId="0" borderId="0" xfId="0" applyNumberFormat="1"/>
    <xf numFmtId="10" fontId="0" fillId="0" borderId="0" xfId="0" applyNumberFormat="1"/>
    <xf numFmtId="0" fontId="0" fillId="0" borderId="0" xfId="0" applyFill="1" applyBorder="1" applyAlignment="1">
      <alignment vertical="center"/>
    </xf>
    <xf numFmtId="176" fontId="0" fillId="6" borderId="0" xfId="0" applyNumberFormat="1" applyFill="1"/>
    <xf numFmtId="0" fontId="19" fillId="0" borderId="0" xfId="0" applyFont="1"/>
    <xf numFmtId="177" fontId="0" fillId="7" borderId="10" xfId="0" applyNumberFormat="1" applyFill="1" applyBorder="1"/>
    <xf numFmtId="177" fontId="0" fillId="7" borderId="12" xfId="0" applyNumberFormat="1" applyFill="1" applyBorder="1"/>
    <xf numFmtId="177" fontId="0" fillId="7" borderId="8" xfId="0" applyNumberFormat="1" applyFill="1" applyBorder="1"/>
    <xf numFmtId="2" fontId="0" fillId="7" borderId="0" xfId="0" applyNumberFormat="1" applyFill="1" applyBorder="1"/>
    <xf numFmtId="177" fontId="0" fillId="0" borderId="1" xfId="0" applyNumberFormat="1" applyBorder="1"/>
    <xf numFmtId="0" fontId="20" fillId="0" borderId="0" xfId="0" applyFont="1"/>
    <xf numFmtId="176" fontId="0" fillId="6" borderId="1" xfId="0" applyNumberFormat="1" applyFill="1" applyBorder="1"/>
    <xf numFmtId="2" fontId="0" fillId="3" borderId="1" xfId="0" applyNumberFormat="1" applyFill="1" applyBorder="1"/>
    <xf numFmtId="0" fontId="21" fillId="0" borderId="0" xfId="0" applyFont="1"/>
    <xf numFmtId="0" fontId="22" fillId="0" borderId="0" xfId="0" applyFont="1"/>
    <xf numFmtId="0" fontId="0" fillId="0" borderId="18" xfId="0" applyBorder="1"/>
    <xf numFmtId="0" fontId="0" fillId="0" borderId="0" xfId="0" applyAlignment="1">
      <alignment horizontal="center"/>
    </xf>
    <xf numFmtId="2" fontId="23" fillId="0" borderId="0" xfId="0" applyNumberFormat="1" applyFont="1"/>
    <xf numFmtId="0" fontId="23" fillId="0" borderId="0" xfId="0" applyFont="1"/>
    <xf numFmtId="0" fontId="3" fillId="0" borderId="1" xfId="0" applyFont="1" applyBorder="1" applyAlignment="1">
      <alignment horizontal="center"/>
    </xf>
    <xf numFmtId="0" fontId="4" fillId="0" borderId="0" xfId="0" applyFont="1" applyAlignment="1">
      <alignment vertical="center" wrapText="1"/>
    </xf>
    <xf numFmtId="0" fontId="7" fillId="0" borderId="0" xfId="0" applyFont="1" applyFill="1" applyAlignment="1">
      <alignment vertical="center"/>
    </xf>
    <xf numFmtId="0" fontId="25" fillId="0" borderId="0" xfId="0" applyFont="1" applyAlignment="1">
      <alignment vertical="center" wrapText="1"/>
    </xf>
    <xf numFmtId="0" fontId="26" fillId="0" borderId="0" xfId="0" applyFont="1" applyAlignment="1">
      <alignment vertical="center" wrapText="1"/>
    </xf>
    <xf numFmtId="0" fontId="4" fillId="0" borderId="0" xfId="0" applyFont="1"/>
    <xf numFmtId="0" fontId="7" fillId="0" borderId="0" xfId="0" applyFont="1" applyAlignment="1">
      <alignment wrapText="1"/>
    </xf>
    <xf numFmtId="0" fontId="7" fillId="0" borderId="0" xfId="0" applyFont="1"/>
    <xf numFmtId="177" fontId="0" fillId="0" borderId="0" xfId="0" applyNumberFormat="1" applyAlignment="1">
      <alignment horizontal="center"/>
    </xf>
    <xf numFmtId="15" fontId="0" fillId="0" borderId="0" xfId="0" applyNumberFormat="1"/>
    <xf numFmtId="0" fontId="0" fillId="0" borderId="0" xfId="0" applyFill="1" applyAlignment="1">
      <alignment horizontal="right"/>
    </xf>
    <xf numFmtId="0" fontId="0" fillId="0" borderId="0" xfId="0" applyFill="1" applyAlignment="1">
      <alignment horizontal="center"/>
    </xf>
    <xf numFmtId="177" fontId="0" fillId="0" borderId="0" xfId="0" applyNumberFormat="1" applyFill="1" applyAlignment="1">
      <alignment horizontal="center"/>
    </xf>
    <xf numFmtId="1" fontId="0" fillId="0" borderId="0" xfId="0" applyNumberFormat="1" applyFill="1" applyAlignment="1">
      <alignment horizontal="center"/>
    </xf>
    <xf numFmtId="2" fontId="0" fillId="0" borderId="1" xfId="0" applyNumberFormat="1" applyFill="1" applyBorder="1"/>
    <xf numFmtId="0" fontId="3" fillId="0" borderId="0" xfId="0" applyFont="1" applyFill="1"/>
    <xf numFmtId="181" fontId="0" fillId="0" borderId="0" xfId="0" applyNumberFormat="1" applyFill="1"/>
    <xf numFmtId="177" fontId="0" fillId="9" borderId="0" xfId="0" applyNumberFormat="1" applyFont="1" applyFill="1"/>
    <xf numFmtId="0" fontId="0" fillId="0" borderId="0" xfId="0" applyAlignment="1">
      <alignment horizontal="right"/>
    </xf>
    <xf numFmtId="182" fontId="3" fillId="0" borderId="0" xfId="0" applyNumberFormat="1" applyFont="1" applyAlignment="1">
      <alignment horizontal="left"/>
    </xf>
    <xf numFmtId="0" fontId="0" fillId="0" borderId="0" xfId="0" applyFill="1" applyAlignment="1"/>
    <xf numFmtId="178" fontId="0" fillId="0" borderId="0" xfId="0" applyNumberFormat="1" applyFill="1" applyAlignment="1"/>
    <xf numFmtId="2" fontId="16" fillId="0" borderId="0" xfId="0" applyNumberFormat="1" applyFont="1" applyFill="1" applyAlignment="1">
      <alignment horizontal="center"/>
    </xf>
    <xf numFmtId="0" fontId="16" fillId="0" borderId="0" xfId="0" applyFont="1" applyFill="1" applyAlignment="1">
      <alignment horizontal="center"/>
    </xf>
    <xf numFmtId="178" fontId="30" fillId="0" borderId="0" xfId="1" applyNumberFormat="1" applyFill="1"/>
  </cellXfs>
  <cellStyles count="2">
    <cellStyle name="표준" xfId="0" builtinId="0"/>
    <cellStyle name="표준 3" xfId="1"/>
  </cellStyles>
  <dxfs count="0"/>
  <tableStyles count="0" defaultTableStyle="TableStyleMedium2" defaultPivotStyle="PivotStyleLight16"/>
  <colors>
    <mruColors>
      <color rgb="FFFFE3FF"/>
      <color rgb="FFAFFFCD"/>
      <color rgb="FFDFD7FF"/>
      <color rgb="FFD0B3FF"/>
      <color rgb="FFDFDFDF"/>
      <color rgb="FFBEA2E6"/>
      <color rgb="FF0000FF"/>
      <color rgb="FFD97CAA"/>
      <color rgb="FFD78A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CO2 annual increase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tx>
            <c:v>AR5</c:v>
          </c:tx>
          <c:spPr>
            <a:ln w="25400" cap="rnd">
              <a:noFill/>
              <a:round/>
            </a:ln>
            <a:effectLst/>
          </c:spPr>
          <c:marker>
            <c:symbol val="circle"/>
            <c:size val="5"/>
            <c:spPr>
              <a:solidFill>
                <a:schemeClr val="accent1"/>
              </a:solidFill>
              <a:ln w="9525">
                <a:solidFill>
                  <a:schemeClr val="accent1"/>
                </a:solidFill>
              </a:ln>
              <a:effectLst/>
            </c:spPr>
          </c:marker>
          <c:xVal>
            <c:numRef>
              <c:f>metrics!$G$39:$G$47</c:f>
              <c:numCache>
                <c:formatCode>General</c:formatCode>
                <c:ptCount val="9"/>
              </c:numCache>
            </c:numRef>
          </c:xVal>
          <c:yVal>
            <c:numRef>
              <c:f>metrics!$L$39:$L$47</c:f>
              <c:numCache>
                <c:formatCode>0.0</c:formatCode>
                <c:ptCount val="9"/>
              </c:numCache>
            </c:numRef>
          </c:yVal>
          <c:smooth val="0"/>
          <c:extLst>
            <c:ext xmlns:c16="http://schemas.microsoft.com/office/drawing/2014/chart" uri="{C3380CC4-5D6E-409C-BE32-E72D297353CC}">
              <c16:uniqueId val="{00000000-7D0A-8348-BA1A-1050FFB2CF59}"/>
            </c:ext>
          </c:extLst>
        </c:ser>
        <c:ser>
          <c:idx val="1"/>
          <c:order val="1"/>
          <c:tx>
            <c:v>AR6</c:v>
          </c:tx>
          <c:spPr>
            <a:ln w="25400" cap="rnd">
              <a:noFill/>
              <a:round/>
            </a:ln>
            <a:effectLst/>
          </c:spPr>
          <c:marker>
            <c:symbol val="circle"/>
            <c:size val="5"/>
            <c:spPr>
              <a:solidFill>
                <a:schemeClr val="accent2"/>
              </a:solidFill>
              <a:ln w="9525">
                <a:solidFill>
                  <a:schemeClr val="accent2"/>
                </a:solidFill>
              </a:ln>
              <a:effectLst/>
            </c:spPr>
          </c:marker>
          <c:xVal>
            <c:numRef>
              <c:f>metrics!$G$37:$G$56</c:f>
              <c:numCache>
                <c:formatCode>General</c:formatCode>
                <c:ptCount val="20"/>
              </c:numCache>
            </c:numRef>
          </c:xVal>
          <c:yVal>
            <c:numRef>
              <c:f>metrics!$M$37:$M$56</c:f>
              <c:numCache>
                <c:formatCode>0.00</c:formatCode>
                <c:ptCount val="20"/>
              </c:numCache>
            </c:numRef>
          </c:yVal>
          <c:smooth val="0"/>
          <c:extLst>
            <c:ext xmlns:c16="http://schemas.microsoft.com/office/drawing/2014/chart" uri="{C3380CC4-5D6E-409C-BE32-E72D297353CC}">
              <c16:uniqueId val="{00000002-7D0A-8348-BA1A-1050FFB2CF59}"/>
            </c:ext>
          </c:extLst>
        </c:ser>
        <c:dLbls>
          <c:showLegendKey val="0"/>
          <c:showVal val="0"/>
          <c:showCatName val="0"/>
          <c:showSerName val="0"/>
          <c:showPercent val="0"/>
          <c:showBubbleSize val="0"/>
        </c:dLbls>
        <c:axId val="119916735"/>
        <c:axId val="119918415"/>
      </c:scatterChart>
      <c:valAx>
        <c:axId val="1199167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19918415"/>
        <c:crosses val="autoZero"/>
        <c:crossBetween val="midCat"/>
      </c:valAx>
      <c:valAx>
        <c:axId val="11991841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19916735"/>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514350</xdr:colOff>
      <xdr:row>42</xdr:row>
      <xdr:rowOff>171450</xdr:rowOff>
    </xdr:from>
    <xdr:to>
      <xdr:col>5</xdr:col>
      <xdr:colOff>6350</xdr:colOff>
      <xdr:row>56</xdr:row>
      <xdr:rowOff>69850</xdr:rowOff>
    </xdr:to>
    <xdr:graphicFrame macro="">
      <xdr:nvGraphicFramePr>
        <xdr:cNvPr id="3" name="Chart 2">
          <a:extLst>
            <a:ext uri="{FF2B5EF4-FFF2-40B4-BE49-F238E27FC236}">
              <a16:creationId xmlns:a16="http://schemas.microsoft.com/office/drawing/2014/main" id="{660BFEC4-C88A-A94C-B431-59D4B3A792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95"/>
  <sheetViews>
    <sheetView tabSelected="1" topLeftCell="A10" zoomScale="110" workbookViewId="0">
      <selection activeCell="C24" sqref="C24"/>
    </sheetView>
  </sheetViews>
  <sheetFormatPr defaultColWidth="11.5" defaultRowHeight="16.899999999999999"/>
  <cols>
    <col min="1" max="1" width="12" customWidth="1"/>
    <col min="2" max="2" width="13.5" customWidth="1"/>
    <col min="3" max="3" width="13.69921875" customWidth="1"/>
  </cols>
  <sheetData>
    <row r="1" spans="1:4">
      <c r="A1" s="22" t="s">
        <v>63</v>
      </c>
    </row>
    <row r="2" spans="1:4">
      <c r="A2" s="22" t="s">
        <v>271</v>
      </c>
      <c r="B2" s="22" t="s">
        <v>286</v>
      </c>
      <c r="C2" s="191">
        <v>44210</v>
      </c>
      <c r="D2" s="157" t="s">
        <v>372</v>
      </c>
    </row>
    <row r="3" spans="1:4">
      <c r="A3" s="44" t="s">
        <v>39</v>
      </c>
      <c r="B3" s="163" t="s">
        <v>81</v>
      </c>
    </row>
    <row r="4" spans="1:4">
      <c r="A4" s="46" t="s">
        <v>42</v>
      </c>
      <c r="B4" t="s">
        <v>189</v>
      </c>
    </row>
    <row r="5" spans="1:4">
      <c r="A5" s="50" t="s">
        <v>84</v>
      </c>
      <c r="B5" t="s">
        <v>373</v>
      </c>
    </row>
    <row r="6" spans="1:4">
      <c r="A6" s="47" t="s">
        <v>40</v>
      </c>
      <c r="B6" s="4" t="s">
        <v>272</v>
      </c>
      <c r="C6" s="4"/>
    </row>
    <row r="7" spans="1:4">
      <c r="A7" s="71" t="s">
        <v>191</v>
      </c>
      <c r="B7" s="4" t="s">
        <v>273</v>
      </c>
      <c r="C7" s="4"/>
    </row>
    <row r="8" spans="1:4">
      <c r="A8" t="s">
        <v>41</v>
      </c>
      <c r="B8" t="s">
        <v>245</v>
      </c>
    </row>
    <row r="9" spans="1:4">
      <c r="B9" t="s">
        <v>231</v>
      </c>
    </row>
    <row r="10" spans="1:4">
      <c r="B10" t="s">
        <v>246</v>
      </c>
    </row>
    <row r="11" spans="1:4">
      <c r="B11" t="s">
        <v>244</v>
      </c>
    </row>
    <row r="12" spans="1:4">
      <c r="B12" t="s">
        <v>86</v>
      </c>
    </row>
    <row r="13" spans="1:4">
      <c r="A13" s="34" t="s">
        <v>61</v>
      </c>
      <c r="B13" s="4" t="s">
        <v>62</v>
      </c>
      <c r="C13" s="4"/>
    </row>
    <row r="14" spans="1:4">
      <c r="A14" s="84" t="s">
        <v>222</v>
      </c>
      <c r="B14" s="4" t="s">
        <v>247</v>
      </c>
      <c r="C14" s="4"/>
    </row>
    <row r="15" spans="1:4">
      <c r="A15" s="92" t="s">
        <v>221</v>
      </c>
      <c r="B15" s="4" t="s">
        <v>232</v>
      </c>
      <c r="C15" s="4"/>
    </row>
    <row r="16" spans="1:4">
      <c r="A16" s="88" t="s">
        <v>229</v>
      </c>
      <c r="B16" s="4" t="s">
        <v>227</v>
      </c>
      <c r="C16" s="4"/>
    </row>
    <row r="17" spans="1:61">
      <c r="A17" s="86" t="s">
        <v>228</v>
      </c>
      <c r="B17" s="4" t="s">
        <v>230</v>
      </c>
      <c r="C17" s="4"/>
    </row>
    <row r="18" spans="1:61">
      <c r="A18" s="94" t="s">
        <v>237</v>
      </c>
      <c r="B18" s="4" t="s">
        <v>248</v>
      </c>
      <c r="C18" s="4"/>
    </row>
    <row r="19" spans="1:61">
      <c r="A19" s="48" t="s">
        <v>45</v>
      </c>
      <c r="B19" t="s">
        <v>57</v>
      </c>
    </row>
    <row r="20" spans="1:61">
      <c r="A20" s="49" t="s">
        <v>43</v>
      </c>
      <c r="B20" t="s">
        <v>44</v>
      </c>
    </row>
    <row r="22" spans="1:61" ht="18.2">
      <c r="A22" t="s">
        <v>0</v>
      </c>
      <c r="B22" s="72" t="s">
        <v>1</v>
      </c>
      <c r="C22" s="73" t="s">
        <v>2</v>
      </c>
      <c r="D22" s="73" t="s">
        <v>2</v>
      </c>
      <c r="E22" t="s">
        <v>3</v>
      </c>
      <c r="F22" t="s">
        <v>3</v>
      </c>
      <c r="G22" t="s">
        <v>3</v>
      </c>
      <c r="H22" t="s">
        <v>3</v>
      </c>
      <c r="I22" s="2" t="s">
        <v>3</v>
      </c>
      <c r="J22" t="s">
        <v>3</v>
      </c>
      <c r="K22" t="s">
        <v>3</v>
      </c>
      <c r="L22" t="s">
        <v>3</v>
      </c>
      <c r="M22" t="s">
        <v>3</v>
      </c>
      <c r="N22" t="s">
        <v>3</v>
      </c>
      <c r="O22" t="s">
        <v>3</v>
      </c>
      <c r="P22" t="s">
        <v>3</v>
      </c>
      <c r="Q22" t="s">
        <v>3</v>
      </c>
      <c r="R22" t="s">
        <v>3</v>
      </c>
      <c r="S22" t="s">
        <v>3</v>
      </c>
      <c r="T22" t="s">
        <v>3</v>
      </c>
      <c r="U22" t="s">
        <v>3</v>
      </c>
      <c r="V22" t="s">
        <v>3</v>
      </c>
      <c r="W22" s="9" t="s">
        <v>3</v>
      </c>
      <c r="X22" s="9" t="s">
        <v>3</v>
      </c>
      <c r="Y22" s="3" t="s">
        <v>3</v>
      </c>
      <c r="Z22" s="3" t="s">
        <v>3</v>
      </c>
      <c r="AA22" s="3" t="s">
        <v>3</v>
      </c>
      <c r="AB22" s="3" t="s">
        <v>3</v>
      </c>
      <c r="AC22" s="3" t="s">
        <v>3</v>
      </c>
      <c r="AD22" s="3" t="s">
        <v>3</v>
      </c>
      <c r="AE22" s="3" t="s">
        <v>3</v>
      </c>
      <c r="AF22" s="3" t="s">
        <v>3</v>
      </c>
      <c r="AG22" s="3" t="s">
        <v>3</v>
      </c>
      <c r="AH22" s="3" t="s">
        <v>3</v>
      </c>
      <c r="AI22" s="3" t="s">
        <v>3</v>
      </c>
      <c r="AJ22" s="3" t="s">
        <v>3</v>
      </c>
      <c r="AK22" s="3" t="s">
        <v>3</v>
      </c>
      <c r="AL22" s="3" t="s">
        <v>3</v>
      </c>
      <c r="AM22" s="3" t="s">
        <v>3</v>
      </c>
      <c r="AN22" s="3" t="s">
        <v>3</v>
      </c>
      <c r="AO22" s="3"/>
      <c r="AP22" s="3"/>
      <c r="AQ22" s="3"/>
      <c r="AR22" s="3"/>
      <c r="AS22" s="3"/>
      <c r="AT22" s="3"/>
      <c r="AU22" s="3"/>
      <c r="AV22" s="3"/>
      <c r="AW22" s="3"/>
      <c r="AX22" s="3"/>
      <c r="AY22" s="3"/>
      <c r="AZ22" s="3"/>
      <c r="BC22" s="13"/>
      <c r="BD22" s="103"/>
      <c r="BE22" s="103"/>
      <c r="BF22" s="3"/>
      <c r="BG22" s="3"/>
      <c r="BH22" s="3"/>
      <c r="BI22" s="3"/>
    </row>
    <row r="23" spans="1:61" ht="18.2">
      <c r="A23" t="s">
        <v>39</v>
      </c>
      <c r="B23" s="72" t="s">
        <v>4</v>
      </c>
      <c r="C23" s="73" t="s">
        <v>5</v>
      </c>
      <c r="D23" s="73" t="s">
        <v>6</v>
      </c>
      <c r="E23" t="s">
        <v>7</v>
      </c>
      <c r="F23" t="s">
        <v>8</v>
      </c>
      <c r="G23" t="s">
        <v>9</v>
      </c>
      <c r="H23" t="s">
        <v>10</v>
      </c>
      <c r="I23" s="2" t="s">
        <v>11</v>
      </c>
      <c r="J23" t="s">
        <v>12</v>
      </c>
      <c r="K23" t="s">
        <v>13</v>
      </c>
      <c r="L23" t="s">
        <v>14</v>
      </c>
      <c r="M23" t="s">
        <v>15</v>
      </c>
      <c r="N23" t="s">
        <v>16</v>
      </c>
      <c r="O23" t="s">
        <v>17</v>
      </c>
      <c r="P23" t="s">
        <v>18</v>
      </c>
      <c r="Q23" t="s">
        <v>19</v>
      </c>
      <c r="R23" t="s">
        <v>20</v>
      </c>
      <c r="S23" t="s">
        <v>21</v>
      </c>
      <c r="T23" t="s">
        <v>22</v>
      </c>
      <c r="U23" t="s">
        <v>23</v>
      </c>
      <c r="V23" t="s">
        <v>46</v>
      </c>
      <c r="W23" s="9" t="s">
        <v>24</v>
      </c>
      <c r="X23" s="9" t="s">
        <v>25</v>
      </c>
      <c r="Y23" s="33" t="s">
        <v>26</v>
      </c>
      <c r="Z23" s="33" t="s">
        <v>27</v>
      </c>
      <c r="AA23" s="33" t="s">
        <v>28</v>
      </c>
      <c r="AB23" s="33" t="s">
        <v>60</v>
      </c>
      <c r="AC23" s="33" t="s">
        <v>29</v>
      </c>
      <c r="AD23" s="33" t="s">
        <v>30</v>
      </c>
      <c r="AE23" s="33" t="s">
        <v>31</v>
      </c>
      <c r="AF23" s="33" t="s">
        <v>32</v>
      </c>
      <c r="AG23" s="33" t="s">
        <v>33</v>
      </c>
      <c r="AH23" s="33" t="s">
        <v>34</v>
      </c>
      <c r="AI23" s="33" t="s">
        <v>35</v>
      </c>
      <c r="AJ23" s="33" t="s">
        <v>51</v>
      </c>
      <c r="AK23" s="33" t="s">
        <v>52</v>
      </c>
      <c r="AL23" s="33" t="s">
        <v>36</v>
      </c>
      <c r="AM23" s="33" t="s">
        <v>37</v>
      </c>
      <c r="AN23" s="33" t="s">
        <v>38</v>
      </c>
      <c r="AO23" t="s">
        <v>233</v>
      </c>
      <c r="AP23" t="s">
        <v>234</v>
      </c>
      <c r="AQ23" t="s">
        <v>235</v>
      </c>
      <c r="AR23" t="s">
        <v>236</v>
      </c>
      <c r="AS23" t="s">
        <v>49</v>
      </c>
      <c r="AT23" t="s">
        <v>50</v>
      </c>
      <c r="AU23" t="s">
        <v>126</v>
      </c>
      <c r="AV23" t="s">
        <v>224</v>
      </c>
      <c r="AW23" t="s">
        <v>127</v>
      </c>
      <c r="AX23" t="s">
        <v>223</v>
      </c>
      <c r="AY23" s="33" t="s">
        <v>153</v>
      </c>
      <c r="AZ23" s="33" t="s">
        <v>225</v>
      </c>
      <c r="BA23" t="s">
        <v>226</v>
      </c>
      <c r="BC23" s="13"/>
      <c r="BD23" s="103"/>
      <c r="BE23" s="103"/>
      <c r="BF23" s="3"/>
      <c r="BG23" s="104"/>
      <c r="BH23" s="3"/>
      <c r="BI23" s="3"/>
    </row>
    <row r="24" spans="1:61">
      <c r="A24">
        <v>1750</v>
      </c>
      <c r="B24" s="45">
        <f>MR_working_copy!B24</f>
        <v>278.3</v>
      </c>
      <c r="C24" s="65">
        <f>MR_working_copy!C24</f>
        <v>729.2</v>
      </c>
      <c r="D24" s="65">
        <f>MR_working_copy!D24</f>
        <v>270.10000000000002</v>
      </c>
      <c r="E24" s="8">
        <f>MR_working_copy!E24</f>
        <v>0</v>
      </c>
      <c r="F24" s="8">
        <f>MR_working_copy!F24</f>
        <v>0</v>
      </c>
      <c r="G24" s="8">
        <f>MR_working_copy!G24</f>
        <v>2.1838889451836912E-4</v>
      </c>
      <c r="H24" s="8">
        <f>MR_working_copy!H24</f>
        <v>0</v>
      </c>
      <c r="I24" s="8">
        <f>MR_working_copy!I24</f>
        <v>0</v>
      </c>
      <c r="J24" s="8">
        <f>MR_working_copy!J24</f>
        <v>0</v>
      </c>
      <c r="K24" s="8">
        <f>MR_working_copy!K24</f>
        <v>3.9529038221288358E-6</v>
      </c>
      <c r="L24" s="8">
        <f>MR_working_copy!L24</f>
        <v>0</v>
      </c>
      <c r="M24" s="8">
        <f>MR_working_copy!M24</f>
        <v>0</v>
      </c>
      <c r="N24" s="8">
        <f>MR_working_copy!N24</f>
        <v>0</v>
      </c>
      <c r="O24" s="8">
        <f>MR_working_copy!O24</f>
        <v>0</v>
      </c>
      <c r="P24" s="8">
        <f>MR_working_copy!P24</f>
        <v>0</v>
      </c>
      <c r="Q24" s="8">
        <f>MR_working_copy!Q24</f>
        <v>0</v>
      </c>
      <c r="R24" s="8">
        <f>MR_working_copy!R24</f>
        <v>2.1002043139006717E-5</v>
      </c>
      <c r="S24" s="8">
        <f>MR_working_copy!S24</f>
        <v>34.04999999684177</v>
      </c>
      <c r="T24" s="8">
        <f>MR_working_copy!T24</f>
        <v>1.2887821641091725E-6</v>
      </c>
      <c r="U24" s="8">
        <f>MR_working_copy!U24</f>
        <v>0</v>
      </c>
      <c r="V24" s="8">
        <f>MR_working_copy!V24</f>
        <v>0</v>
      </c>
      <c r="W24" s="8">
        <f>MR_working_copy!W24</f>
        <v>0</v>
      </c>
      <c r="X24" s="8">
        <f>MR_working_copy!X24</f>
        <v>0</v>
      </c>
      <c r="Y24" s="8">
        <f>MR_working_copy!Y24</f>
        <v>0</v>
      </c>
      <c r="Z24" s="8">
        <f>MR_working_copy!Z24</f>
        <v>0</v>
      </c>
      <c r="AA24" s="8">
        <f>MR_working_copy!AA24</f>
        <v>0</v>
      </c>
      <c r="AB24" s="8">
        <f>MR_working_copy!AB24</f>
        <v>0</v>
      </c>
      <c r="AC24" s="8">
        <f>MR_working_copy!AC24</f>
        <v>0</v>
      </c>
      <c r="AD24" s="8">
        <f>MR_working_copy!AD24</f>
        <v>0</v>
      </c>
      <c r="AE24" s="8">
        <f>MR_working_copy!AE24</f>
        <v>0</v>
      </c>
      <c r="AF24" s="8">
        <f>MR_working_copy!AF24</f>
        <v>0</v>
      </c>
      <c r="AG24" s="8">
        <f>MR_working_copy!AG24</f>
        <v>2.5000428677873512E-2</v>
      </c>
      <c r="AH24" s="27">
        <f>MR_working_copy!AH24</f>
        <v>457.00000000000017</v>
      </c>
      <c r="AI24" s="8">
        <f>MR_working_copy!AI24</f>
        <v>5.2999978176457105</v>
      </c>
      <c r="AJ24" s="27">
        <f>MR_working_copy!AJ24</f>
        <v>6.91</v>
      </c>
      <c r="AK24" s="27">
        <f>MR_working_copy!AK24</f>
        <v>4.8000000000000007</v>
      </c>
      <c r="AL24" s="8">
        <f>MR_working_copy!AL24</f>
        <v>4.4465725806451615E-3</v>
      </c>
      <c r="AM24" s="8">
        <f>MR_working_copy!AM24</f>
        <v>0</v>
      </c>
      <c r="AN24" s="8">
        <f>MR_working_copy!AN24</f>
        <v>0</v>
      </c>
      <c r="AO24" s="8">
        <f>MR_working_copy!AO24</f>
        <v>0</v>
      </c>
      <c r="AP24" s="8">
        <f>MR_working_copy!AP24</f>
        <v>0</v>
      </c>
      <c r="AQ24" s="8">
        <f>MR_working_copy!AQ24</f>
        <v>0</v>
      </c>
      <c r="AR24" s="8">
        <f>MR_working_copy!AR24</f>
        <v>0</v>
      </c>
      <c r="AS24" s="8">
        <f>MR_working_copy!AS24</f>
        <v>0</v>
      </c>
      <c r="AT24" s="8">
        <f>MR_working_copy!AT24</f>
        <v>0</v>
      </c>
      <c r="AU24" s="8">
        <f>MR_working_copy!AU24</f>
        <v>0</v>
      </c>
      <c r="AV24" s="8">
        <f>MR_working_copy!AV24</f>
        <v>0</v>
      </c>
      <c r="AW24" s="8">
        <f>MR_working_copy!AW24</f>
        <v>0</v>
      </c>
      <c r="AX24" s="8">
        <f>MR_working_copy!AX24</f>
        <v>0</v>
      </c>
      <c r="AY24" s="8">
        <f>MR_working_copy!AY24</f>
        <v>0</v>
      </c>
      <c r="AZ24" s="8">
        <f>MR_working_copy!AZ24</f>
        <v>0</v>
      </c>
      <c r="BA24" s="8">
        <f>MR_working_copy!BA24</f>
        <v>0</v>
      </c>
      <c r="BC24" s="105"/>
      <c r="BD24" s="106"/>
      <c r="BE24" s="106"/>
      <c r="BF24" s="3"/>
      <c r="BG24" s="107"/>
      <c r="BH24" s="7"/>
      <c r="BI24" s="3"/>
    </row>
    <row r="25" spans="1:61">
      <c r="A25" s="6">
        <v>1850</v>
      </c>
      <c r="B25" s="51">
        <f>MR_working_copy!B25</f>
        <v>285.5</v>
      </c>
      <c r="C25" s="66">
        <f>MR_working_copy!C25</f>
        <v>807.6</v>
      </c>
      <c r="D25" s="66">
        <f>MR_working_copy!D25</f>
        <v>272.10000000000002</v>
      </c>
      <c r="E25" s="5">
        <f>MR_working_copy!E25</f>
        <v>0</v>
      </c>
      <c r="F25" s="5">
        <f>MR_working_copy!F25</f>
        <v>0</v>
      </c>
      <c r="G25" s="5">
        <f>MR_working_copy!G25</f>
        <v>2.1838889451836912E-4</v>
      </c>
      <c r="H25" s="5">
        <f>MR_working_copy!H25</f>
        <v>0</v>
      </c>
      <c r="I25" s="5">
        <f>MR_working_copy!I25</f>
        <v>0</v>
      </c>
      <c r="J25" s="5">
        <f>MR_working_copy!J25</f>
        <v>0</v>
      </c>
      <c r="K25" s="5">
        <f>MR_working_copy!K25</f>
        <v>3.9529038221288358E-6</v>
      </c>
      <c r="L25" s="5">
        <f>MR_working_copy!L25</f>
        <v>0</v>
      </c>
      <c r="M25" s="5">
        <f>MR_working_copy!M25</f>
        <v>0</v>
      </c>
      <c r="N25" s="5">
        <f>MR_working_copy!N25</f>
        <v>0</v>
      </c>
      <c r="O25" s="5">
        <f>MR_working_copy!O25</f>
        <v>0</v>
      </c>
      <c r="P25" s="5">
        <f>MR_working_copy!P25</f>
        <v>0</v>
      </c>
      <c r="Q25" s="5">
        <f>MR_working_copy!Q25</f>
        <v>0</v>
      </c>
      <c r="R25" s="5">
        <f>MR_working_copy!R25</f>
        <v>2.1002043139006717E-5</v>
      </c>
      <c r="S25" s="5">
        <f>MR_working_copy!S25</f>
        <v>34.04999999684177</v>
      </c>
      <c r="T25" s="5">
        <f>MR_working_copy!T25</f>
        <v>1.2887821641091725E-6</v>
      </c>
      <c r="U25" s="5">
        <f>MR_working_copy!U25</f>
        <v>0</v>
      </c>
      <c r="V25" s="5">
        <f>MR_working_copy!V25</f>
        <v>0</v>
      </c>
      <c r="W25" s="5">
        <f>MR_working_copy!W25</f>
        <v>0</v>
      </c>
      <c r="X25" s="5">
        <f>MR_working_copy!X25</f>
        <v>0</v>
      </c>
      <c r="Y25" s="5">
        <f>MR_working_copy!Y25</f>
        <v>0</v>
      </c>
      <c r="Z25" s="5">
        <f>MR_working_copy!Z25</f>
        <v>0</v>
      </c>
      <c r="AA25" s="5">
        <f>MR_working_copy!AA25</f>
        <v>0</v>
      </c>
      <c r="AB25" s="35">
        <f>MR_working_copy!AB25</f>
        <v>0</v>
      </c>
      <c r="AC25" s="5">
        <f>MR_working_copy!AC25</f>
        <v>0</v>
      </c>
      <c r="AD25" s="5">
        <f>MR_working_copy!AD25</f>
        <v>0</v>
      </c>
      <c r="AE25" s="5">
        <f>MR_working_copy!AE25</f>
        <v>0</v>
      </c>
      <c r="AF25" s="5">
        <f>MR_working_copy!AF25</f>
        <v>0</v>
      </c>
      <c r="AG25" s="5">
        <f>MR_working_copy!AG25</f>
        <v>2.5000428677873512E-2</v>
      </c>
      <c r="AH25" s="61">
        <f>MR_working_copy!AH25</f>
        <v>457.00000000000017</v>
      </c>
      <c r="AI25" s="5">
        <f>MR_working_copy!AI25</f>
        <v>5.2999978176457105</v>
      </c>
      <c r="AJ25" s="28">
        <f>MR_working_copy!AJ25</f>
        <v>6.9127612802201384</v>
      </c>
      <c r="AK25" s="28">
        <f>MR_working_copy!AK25</f>
        <v>4.8000000000000007</v>
      </c>
      <c r="AL25" s="5">
        <f>MR_working_copy!AL25</f>
        <v>4.4465725806451615E-3</v>
      </c>
      <c r="AM25" s="5">
        <f>MR_working_copy!AM25</f>
        <v>0</v>
      </c>
      <c r="AN25" s="5">
        <f>MR_working_copy!AN25</f>
        <v>0</v>
      </c>
      <c r="AO25" s="47">
        <f>MR_working_copy!AO25</f>
        <v>0</v>
      </c>
      <c r="AP25" s="47">
        <f>MR_working_copy!AP25</f>
        <v>0</v>
      </c>
      <c r="AQ25" s="47">
        <f>MR_working_copy!AQ25</f>
        <v>0</v>
      </c>
      <c r="AR25" s="3">
        <f>MR_working_copy!AR25</f>
        <v>0</v>
      </c>
      <c r="AS25" s="47">
        <f>MR_working_copy!AS25</f>
        <v>0</v>
      </c>
      <c r="AT25" s="47">
        <f>MR_working_copy!AT25</f>
        <v>0</v>
      </c>
      <c r="AU25" s="7">
        <f>MR_working_copy!AU25</f>
        <v>0</v>
      </c>
      <c r="AV25" s="7">
        <f>MR_working_copy!AV25</f>
        <v>0</v>
      </c>
      <c r="AW25" s="7">
        <f>MR_working_copy!AW25</f>
        <v>0</v>
      </c>
      <c r="AX25" s="7">
        <f>MR_working_copy!AX25</f>
        <v>0</v>
      </c>
      <c r="AY25" s="7">
        <f>MR_working_copy!AY25</f>
        <v>0</v>
      </c>
      <c r="AZ25" s="7">
        <f>MR_working_copy!AZ25</f>
        <v>0</v>
      </c>
      <c r="BA25" s="7">
        <f>MR_working_copy!BA25</f>
        <v>0</v>
      </c>
      <c r="BC25" s="105"/>
      <c r="BD25" s="106"/>
      <c r="BE25" s="106"/>
      <c r="BF25" s="3"/>
      <c r="BG25" s="104"/>
      <c r="BH25" s="3"/>
      <c r="BI25" s="3"/>
    </row>
    <row r="26" spans="1:61">
      <c r="A26" s="6">
        <v>1851</v>
      </c>
      <c r="B26" s="189">
        <f>MR_working_copy!B26</f>
        <v>285.62191184645428</v>
      </c>
      <c r="C26" s="189">
        <f>MR_working_copy!C26</f>
        <v>807.7689742814249</v>
      </c>
      <c r="D26" s="189">
        <f>MR_working_copy!D26</f>
        <v>272.18113209885814</v>
      </c>
      <c r="E26" s="5">
        <f>MR_working_copy!E26</f>
        <v>0</v>
      </c>
      <c r="F26" s="5">
        <f>MR_working_copy!F26</f>
        <v>0</v>
      </c>
      <c r="G26" s="5">
        <f>MR_working_copy!G26</f>
        <v>2.2092830026858269E-4</v>
      </c>
      <c r="H26" s="5">
        <f>MR_working_copy!H26</f>
        <v>0</v>
      </c>
      <c r="I26" s="5">
        <f>MR_working_copy!I26</f>
        <v>0</v>
      </c>
      <c r="J26" s="5">
        <f>MR_working_copy!J26</f>
        <v>0</v>
      </c>
      <c r="K26" s="5">
        <f>MR_working_copy!K26</f>
        <v>3.9988678200605659E-6</v>
      </c>
      <c r="L26" s="5">
        <f>MR_working_copy!L26</f>
        <v>0</v>
      </c>
      <c r="M26" s="5">
        <f>MR_working_copy!M26</f>
        <v>0</v>
      </c>
      <c r="N26" s="5">
        <f>MR_working_copy!N26</f>
        <v>0</v>
      </c>
      <c r="O26" s="5">
        <f>MR_working_copy!O26</f>
        <v>0</v>
      </c>
      <c r="P26" s="5">
        <f>MR_working_copy!P26</f>
        <v>0</v>
      </c>
      <c r="Q26" s="5">
        <f>MR_working_copy!Q26</f>
        <v>0</v>
      </c>
      <c r="R26" s="5">
        <f>MR_working_copy!R26</f>
        <v>2.1249125999465618E-5</v>
      </c>
      <c r="S26" s="5">
        <f>MR_working_copy!S26</f>
        <v>34.049999996841848</v>
      </c>
      <c r="T26" s="5">
        <f>MR_working_copy!T26</f>
        <v>1.031025731287338E-5</v>
      </c>
      <c r="U26" s="5">
        <f>MR_working_copy!U26</f>
        <v>0</v>
      </c>
      <c r="V26" s="5">
        <f>MR_working_copy!V26</f>
        <v>0</v>
      </c>
      <c r="W26" s="5">
        <f>MR_working_copy!W26</f>
        <v>0</v>
      </c>
      <c r="X26" s="5">
        <f>MR_working_copy!X26</f>
        <v>0</v>
      </c>
      <c r="Y26" s="5">
        <f>MR_working_copy!Y26</f>
        <v>0</v>
      </c>
      <c r="Z26" s="5">
        <f>MR_working_copy!Z26</f>
        <v>0</v>
      </c>
      <c r="AA26" s="5">
        <f>MR_working_copy!AA26</f>
        <v>0</v>
      </c>
      <c r="AB26" s="35">
        <f>MR_working_copy!AB26</f>
        <v>0</v>
      </c>
      <c r="AC26" s="5">
        <f>MR_working_copy!AC26</f>
        <v>0</v>
      </c>
      <c r="AD26" s="5">
        <f>MR_working_copy!AD26</f>
        <v>0</v>
      </c>
      <c r="AE26" s="5">
        <f>MR_working_copy!AE26</f>
        <v>0</v>
      </c>
      <c r="AF26" s="5">
        <f>MR_working_copy!AF26</f>
        <v>0</v>
      </c>
      <c r="AG26" s="5">
        <f>MR_working_copy!AG26</f>
        <v>2.5000428677873512E-2</v>
      </c>
      <c r="AH26" s="61">
        <f>MR_working_copy!AH26</f>
        <v>457.00000000000017</v>
      </c>
      <c r="AI26" s="5">
        <f>MR_working_copy!AI26</f>
        <v>5.2999978176457105</v>
      </c>
      <c r="AJ26" s="28">
        <f>MR_working_copy!AJ26</f>
        <v>6.9127612802201384</v>
      </c>
      <c r="AK26" s="28">
        <f>MR_working_copy!AK26</f>
        <v>4.8000000000000007</v>
      </c>
      <c r="AL26" s="5">
        <f>MR_working_copy!AL26</f>
        <v>4.4465725806451615E-3</v>
      </c>
      <c r="AM26" s="5">
        <f>MR_working_copy!AM26</f>
        <v>0</v>
      </c>
      <c r="AN26" s="5">
        <f>MR_working_copy!AN26</f>
        <v>0</v>
      </c>
      <c r="AO26" s="47">
        <f>MR_working_copy!AO26</f>
        <v>0</v>
      </c>
      <c r="AP26" s="47">
        <f>MR_working_copy!AP26</f>
        <v>0</v>
      </c>
      <c r="AQ26" s="47">
        <f>MR_working_copy!AQ26</f>
        <v>0</v>
      </c>
      <c r="AR26" s="3">
        <f>MR_working_copy!AR26</f>
        <v>0</v>
      </c>
      <c r="AS26" s="47">
        <f>MR_working_copy!AS26</f>
        <v>0</v>
      </c>
      <c r="AT26" s="47">
        <f>MR_working_copy!AT26</f>
        <v>0</v>
      </c>
      <c r="AU26" s="7">
        <f>MR_working_copy!AU26</f>
        <v>0</v>
      </c>
      <c r="AV26" s="7">
        <f>MR_working_copy!AV26</f>
        <v>0</v>
      </c>
      <c r="AW26" s="7">
        <f>MR_working_copy!AW26</f>
        <v>0</v>
      </c>
      <c r="AX26" s="7">
        <f>MR_working_copy!AX26</f>
        <v>0</v>
      </c>
      <c r="AY26" s="7">
        <f>MR_working_copy!AY26</f>
        <v>0</v>
      </c>
      <c r="AZ26" s="7">
        <f>MR_working_copy!AZ26</f>
        <v>0</v>
      </c>
      <c r="BA26" s="7">
        <f>MR_working_copy!BA26</f>
        <v>0</v>
      </c>
      <c r="BC26" s="7"/>
      <c r="BD26" s="7"/>
      <c r="BE26" s="7"/>
      <c r="BF26" s="3"/>
      <c r="BG26" s="104"/>
      <c r="BH26" s="3"/>
      <c r="BI26" s="3"/>
    </row>
    <row r="27" spans="1:61">
      <c r="A27" s="6">
        <v>1852</v>
      </c>
      <c r="B27" s="189">
        <f>MR_working_copy!B27</f>
        <v>285.75983809720555</v>
      </c>
      <c r="C27" s="189">
        <f>MR_working_copy!C27</f>
        <v>808.52284846519353</v>
      </c>
      <c r="D27" s="189">
        <f>MR_working_copy!D27</f>
        <v>272.26221414888823</v>
      </c>
      <c r="E27" s="5">
        <f>MR_working_copy!E27</f>
        <v>0</v>
      </c>
      <c r="F27" s="5">
        <f>MR_working_copy!F27</f>
        <v>0</v>
      </c>
      <c r="G27" s="5">
        <f>MR_working_copy!G27</f>
        <v>2.2346770601879625E-4</v>
      </c>
      <c r="H27" s="5">
        <f>MR_working_copy!H27</f>
        <v>0</v>
      </c>
      <c r="I27" s="5">
        <f>MR_working_copy!I27</f>
        <v>0</v>
      </c>
      <c r="J27" s="5">
        <f>MR_working_copy!J27</f>
        <v>0</v>
      </c>
      <c r="K27" s="5">
        <f>MR_working_copy!K27</f>
        <v>4.0448318179922977E-6</v>
      </c>
      <c r="L27" s="5">
        <f>MR_working_copy!L27</f>
        <v>0</v>
      </c>
      <c r="M27" s="5">
        <f>MR_working_copy!M27</f>
        <v>0</v>
      </c>
      <c r="N27" s="5">
        <f>MR_working_copy!N27</f>
        <v>0</v>
      </c>
      <c r="O27" s="5">
        <f>MR_working_copy!O27</f>
        <v>0</v>
      </c>
      <c r="P27" s="5">
        <f>MR_working_copy!P27</f>
        <v>0</v>
      </c>
      <c r="Q27" s="5">
        <f>MR_working_copy!Q27</f>
        <v>0</v>
      </c>
      <c r="R27" s="5">
        <f>MR_working_copy!R27</f>
        <v>2.1496208859924526E-5</v>
      </c>
      <c r="S27" s="5">
        <f>MR_working_copy!S27</f>
        <v>34.049999996841677</v>
      </c>
      <c r="T27" s="5">
        <f>MR_working_copy!T27</f>
        <v>2.0667359807722727E-5</v>
      </c>
      <c r="U27" s="5">
        <f>MR_working_copy!U27</f>
        <v>0</v>
      </c>
      <c r="V27" s="5">
        <f>MR_working_copy!V27</f>
        <v>0</v>
      </c>
      <c r="W27" s="5">
        <f>MR_working_copy!W27</f>
        <v>0</v>
      </c>
      <c r="X27" s="5">
        <f>MR_working_copy!X27</f>
        <v>0</v>
      </c>
      <c r="Y27" s="5">
        <f>MR_working_copy!Y27</f>
        <v>0</v>
      </c>
      <c r="Z27" s="5">
        <f>MR_working_copy!Z27</f>
        <v>0</v>
      </c>
      <c r="AA27" s="5">
        <f>MR_working_copy!AA27</f>
        <v>0</v>
      </c>
      <c r="AB27" s="35">
        <f>MR_working_copy!AB27</f>
        <v>0</v>
      </c>
      <c r="AC27" s="5">
        <f>MR_working_copy!AC27</f>
        <v>0</v>
      </c>
      <c r="AD27" s="5">
        <f>MR_working_copy!AD27</f>
        <v>0</v>
      </c>
      <c r="AE27" s="5">
        <f>MR_working_copy!AE27</f>
        <v>0</v>
      </c>
      <c r="AF27" s="5">
        <f>MR_working_copy!AF27</f>
        <v>0</v>
      </c>
      <c r="AG27" s="5">
        <f>MR_working_copy!AG27</f>
        <v>2.5000428677873512E-2</v>
      </c>
      <c r="AH27" s="61">
        <f>MR_working_copy!AH27</f>
        <v>457.00000000000017</v>
      </c>
      <c r="AI27" s="5">
        <f>MR_working_copy!AI27</f>
        <v>5.2999978176457105</v>
      </c>
      <c r="AJ27" s="28">
        <f>MR_working_copy!AJ27</f>
        <v>6.9127612802201384</v>
      </c>
      <c r="AK27" s="28">
        <f>MR_working_copy!AK27</f>
        <v>4.8000000000000007</v>
      </c>
      <c r="AL27" s="5">
        <f>MR_working_copy!AL27</f>
        <v>4.4465725806451615E-3</v>
      </c>
      <c r="AM27" s="5">
        <f>MR_working_copy!AM27</f>
        <v>0</v>
      </c>
      <c r="AN27" s="5">
        <f>MR_working_copy!AN27</f>
        <v>0</v>
      </c>
      <c r="AO27" s="47">
        <f>MR_working_copy!AO27</f>
        <v>0</v>
      </c>
      <c r="AP27" s="47">
        <f>MR_working_copy!AP27</f>
        <v>0</v>
      </c>
      <c r="AQ27" s="47">
        <f>MR_working_copy!AQ27</f>
        <v>0</v>
      </c>
      <c r="AR27" s="3">
        <f>MR_working_copy!AR27</f>
        <v>0</v>
      </c>
      <c r="AS27" s="47">
        <f>MR_working_copy!AS27</f>
        <v>0</v>
      </c>
      <c r="AT27" s="47">
        <f>MR_working_copy!AT27</f>
        <v>0</v>
      </c>
      <c r="AU27" s="7">
        <f>MR_working_copy!AU27</f>
        <v>0</v>
      </c>
      <c r="AV27" s="7">
        <f>MR_working_copy!AV27</f>
        <v>0</v>
      </c>
      <c r="AW27" s="7">
        <f>MR_working_copy!AW27</f>
        <v>0</v>
      </c>
      <c r="AX27" s="7">
        <f>MR_working_copy!AX27</f>
        <v>0</v>
      </c>
      <c r="AY27" s="7">
        <f>MR_working_copy!AY27</f>
        <v>0</v>
      </c>
      <c r="AZ27" s="7">
        <f>MR_working_copy!AZ27</f>
        <v>0</v>
      </c>
      <c r="BA27" s="7">
        <f>MR_working_copy!BA27</f>
        <v>0</v>
      </c>
      <c r="BC27" s="7"/>
      <c r="BD27" s="7"/>
      <c r="BE27" s="7"/>
      <c r="BF27" s="3"/>
      <c r="BG27" s="104"/>
      <c r="BH27" s="3"/>
      <c r="BI27" s="3"/>
    </row>
    <row r="28" spans="1:61">
      <c r="A28" s="6">
        <v>1853</v>
      </c>
      <c r="B28" s="189">
        <f>MR_working_copy!B28</f>
        <v>285.88375677959738</v>
      </c>
      <c r="C28" s="189">
        <f>MR_working_copy!C28</f>
        <v>809.76860497318091</v>
      </c>
      <c r="D28" s="189">
        <f>MR_working_copy!D28</f>
        <v>272.36526885516827</v>
      </c>
      <c r="E28" s="5">
        <f>MR_working_copy!E28</f>
        <v>0</v>
      </c>
      <c r="F28" s="5">
        <f>MR_working_copy!F28</f>
        <v>0</v>
      </c>
      <c r="G28" s="5">
        <f>MR_working_copy!G28</f>
        <v>2.2600711176900981E-4</v>
      </c>
      <c r="H28" s="5">
        <f>MR_working_copy!H28</f>
        <v>0</v>
      </c>
      <c r="I28" s="5">
        <f>MR_working_copy!I28</f>
        <v>0</v>
      </c>
      <c r="J28" s="5">
        <f>MR_working_copy!J28</f>
        <v>0</v>
      </c>
      <c r="K28" s="5">
        <f>MR_working_copy!K28</f>
        <v>4.0907958159240279E-6</v>
      </c>
      <c r="L28" s="5">
        <f>MR_working_copy!L28</f>
        <v>0</v>
      </c>
      <c r="M28" s="5">
        <f>MR_working_copy!M28</f>
        <v>0</v>
      </c>
      <c r="N28" s="5">
        <f>MR_working_copy!N28</f>
        <v>0</v>
      </c>
      <c r="O28" s="5">
        <f>MR_working_copy!O28</f>
        <v>0</v>
      </c>
      <c r="P28" s="5">
        <f>MR_working_copy!P28</f>
        <v>0</v>
      </c>
      <c r="Q28" s="5">
        <f>MR_working_copy!Q28</f>
        <v>0</v>
      </c>
      <c r="R28" s="5">
        <f>MR_working_copy!R28</f>
        <v>2.1743291720383427E-5</v>
      </c>
      <c r="S28" s="5">
        <f>MR_working_copy!S28</f>
        <v>34.0499999968415</v>
      </c>
      <c r="T28" s="5">
        <f>MR_working_copy!T28</f>
        <v>3.1074454938620136E-5</v>
      </c>
      <c r="U28" s="5">
        <f>MR_working_copy!U28</f>
        <v>0</v>
      </c>
      <c r="V28" s="5">
        <f>MR_working_copy!V28</f>
        <v>0</v>
      </c>
      <c r="W28" s="5">
        <f>MR_working_copy!W28</f>
        <v>0</v>
      </c>
      <c r="X28" s="5">
        <f>MR_working_copy!X28</f>
        <v>0</v>
      </c>
      <c r="Y28" s="5">
        <f>MR_working_copy!Y28</f>
        <v>0</v>
      </c>
      <c r="Z28" s="5">
        <f>MR_working_copy!Z28</f>
        <v>0</v>
      </c>
      <c r="AA28" s="5">
        <f>MR_working_copy!AA28</f>
        <v>0</v>
      </c>
      <c r="AB28" s="35">
        <f>MR_working_copy!AB28</f>
        <v>0</v>
      </c>
      <c r="AC28" s="5">
        <f>MR_working_copy!AC28</f>
        <v>0</v>
      </c>
      <c r="AD28" s="5">
        <f>MR_working_copy!AD28</f>
        <v>0</v>
      </c>
      <c r="AE28" s="5">
        <f>MR_working_copy!AE28</f>
        <v>0</v>
      </c>
      <c r="AF28" s="5">
        <f>MR_working_copy!AF28</f>
        <v>0</v>
      </c>
      <c r="AG28" s="5">
        <f>MR_working_copy!AG28</f>
        <v>2.5000428677873512E-2</v>
      </c>
      <c r="AH28" s="61">
        <f>MR_working_copy!AH28</f>
        <v>457.00000000000017</v>
      </c>
      <c r="AI28" s="5">
        <f>MR_working_copy!AI28</f>
        <v>5.2999978176457105</v>
      </c>
      <c r="AJ28" s="28">
        <f>MR_working_copy!AJ28</f>
        <v>6.9127612802201384</v>
      </c>
      <c r="AK28" s="28">
        <f>MR_working_copy!AK28</f>
        <v>4.8000000000000007</v>
      </c>
      <c r="AL28" s="5">
        <f>MR_working_copy!AL28</f>
        <v>4.4465725806451615E-3</v>
      </c>
      <c r="AM28" s="5">
        <f>MR_working_copy!AM28</f>
        <v>0</v>
      </c>
      <c r="AN28" s="5">
        <f>MR_working_copy!AN28</f>
        <v>0</v>
      </c>
      <c r="AO28" s="47">
        <f>MR_working_copy!AO28</f>
        <v>0</v>
      </c>
      <c r="AP28" s="47">
        <f>MR_working_copy!AP28</f>
        <v>0</v>
      </c>
      <c r="AQ28" s="47">
        <f>MR_working_copy!AQ28</f>
        <v>0</v>
      </c>
      <c r="AR28" s="3">
        <f>MR_working_copy!AR28</f>
        <v>0</v>
      </c>
      <c r="AS28" s="47">
        <f>MR_working_copy!AS28</f>
        <v>0</v>
      </c>
      <c r="AT28" s="47">
        <f>MR_working_copy!AT28</f>
        <v>0</v>
      </c>
      <c r="AU28" s="7">
        <f>MR_working_copy!AU28</f>
        <v>0</v>
      </c>
      <c r="AV28" s="7">
        <f>MR_working_copy!AV28</f>
        <v>0</v>
      </c>
      <c r="AW28" s="7">
        <f>MR_working_copy!AW28</f>
        <v>0</v>
      </c>
      <c r="AX28" s="7">
        <f>MR_working_copy!AX28</f>
        <v>0</v>
      </c>
      <c r="AY28" s="7">
        <f>MR_working_copy!AY28</f>
        <v>0</v>
      </c>
      <c r="AZ28" s="7">
        <f>MR_working_copy!AZ28</f>
        <v>0</v>
      </c>
      <c r="BA28" s="7">
        <f>MR_working_copy!BA28</f>
        <v>0</v>
      </c>
      <c r="BC28" s="7"/>
      <c r="BD28" s="7"/>
      <c r="BE28" s="7"/>
      <c r="BF28" s="3"/>
      <c r="BG28" s="104"/>
      <c r="BH28" s="3"/>
      <c r="BI28" s="3"/>
    </row>
    <row r="29" spans="1:61">
      <c r="A29" s="6">
        <v>1854</v>
      </c>
      <c r="B29" s="189">
        <f>MR_working_copy!B29</f>
        <v>285.98970060847353</v>
      </c>
      <c r="C29" s="189">
        <f>MR_working_copy!C29</f>
        <v>811.10151968429341</v>
      </c>
      <c r="D29" s="189">
        <f>MR_working_copy!D29</f>
        <v>272.47134480168268</v>
      </c>
      <c r="E29" s="5">
        <f>MR_working_copy!E29</f>
        <v>0</v>
      </c>
      <c r="F29" s="5">
        <f>MR_working_copy!F29</f>
        <v>0</v>
      </c>
      <c r="G29" s="5">
        <f>MR_working_copy!G29</f>
        <v>2.285465175192234E-4</v>
      </c>
      <c r="H29" s="5">
        <f>MR_working_copy!H29</f>
        <v>0</v>
      </c>
      <c r="I29" s="5">
        <f>MR_working_copy!I29</f>
        <v>0</v>
      </c>
      <c r="J29" s="5">
        <f>MR_working_copy!J29</f>
        <v>0</v>
      </c>
      <c r="K29" s="5">
        <f>MR_working_copy!K29</f>
        <v>4.1367598138557588E-6</v>
      </c>
      <c r="L29" s="5">
        <f>MR_working_copy!L29</f>
        <v>0</v>
      </c>
      <c r="M29" s="5">
        <f>MR_working_copy!M29</f>
        <v>0</v>
      </c>
      <c r="N29" s="5">
        <f>MR_working_copy!N29</f>
        <v>0</v>
      </c>
      <c r="O29" s="5">
        <f>MR_working_copy!O29</f>
        <v>0</v>
      </c>
      <c r="P29" s="5">
        <f>MR_working_copy!P29</f>
        <v>0</v>
      </c>
      <c r="Q29" s="5">
        <f>MR_working_copy!Q29</f>
        <v>0</v>
      </c>
      <c r="R29" s="5">
        <f>MR_working_copy!R29</f>
        <v>2.1990374580842324E-5</v>
      </c>
      <c r="S29" s="5">
        <f>MR_working_copy!S29</f>
        <v>34.049999996841343</v>
      </c>
      <c r="T29" s="5">
        <f>MR_working_copy!T29</f>
        <v>4.1513250751493653E-5</v>
      </c>
      <c r="U29" s="5">
        <f>MR_working_copy!U29</f>
        <v>0</v>
      </c>
      <c r="V29" s="5">
        <f>MR_working_copy!V29</f>
        <v>0</v>
      </c>
      <c r="W29" s="5">
        <f>MR_working_copy!W29</f>
        <v>0</v>
      </c>
      <c r="X29" s="5">
        <f>MR_working_copy!X29</f>
        <v>0</v>
      </c>
      <c r="Y29" s="5">
        <f>MR_working_copy!Y29</f>
        <v>0</v>
      </c>
      <c r="Z29" s="5">
        <f>MR_working_copy!Z29</f>
        <v>0</v>
      </c>
      <c r="AA29" s="5">
        <f>MR_working_copy!AA29</f>
        <v>0</v>
      </c>
      <c r="AB29" s="35">
        <f>MR_working_copy!AB29</f>
        <v>0</v>
      </c>
      <c r="AC29" s="5">
        <f>MR_working_copy!AC29</f>
        <v>0</v>
      </c>
      <c r="AD29" s="5">
        <f>MR_working_copy!AD29</f>
        <v>0</v>
      </c>
      <c r="AE29" s="5">
        <f>MR_working_copy!AE29</f>
        <v>0</v>
      </c>
      <c r="AF29" s="5">
        <f>MR_working_copy!AF29</f>
        <v>0</v>
      </c>
      <c r="AG29" s="5">
        <f>MR_working_copy!AG29</f>
        <v>2.5000428677873512E-2</v>
      </c>
      <c r="AH29" s="61">
        <f>MR_working_copy!AH29</f>
        <v>457.00000000000017</v>
      </c>
      <c r="AI29" s="5">
        <f>MR_working_copy!AI29</f>
        <v>5.2999978176457105</v>
      </c>
      <c r="AJ29" s="28">
        <f>MR_working_copy!AJ29</f>
        <v>6.9127612802201384</v>
      </c>
      <c r="AK29" s="28">
        <f>MR_working_copy!AK29</f>
        <v>4.8000000000000007</v>
      </c>
      <c r="AL29" s="5">
        <f>MR_working_copy!AL29</f>
        <v>4.4465725806451615E-3</v>
      </c>
      <c r="AM29" s="5">
        <f>MR_working_copy!AM29</f>
        <v>0</v>
      </c>
      <c r="AN29" s="5">
        <f>MR_working_copy!AN29</f>
        <v>0</v>
      </c>
      <c r="AO29" s="47">
        <f>MR_working_copy!AO29</f>
        <v>0</v>
      </c>
      <c r="AP29" s="47">
        <f>MR_working_copy!AP29</f>
        <v>0</v>
      </c>
      <c r="AQ29" s="47">
        <f>MR_working_copy!AQ29</f>
        <v>0</v>
      </c>
      <c r="AR29" s="3">
        <f>MR_working_copy!AR29</f>
        <v>0</v>
      </c>
      <c r="AS29" s="47">
        <f>MR_working_copy!AS29</f>
        <v>0</v>
      </c>
      <c r="AT29" s="47">
        <f>MR_working_copy!AT29</f>
        <v>0</v>
      </c>
      <c r="AU29" s="7">
        <f>MR_working_copy!AU29</f>
        <v>0</v>
      </c>
      <c r="AV29" s="7">
        <f>MR_working_copy!AV29</f>
        <v>0</v>
      </c>
      <c r="AW29" s="7">
        <f>MR_working_copy!AW29</f>
        <v>0</v>
      </c>
      <c r="AX29" s="7">
        <f>MR_working_copy!AX29</f>
        <v>0</v>
      </c>
      <c r="AY29" s="7">
        <f>MR_working_copy!AY29</f>
        <v>0</v>
      </c>
      <c r="AZ29" s="7">
        <f>MR_working_copy!AZ29</f>
        <v>0</v>
      </c>
      <c r="BA29" s="7">
        <f>MR_working_copy!BA29</f>
        <v>0</v>
      </c>
      <c r="BC29" s="7"/>
      <c r="BD29" s="7"/>
      <c r="BE29" s="7"/>
      <c r="BF29" s="3"/>
      <c r="BG29" s="104"/>
      <c r="BH29" s="3"/>
      <c r="BI29" s="3"/>
    </row>
    <row r="30" spans="1:61">
      <c r="A30" s="6">
        <v>1855</v>
      </c>
      <c r="B30" s="189">
        <f>MR_working_copy!B30</f>
        <v>286.07562490609973</v>
      </c>
      <c r="C30" s="189">
        <f>MR_working_copy!C30</f>
        <v>812.70628498134329</v>
      </c>
      <c r="D30" s="189">
        <f>MR_working_copy!D30</f>
        <v>272.58544687124402</v>
      </c>
      <c r="E30" s="5">
        <f>MR_working_copy!E30</f>
        <v>0</v>
      </c>
      <c r="F30" s="5">
        <f>MR_working_copy!F30</f>
        <v>0</v>
      </c>
      <c r="G30" s="5">
        <f>MR_working_copy!G30</f>
        <v>2.3108592326943705E-4</v>
      </c>
      <c r="H30" s="5">
        <f>MR_working_copy!H30</f>
        <v>0</v>
      </c>
      <c r="I30" s="5">
        <f>MR_working_copy!I30</f>
        <v>0</v>
      </c>
      <c r="J30" s="5">
        <f>MR_working_copy!J30</f>
        <v>0</v>
      </c>
      <c r="K30" s="5">
        <f>MR_working_copy!K30</f>
        <v>4.1827238117874889E-6</v>
      </c>
      <c r="L30" s="5">
        <f>MR_working_copy!L30</f>
        <v>0</v>
      </c>
      <c r="M30" s="5">
        <f>MR_working_copy!M30</f>
        <v>0</v>
      </c>
      <c r="N30" s="5">
        <f>MR_working_copy!N30</f>
        <v>0</v>
      </c>
      <c r="O30" s="5">
        <f>MR_working_copy!O30</f>
        <v>0</v>
      </c>
      <c r="P30" s="5">
        <f>MR_working_copy!P30</f>
        <v>0</v>
      </c>
      <c r="Q30" s="5">
        <f>MR_working_copy!Q30</f>
        <v>0</v>
      </c>
      <c r="R30" s="5">
        <f>MR_working_copy!R30</f>
        <v>2.2237457441301236E-5</v>
      </c>
      <c r="S30" s="5">
        <f>MR_working_copy!S30</f>
        <v>34.049999996841166</v>
      </c>
      <c r="T30" s="5">
        <f>MR_working_copy!T30</f>
        <v>5.200285956436691E-5</v>
      </c>
      <c r="U30" s="5">
        <f>MR_working_copy!U30</f>
        <v>0</v>
      </c>
      <c r="V30" s="5">
        <f>MR_working_copy!V30</f>
        <v>0</v>
      </c>
      <c r="W30" s="5">
        <f>MR_working_copy!W30</f>
        <v>0</v>
      </c>
      <c r="X30" s="5">
        <f>MR_working_copy!X30</f>
        <v>0</v>
      </c>
      <c r="Y30" s="5">
        <f>MR_working_copy!Y30</f>
        <v>0</v>
      </c>
      <c r="Z30" s="5">
        <f>MR_working_copy!Z30</f>
        <v>0</v>
      </c>
      <c r="AA30" s="5">
        <f>MR_working_copy!AA30</f>
        <v>0</v>
      </c>
      <c r="AB30" s="35">
        <f>MR_working_copy!AB30</f>
        <v>0</v>
      </c>
      <c r="AC30" s="5">
        <f>MR_working_copy!AC30</f>
        <v>0</v>
      </c>
      <c r="AD30" s="5">
        <f>MR_working_copy!AD30</f>
        <v>0</v>
      </c>
      <c r="AE30" s="5">
        <f>MR_working_copy!AE30</f>
        <v>0</v>
      </c>
      <c r="AF30" s="5">
        <f>MR_working_copy!AF30</f>
        <v>0</v>
      </c>
      <c r="AG30" s="5">
        <f>MR_working_copy!AG30</f>
        <v>2.5000428677873512E-2</v>
      </c>
      <c r="AH30" s="61">
        <f>MR_working_copy!AH30</f>
        <v>457.00000000000017</v>
      </c>
      <c r="AI30" s="5">
        <f>MR_working_copy!AI30</f>
        <v>5.2999978176457105</v>
      </c>
      <c r="AJ30" s="28">
        <f>MR_working_copy!AJ30</f>
        <v>6.9127612802201384</v>
      </c>
      <c r="AK30" s="28">
        <f>MR_working_copy!AK30</f>
        <v>4.8000000000000007</v>
      </c>
      <c r="AL30" s="5">
        <f>MR_working_copy!AL30</f>
        <v>4.4465725806451615E-3</v>
      </c>
      <c r="AM30" s="5">
        <f>MR_working_copy!AM30</f>
        <v>0</v>
      </c>
      <c r="AN30" s="5">
        <f>MR_working_copy!AN30</f>
        <v>0</v>
      </c>
      <c r="AO30" s="47">
        <f>MR_working_copy!AO30</f>
        <v>0</v>
      </c>
      <c r="AP30" s="47">
        <f>MR_working_copy!AP30</f>
        <v>0</v>
      </c>
      <c r="AQ30" s="47">
        <f>MR_working_copy!AQ30</f>
        <v>0</v>
      </c>
      <c r="AR30" s="3">
        <f>MR_working_copy!AR30</f>
        <v>0</v>
      </c>
      <c r="AS30" s="47">
        <f>MR_working_copy!AS30</f>
        <v>0</v>
      </c>
      <c r="AT30" s="47">
        <f>MR_working_copy!AT30</f>
        <v>0</v>
      </c>
      <c r="AU30" s="7">
        <f>MR_working_copy!AU30</f>
        <v>0</v>
      </c>
      <c r="AV30" s="7">
        <f>MR_working_copy!AV30</f>
        <v>0</v>
      </c>
      <c r="AW30" s="7">
        <f>MR_working_copy!AW30</f>
        <v>0</v>
      </c>
      <c r="AX30" s="7">
        <f>MR_working_copy!AX30</f>
        <v>0</v>
      </c>
      <c r="AY30" s="7">
        <f>MR_working_copy!AY30</f>
        <v>0</v>
      </c>
      <c r="AZ30" s="7">
        <f>MR_working_copy!AZ30</f>
        <v>0</v>
      </c>
      <c r="BA30" s="7">
        <f>MR_working_copy!BA30</f>
        <v>0</v>
      </c>
      <c r="BC30" s="7"/>
      <c r="BD30" s="7"/>
      <c r="BE30" s="7"/>
      <c r="BF30" s="3"/>
      <c r="BG30" s="104"/>
      <c r="BH30" s="3"/>
      <c r="BI30" s="3"/>
    </row>
    <row r="31" spans="1:61">
      <c r="A31" s="6">
        <v>1856</v>
      </c>
      <c r="B31" s="189">
        <f>MR_working_copy!B31</f>
        <v>286.17454969200725</v>
      </c>
      <c r="C31" s="189">
        <f>MR_working_copy!C31</f>
        <v>814.17524705573692</v>
      </c>
      <c r="D31" s="189">
        <f>MR_working_copy!D31</f>
        <v>272.70049498572718</v>
      </c>
      <c r="E31" s="5">
        <f>MR_working_copy!E31</f>
        <v>0</v>
      </c>
      <c r="F31" s="5">
        <f>MR_working_copy!F31</f>
        <v>0</v>
      </c>
      <c r="G31" s="5">
        <f>MR_working_copy!G31</f>
        <v>2.3362532901965061E-4</v>
      </c>
      <c r="H31" s="5">
        <f>MR_working_copy!H31</f>
        <v>0</v>
      </c>
      <c r="I31" s="5">
        <f>MR_working_copy!I31</f>
        <v>0</v>
      </c>
      <c r="J31" s="5">
        <f>MR_working_copy!J31</f>
        <v>0</v>
      </c>
      <c r="K31" s="5">
        <f>MR_working_copy!K31</f>
        <v>4.2286878097192191E-6</v>
      </c>
      <c r="L31" s="5">
        <f>MR_working_copy!L31</f>
        <v>0</v>
      </c>
      <c r="M31" s="5">
        <f>MR_working_copy!M31</f>
        <v>0</v>
      </c>
      <c r="N31" s="5">
        <f>MR_working_copy!N31</f>
        <v>0</v>
      </c>
      <c r="O31" s="5">
        <f>MR_working_copy!O31</f>
        <v>0</v>
      </c>
      <c r="P31" s="5">
        <f>MR_working_copy!P31</f>
        <v>0</v>
      </c>
      <c r="Q31" s="5">
        <f>MR_working_copy!Q31</f>
        <v>0</v>
      </c>
      <c r="R31" s="5">
        <f>MR_working_copy!R31</f>
        <v>2.2484540301760133E-5</v>
      </c>
      <c r="S31" s="5">
        <f>MR_working_copy!S31</f>
        <v>34.049999996840974</v>
      </c>
      <c r="T31" s="5">
        <f>MR_working_copy!T31</f>
        <v>6.2549573877240298E-5</v>
      </c>
      <c r="U31" s="5">
        <f>MR_working_copy!U31</f>
        <v>0</v>
      </c>
      <c r="V31" s="5">
        <f>MR_working_copy!V31</f>
        <v>0</v>
      </c>
      <c r="W31" s="5">
        <f>MR_working_copy!W31</f>
        <v>0</v>
      </c>
      <c r="X31" s="5">
        <f>MR_working_copy!X31</f>
        <v>0</v>
      </c>
      <c r="Y31" s="5">
        <f>MR_working_copy!Y31</f>
        <v>0</v>
      </c>
      <c r="Z31" s="5">
        <f>MR_working_copy!Z31</f>
        <v>0</v>
      </c>
      <c r="AA31" s="5">
        <f>MR_working_copy!AA31</f>
        <v>0</v>
      </c>
      <c r="AB31" s="35">
        <f>MR_working_copy!AB31</f>
        <v>0</v>
      </c>
      <c r="AC31" s="5">
        <f>MR_working_copy!AC31</f>
        <v>0</v>
      </c>
      <c r="AD31" s="5">
        <f>MR_working_copy!AD31</f>
        <v>0</v>
      </c>
      <c r="AE31" s="5">
        <f>MR_working_copy!AE31</f>
        <v>0</v>
      </c>
      <c r="AF31" s="5">
        <f>MR_working_copy!AF31</f>
        <v>0</v>
      </c>
      <c r="AG31" s="5">
        <f>MR_working_copy!AG31</f>
        <v>2.5000428677873512E-2</v>
      </c>
      <c r="AH31" s="61">
        <f>MR_working_copy!AH31</f>
        <v>457.00000000000017</v>
      </c>
      <c r="AI31" s="5">
        <f>MR_working_copy!AI31</f>
        <v>5.2999978176457105</v>
      </c>
      <c r="AJ31" s="28">
        <f>MR_working_copy!AJ31</f>
        <v>6.9127612802201384</v>
      </c>
      <c r="AK31" s="28">
        <f>MR_working_copy!AK31</f>
        <v>4.8000000000000007</v>
      </c>
      <c r="AL31" s="5">
        <f>MR_working_copy!AL31</f>
        <v>4.4465725806451615E-3</v>
      </c>
      <c r="AM31" s="5">
        <f>MR_working_copy!AM31</f>
        <v>0</v>
      </c>
      <c r="AN31" s="5">
        <f>MR_working_copy!AN31</f>
        <v>0</v>
      </c>
      <c r="AO31" s="47">
        <f>MR_working_copy!AO31</f>
        <v>0</v>
      </c>
      <c r="AP31" s="47">
        <f>MR_working_copy!AP31</f>
        <v>0</v>
      </c>
      <c r="AQ31" s="47">
        <f>MR_working_copy!AQ31</f>
        <v>0</v>
      </c>
      <c r="AR31" s="3">
        <f>MR_working_copy!AR31</f>
        <v>0</v>
      </c>
      <c r="AS31" s="47">
        <f>MR_working_copy!AS31</f>
        <v>0</v>
      </c>
      <c r="AT31" s="47">
        <f>MR_working_copy!AT31</f>
        <v>0</v>
      </c>
      <c r="AU31" s="7">
        <f>MR_working_copy!AU31</f>
        <v>0</v>
      </c>
      <c r="AV31" s="7">
        <f>MR_working_copy!AV31</f>
        <v>0</v>
      </c>
      <c r="AW31" s="7">
        <f>MR_working_copy!AW31</f>
        <v>0</v>
      </c>
      <c r="AX31" s="7">
        <f>MR_working_copy!AX31</f>
        <v>0</v>
      </c>
      <c r="AY31" s="7">
        <f>MR_working_copy!AY31</f>
        <v>0</v>
      </c>
      <c r="AZ31" s="7">
        <f>MR_working_copy!AZ31</f>
        <v>0</v>
      </c>
      <c r="BA31" s="7">
        <f>MR_working_copy!BA31</f>
        <v>0</v>
      </c>
      <c r="BC31" s="7"/>
      <c r="BD31" s="7"/>
      <c r="BE31" s="7"/>
      <c r="BF31" s="3"/>
      <c r="BG31" s="104"/>
      <c r="BH31" s="3"/>
      <c r="BI31" s="3"/>
    </row>
    <row r="32" spans="1:61">
      <c r="A32" s="6">
        <v>1857</v>
      </c>
      <c r="B32" s="189">
        <f>MR_working_copy!B32</f>
        <v>286.32047154822715</v>
      </c>
      <c r="C32" s="189">
        <f>MR_working_copy!C32</f>
        <v>815.83610366138055</v>
      </c>
      <c r="D32" s="189">
        <f>MR_working_copy!D32</f>
        <v>272.80458728966346</v>
      </c>
      <c r="E32" s="5">
        <f>MR_working_copy!E32</f>
        <v>0</v>
      </c>
      <c r="F32" s="5">
        <f>MR_working_copy!F32</f>
        <v>0</v>
      </c>
      <c r="G32" s="5">
        <f>MR_working_copy!G32</f>
        <v>2.3616473476986417E-4</v>
      </c>
      <c r="H32" s="5">
        <f>MR_working_copy!H32</f>
        <v>0</v>
      </c>
      <c r="I32" s="5">
        <f>MR_working_copy!I32</f>
        <v>0</v>
      </c>
      <c r="J32" s="5">
        <f>MR_working_copy!J32</f>
        <v>0</v>
      </c>
      <c r="K32" s="5">
        <f>MR_working_copy!K32</f>
        <v>4.27465180765095E-6</v>
      </c>
      <c r="L32" s="5">
        <f>MR_working_copy!L32</f>
        <v>0</v>
      </c>
      <c r="M32" s="5">
        <f>MR_working_copy!M32</f>
        <v>0</v>
      </c>
      <c r="N32" s="5">
        <f>MR_working_copy!N32</f>
        <v>0</v>
      </c>
      <c r="O32" s="5">
        <f>MR_working_copy!O32</f>
        <v>0</v>
      </c>
      <c r="P32" s="5">
        <f>MR_working_copy!P32</f>
        <v>0</v>
      </c>
      <c r="Q32" s="5">
        <f>MR_working_copy!Q32</f>
        <v>0</v>
      </c>
      <c r="R32" s="5">
        <f>MR_working_copy!R32</f>
        <v>2.2731623162219034E-5</v>
      </c>
      <c r="S32" s="5">
        <f>MR_working_copy!S32</f>
        <v>34.049999996840818</v>
      </c>
      <c r="T32" s="5">
        <f>MR_working_copy!T32</f>
        <v>7.3159696190113935E-5</v>
      </c>
      <c r="U32" s="5">
        <f>MR_working_copy!U32</f>
        <v>0</v>
      </c>
      <c r="V32" s="5">
        <f>MR_working_copy!V32</f>
        <v>0</v>
      </c>
      <c r="W32" s="5">
        <f>MR_working_copy!W32</f>
        <v>0</v>
      </c>
      <c r="X32" s="5">
        <f>MR_working_copy!X32</f>
        <v>0</v>
      </c>
      <c r="Y32" s="5">
        <f>MR_working_copy!Y32</f>
        <v>0</v>
      </c>
      <c r="Z32" s="5">
        <f>MR_working_copy!Z32</f>
        <v>0</v>
      </c>
      <c r="AA32" s="5">
        <f>MR_working_copy!AA32</f>
        <v>0</v>
      </c>
      <c r="AB32" s="35">
        <f>MR_working_copy!AB32</f>
        <v>0</v>
      </c>
      <c r="AC32" s="5">
        <f>MR_working_copy!AC32</f>
        <v>0</v>
      </c>
      <c r="AD32" s="5">
        <f>MR_working_copy!AD32</f>
        <v>0</v>
      </c>
      <c r="AE32" s="5">
        <f>MR_working_copy!AE32</f>
        <v>0</v>
      </c>
      <c r="AF32" s="5">
        <f>MR_working_copy!AF32</f>
        <v>0</v>
      </c>
      <c r="AG32" s="5">
        <f>MR_working_copy!AG32</f>
        <v>2.5000428677873512E-2</v>
      </c>
      <c r="AH32" s="61">
        <f>MR_working_copy!AH32</f>
        <v>457.00000000000017</v>
      </c>
      <c r="AI32" s="5">
        <f>MR_working_copy!AI32</f>
        <v>5.2999978176457105</v>
      </c>
      <c r="AJ32" s="28">
        <f>MR_working_copy!AJ32</f>
        <v>6.9127612802201384</v>
      </c>
      <c r="AK32" s="28">
        <f>MR_working_copy!AK32</f>
        <v>4.8000000000000007</v>
      </c>
      <c r="AL32" s="5">
        <f>MR_working_copy!AL32</f>
        <v>4.4465725806451615E-3</v>
      </c>
      <c r="AM32" s="5">
        <f>MR_working_copy!AM32</f>
        <v>0</v>
      </c>
      <c r="AN32" s="5">
        <f>MR_working_copy!AN32</f>
        <v>0</v>
      </c>
      <c r="AO32" s="47">
        <f>MR_working_copy!AO32</f>
        <v>0</v>
      </c>
      <c r="AP32" s="47">
        <f>MR_working_copy!AP32</f>
        <v>0</v>
      </c>
      <c r="AQ32" s="47">
        <f>MR_working_copy!AQ32</f>
        <v>0</v>
      </c>
      <c r="AR32" s="3">
        <f>MR_working_copy!AR32</f>
        <v>0</v>
      </c>
      <c r="AS32" s="47">
        <f>MR_working_copy!AS32</f>
        <v>0</v>
      </c>
      <c r="AT32" s="47">
        <f>MR_working_copy!AT32</f>
        <v>0</v>
      </c>
      <c r="AU32" s="7">
        <f>MR_working_copy!AU32</f>
        <v>0</v>
      </c>
      <c r="AV32" s="7">
        <f>MR_working_copy!AV32</f>
        <v>0</v>
      </c>
      <c r="AW32" s="7">
        <f>MR_working_copy!AW32</f>
        <v>0</v>
      </c>
      <c r="AX32" s="7">
        <f>MR_working_copy!AX32</f>
        <v>0</v>
      </c>
      <c r="AY32" s="7">
        <f>MR_working_copy!AY32</f>
        <v>0</v>
      </c>
      <c r="AZ32" s="7">
        <f>MR_working_copy!AZ32</f>
        <v>0</v>
      </c>
      <c r="BA32" s="7">
        <f>MR_working_copy!BA32</f>
        <v>0</v>
      </c>
      <c r="BC32" s="7"/>
      <c r="BD32" s="7"/>
      <c r="BE32" s="7"/>
      <c r="BF32" s="3"/>
      <c r="BG32" s="104"/>
      <c r="BH32" s="3"/>
      <c r="BI32" s="3"/>
    </row>
    <row r="33" spans="1:61">
      <c r="A33" s="6">
        <v>1858</v>
      </c>
      <c r="B33" s="189">
        <f>MR_working_copy!B33</f>
        <v>286.47637265249398</v>
      </c>
      <c r="C33" s="189">
        <f>MR_working_copy!C33</f>
        <v>817.74390850921179</v>
      </c>
      <c r="D33" s="189">
        <f>MR_working_copy!D33</f>
        <v>272.89265786508417</v>
      </c>
      <c r="E33" s="5">
        <f>MR_working_copy!E33</f>
        <v>0</v>
      </c>
      <c r="F33" s="5">
        <f>MR_working_copy!F33</f>
        <v>0</v>
      </c>
      <c r="G33" s="5">
        <f>MR_working_copy!G33</f>
        <v>2.3870414052007776E-4</v>
      </c>
      <c r="H33" s="5">
        <f>MR_working_copy!H33</f>
        <v>0</v>
      </c>
      <c r="I33" s="5">
        <f>MR_working_copy!I33</f>
        <v>0</v>
      </c>
      <c r="J33" s="5">
        <f>MR_working_copy!J33</f>
        <v>0</v>
      </c>
      <c r="K33" s="5">
        <f>MR_working_copy!K33</f>
        <v>4.320615805582681E-6</v>
      </c>
      <c r="L33" s="5">
        <f>MR_working_copy!L33</f>
        <v>0</v>
      </c>
      <c r="M33" s="5">
        <f>MR_working_copy!M33</f>
        <v>0</v>
      </c>
      <c r="N33" s="5">
        <f>MR_working_copy!N33</f>
        <v>0</v>
      </c>
      <c r="O33" s="5">
        <f>MR_working_copy!O33</f>
        <v>0</v>
      </c>
      <c r="P33" s="5">
        <f>MR_working_copy!P33</f>
        <v>0</v>
      </c>
      <c r="Q33" s="5">
        <f>MR_working_copy!Q33</f>
        <v>0</v>
      </c>
      <c r="R33" s="5">
        <f>MR_working_copy!R33</f>
        <v>2.2978706022677939E-5</v>
      </c>
      <c r="S33" s="5">
        <f>MR_working_copy!S33</f>
        <v>34.049999996840619</v>
      </c>
      <c r="T33" s="5">
        <f>MR_working_copy!T33</f>
        <v>8.3839508502987691E-5</v>
      </c>
      <c r="U33" s="5">
        <f>MR_working_copy!U33</f>
        <v>0</v>
      </c>
      <c r="V33" s="5">
        <f>MR_working_copy!V33</f>
        <v>0</v>
      </c>
      <c r="W33" s="5">
        <f>MR_working_copy!W33</f>
        <v>0</v>
      </c>
      <c r="X33" s="5">
        <f>MR_working_copy!X33</f>
        <v>0</v>
      </c>
      <c r="Y33" s="5">
        <f>MR_working_copy!Y33</f>
        <v>0</v>
      </c>
      <c r="Z33" s="5">
        <f>MR_working_copy!Z33</f>
        <v>0</v>
      </c>
      <c r="AA33" s="5">
        <f>MR_working_copy!AA33</f>
        <v>0</v>
      </c>
      <c r="AB33" s="35">
        <f>MR_working_copy!AB33</f>
        <v>0</v>
      </c>
      <c r="AC33" s="5">
        <f>MR_working_copy!AC33</f>
        <v>0</v>
      </c>
      <c r="AD33" s="5">
        <f>MR_working_copy!AD33</f>
        <v>0</v>
      </c>
      <c r="AE33" s="5">
        <f>MR_working_copy!AE33</f>
        <v>0</v>
      </c>
      <c r="AF33" s="5">
        <f>MR_working_copy!AF33</f>
        <v>0</v>
      </c>
      <c r="AG33" s="5">
        <f>MR_working_copy!AG33</f>
        <v>2.5000428677873512E-2</v>
      </c>
      <c r="AH33" s="61">
        <f>MR_working_copy!AH33</f>
        <v>457.00000000000017</v>
      </c>
      <c r="AI33" s="5">
        <f>MR_working_copy!AI33</f>
        <v>5.2999978176457105</v>
      </c>
      <c r="AJ33" s="28">
        <f>MR_working_copy!AJ33</f>
        <v>6.9127612802201384</v>
      </c>
      <c r="AK33" s="28">
        <f>MR_working_copy!AK33</f>
        <v>4.8000000000000007</v>
      </c>
      <c r="AL33" s="5">
        <f>MR_working_copy!AL33</f>
        <v>4.4465725806451615E-3</v>
      </c>
      <c r="AM33" s="5">
        <f>MR_working_copy!AM33</f>
        <v>0</v>
      </c>
      <c r="AN33" s="5">
        <f>MR_working_copy!AN33</f>
        <v>0</v>
      </c>
      <c r="AO33" s="47">
        <f>MR_working_copy!AO33</f>
        <v>0</v>
      </c>
      <c r="AP33" s="47">
        <f>MR_working_copy!AP33</f>
        <v>0</v>
      </c>
      <c r="AQ33" s="47">
        <f>MR_working_copy!AQ33</f>
        <v>0</v>
      </c>
      <c r="AR33" s="3">
        <f>MR_working_copy!AR33</f>
        <v>0</v>
      </c>
      <c r="AS33" s="47">
        <f>MR_working_copy!AS33</f>
        <v>0</v>
      </c>
      <c r="AT33" s="47">
        <f>MR_working_copy!AT33</f>
        <v>0</v>
      </c>
      <c r="AU33" s="7">
        <f>MR_working_copy!AU33</f>
        <v>0</v>
      </c>
      <c r="AV33" s="7">
        <f>MR_working_copy!AV33</f>
        <v>0</v>
      </c>
      <c r="AW33" s="7">
        <f>MR_working_copy!AW33</f>
        <v>0</v>
      </c>
      <c r="AX33" s="7">
        <f>MR_working_copy!AX33</f>
        <v>0</v>
      </c>
      <c r="AY33" s="7">
        <f>MR_working_copy!AY33</f>
        <v>0</v>
      </c>
      <c r="AZ33" s="7">
        <f>MR_working_copy!AZ33</f>
        <v>0</v>
      </c>
      <c r="BA33" s="7">
        <f>MR_working_copy!BA33</f>
        <v>0</v>
      </c>
      <c r="BC33" s="7"/>
      <c r="BD33" s="7"/>
      <c r="BE33" s="7"/>
      <c r="BF33" s="3"/>
      <c r="BG33" s="104"/>
      <c r="BH33" s="3"/>
      <c r="BI33" s="3"/>
    </row>
    <row r="34" spans="1:61">
      <c r="A34" s="6">
        <v>1859</v>
      </c>
      <c r="B34" s="189">
        <f>MR_working_copy!B34</f>
        <v>286.64332112004206</v>
      </c>
      <c r="C34" s="189">
        <f>MR_working_copy!C34</f>
        <v>819.78971384532417</v>
      </c>
      <c r="D34" s="189">
        <f>MR_working_copy!D34</f>
        <v>273.03874235652046</v>
      </c>
      <c r="E34" s="5">
        <f>MR_working_copy!E34</f>
        <v>0</v>
      </c>
      <c r="F34" s="5">
        <f>MR_working_copy!F34</f>
        <v>0</v>
      </c>
      <c r="G34" s="5">
        <f>MR_working_copy!G34</f>
        <v>2.4124354627029138E-4</v>
      </c>
      <c r="H34" s="5">
        <f>MR_working_copy!H34</f>
        <v>0</v>
      </c>
      <c r="I34" s="5">
        <f>MR_working_copy!I34</f>
        <v>0</v>
      </c>
      <c r="J34" s="5">
        <f>MR_working_copy!J34</f>
        <v>0</v>
      </c>
      <c r="K34" s="5">
        <f>MR_working_copy!K34</f>
        <v>4.3665798035144119E-6</v>
      </c>
      <c r="L34" s="5">
        <f>MR_working_copy!L34</f>
        <v>0</v>
      </c>
      <c r="M34" s="5">
        <f>MR_working_copy!M34</f>
        <v>0</v>
      </c>
      <c r="N34" s="5">
        <f>MR_working_copy!N34</f>
        <v>0</v>
      </c>
      <c r="O34" s="5">
        <f>MR_working_copy!O34</f>
        <v>0</v>
      </c>
      <c r="P34" s="5">
        <f>MR_working_copy!P34</f>
        <v>0</v>
      </c>
      <c r="Q34" s="5">
        <f>MR_working_copy!Q34</f>
        <v>0</v>
      </c>
      <c r="R34" s="5">
        <f>MR_working_copy!R34</f>
        <v>2.3225788883136847E-5</v>
      </c>
      <c r="S34" s="5">
        <f>MR_working_copy!S34</f>
        <v>34.049999996840441</v>
      </c>
      <c r="T34" s="5">
        <f>MR_working_copy!T34</f>
        <v>9.4595315815860874E-5</v>
      </c>
      <c r="U34" s="5">
        <f>MR_working_copy!U34</f>
        <v>0</v>
      </c>
      <c r="V34" s="5">
        <f>MR_working_copy!V34</f>
        <v>0</v>
      </c>
      <c r="W34" s="5">
        <f>MR_working_copy!W34</f>
        <v>0</v>
      </c>
      <c r="X34" s="5">
        <f>MR_working_copy!X34</f>
        <v>0</v>
      </c>
      <c r="Y34" s="5">
        <f>MR_working_copy!Y34</f>
        <v>0</v>
      </c>
      <c r="Z34" s="5">
        <f>MR_working_copy!Z34</f>
        <v>0</v>
      </c>
      <c r="AA34" s="5">
        <f>MR_working_copy!AA34</f>
        <v>0</v>
      </c>
      <c r="AB34" s="35">
        <f>MR_working_copy!AB34</f>
        <v>0</v>
      </c>
      <c r="AC34" s="5">
        <f>MR_working_copy!AC34</f>
        <v>0</v>
      </c>
      <c r="AD34" s="5">
        <f>MR_working_copy!AD34</f>
        <v>0</v>
      </c>
      <c r="AE34" s="5">
        <f>MR_working_copy!AE34</f>
        <v>0</v>
      </c>
      <c r="AF34" s="5">
        <f>MR_working_copy!AF34</f>
        <v>0</v>
      </c>
      <c r="AG34" s="5">
        <f>MR_working_copy!AG34</f>
        <v>2.5000428677873512E-2</v>
      </c>
      <c r="AH34" s="61">
        <f>MR_working_copy!AH34</f>
        <v>457.00000000000017</v>
      </c>
      <c r="AI34" s="5">
        <f>MR_working_copy!AI34</f>
        <v>5.2999978176457105</v>
      </c>
      <c r="AJ34" s="28">
        <f>MR_working_copy!AJ34</f>
        <v>6.9127612802201384</v>
      </c>
      <c r="AK34" s="28">
        <f>MR_working_copy!AK34</f>
        <v>4.8000000000000007</v>
      </c>
      <c r="AL34" s="5">
        <f>MR_working_copy!AL34</f>
        <v>4.4465725806451615E-3</v>
      </c>
      <c r="AM34" s="5">
        <f>MR_working_copy!AM34</f>
        <v>0</v>
      </c>
      <c r="AN34" s="5">
        <f>MR_working_copy!AN34</f>
        <v>0</v>
      </c>
      <c r="AO34" s="47">
        <f>MR_working_copy!AO34</f>
        <v>0</v>
      </c>
      <c r="AP34" s="47">
        <f>MR_working_copy!AP34</f>
        <v>0</v>
      </c>
      <c r="AQ34" s="47">
        <f>MR_working_copy!AQ34</f>
        <v>0</v>
      </c>
      <c r="AR34" s="3">
        <f>MR_working_copy!AR34</f>
        <v>0</v>
      </c>
      <c r="AS34" s="47">
        <f>MR_working_copy!AS34</f>
        <v>0</v>
      </c>
      <c r="AT34" s="47">
        <f>MR_working_copy!AT34</f>
        <v>0</v>
      </c>
      <c r="AU34" s="7">
        <f>MR_working_copy!AU34</f>
        <v>0</v>
      </c>
      <c r="AV34" s="7">
        <f>MR_working_copy!AV34</f>
        <v>0</v>
      </c>
      <c r="AW34" s="7">
        <f>MR_working_copy!AW34</f>
        <v>0</v>
      </c>
      <c r="AX34" s="7">
        <f>MR_working_copy!AX34</f>
        <v>0</v>
      </c>
      <c r="AY34" s="7">
        <f>MR_working_copy!AY34</f>
        <v>0</v>
      </c>
      <c r="AZ34" s="7">
        <f>MR_working_copy!AZ34</f>
        <v>0</v>
      </c>
      <c r="BA34" s="7">
        <f>MR_working_copy!BA34</f>
        <v>0</v>
      </c>
      <c r="BC34" s="7"/>
      <c r="BD34" s="7"/>
      <c r="BE34" s="7"/>
      <c r="BF34" s="3"/>
      <c r="BG34" s="104"/>
      <c r="BH34" s="3"/>
      <c r="BI34" s="3"/>
    </row>
    <row r="35" spans="1:61">
      <c r="A35" s="6">
        <v>1860</v>
      </c>
      <c r="B35" s="189">
        <f>MR_working_copy!B35</f>
        <v>286.82824444110577</v>
      </c>
      <c r="C35" s="189">
        <f>MR_working_copy!C35</f>
        <v>821.71064125174905</v>
      </c>
      <c r="D35" s="189">
        <f>MR_working_copy!D35</f>
        <v>273.20683002178487</v>
      </c>
      <c r="E35" s="5">
        <f>MR_working_copy!E35</f>
        <v>0</v>
      </c>
      <c r="F35" s="5">
        <f>MR_working_copy!F35</f>
        <v>0</v>
      </c>
      <c r="G35" s="5">
        <f>MR_working_copy!G35</f>
        <v>2.4378295202050494E-4</v>
      </c>
      <c r="H35" s="5">
        <f>MR_working_copy!H35</f>
        <v>0</v>
      </c>
      <c r="I35" s="5">
        <f>MR_working_copy!I35</f>
        <v>0</v>
      </c>
      <c r="J35" s="5">
        <f>MR_working_copy!J35</f>
        <v>0</v>
      </c>
      <c r="K35" s="5">
        <f>MR_working_copy!K35</f>
        <v>4.4125438014461429E-6</v>
      </c>
      <c r="L35" s="5">
        <f>MR_working_copy!L35</f>
        <v>0</v>
      </c>
      <c r="M35" s="5">
        <f>MR_working_copy!M35</f>
        <v>0</v>
      </c>
      <c r="N35" s="5">
        <f>MR_working_copy!N35</f>
        <v>0</v>
      </c>
      <c r="O35" s="5">
        <f>MR_working_copy!O35</f>
        <v>0</v>
      </c>
      <c r="P35" s="5">
        <f>MR_working_copy!P35</f>
        <v>0</v>
      </c>
      <c r="Q35" s="5">
        <f>MR_working_copy!Q35</f>
        <v>0</v>
      </c>
      <c r="R35" s="5">
        <f>MR_working_copy!R35</f>
        <v>2.3472871743595744E-5</v>
      </c>
      <c r="S35" s="5">
        <f>MR_working_copy!S35</f>
        <v>34.049999996840278</v>
      </c>
      <c r="T35" s="5">
        <f>MR_working_copy!T35</f>
        <v>1.0543340312873428E-4</v>
      </c>
      <c r="U35" s="5">
        <f>MR_working_copy!U35</f>
        <v>0</v>
      </c>
      <c r="V35" s="5">
        <f>MR_working_copy!V35</f>
        <v>0</v>
      </c>
      <c r="W35" s="5">
        <f>MR_working_copy!W35</f>
        <v>0</v>
      </c>
      <c r="X35" s="5">
        <f>MR_working_copy!X35</f>
        <v>0</v>
      </c>
      <c r="Y35" s="5">
        <f>MR_working_copy!Y35</f>
        <v>0</v>
      </c>
      <c r="Z35" s="5">
        <f>MR_working_copy!Z35</f>
        <v>0</v>
      </c>
      <c r="AA35" s="5">
        <f>MR_working_copy!AA35</f>
        <v>0</v>
      </c>
      <c r="AB35" s="35">
        <f>MR_working_copy!AB35</f>
        <v>0</v>
      </c>
      <c r="AC35" s="5">
        <f>MR_working_copy!AC35</f>
        <v>0</v>
      </c>
      <c r="AD35" s="5">
        <f>MR_working_copy!AD35</f>
        <v>0</v>
      </c>
      <c r="AE35" s="5">
        <f>MR_working_copy!AE35</f>
        <v>0</v>
      </c>
      <c r="AF35" s="5">
        <f>MR_working_copy!AF35</f>
        <v>0</v>
      </c>
      <c r="AG35" s="5">
        <f>MR_working_copy!AG35</f>
        <v>2.5000428677873512E-2</v>
      </c>
      <c r="AH35" s="61">
        <f>MR_working_copy!AH35</f>
        <v>457.00000000000017</v>
      </c>
      <c r="AI35" s="5">
        <f>MR_working_copy!AI35</f>
        <v>5.2999978176457105</v>
      </c>
      <c r="AJ35" s="28">
        <f>MR_working_copy!AJ35</f>
        <v>6.9127612802201384</v>
      </c>
      <c r="AK35" s="28">
        <f>MR_working_copy!AK35</f>
        <v>4.8000000000000007</v>
      </c>
      <c r="AL35" s="5">
        <f>MR_working_copy!AL35</f>
        <v>4.4465725806451615E-3</v>
      </c>
      <c r="AM35" s="5">
        <f>MR_working_copy!AM35</f>
        <v>0</v>
      </c>
      <c r="AN35" s="5">
        <f>MR_working_copy!AN35</f>
        <v>0</v>
      </c>
      <c r="AO35" s="47">
        <f>MR_working_copy!AO35</f>
        <v>0</v>
      </c>
      <c r="AP35" s="47">
        <f>MR_working_copy!AP35</f>
        <v>0</v>
      </c>
      <c r="AQ35" s="47">
        <f>MR_working_copy!AQ35</f>
        <v>0</v>
      </c>
      <c r="AR35" s="3">
        <f>MR_working_copy!AR35</f>
        <v>0</v>
      </c>
      <c r="AS35" s="47">
        <f>MR_working_copy!AS35</f>
        <v>0</v>
      </c>
      <c r="AT35" s="47">
        <f>MR_working_copy!AT35</f>
        <v>0</v>
      </c>
      <c r="AU35" s="7">
        <f>MR_working_copy!AU35</f>
        <v>0</v>
      </c>
      <c r="AV35" s="7">
        <f>MR_working_copy!AV35</f>
        <v>0</v>
      </c>
      <c r="AW35" s="7">
        <f>MR_working_copy!AW35</f>
        <v>0</v>
      </c>
      <c r="AX35" s="7">
        <f>MR_working_copy!AX35</f>
        <v>0</v>
      </c>
      <c r="AY35" s="7">
        <f>MR_working_copy!AY35</f>
        <v>0</v>
      </c>
      <c r="AZ35" s="7">
        <f>MR_working_copy!AZ35</f>
        <v>0</v>
      </c>
      <c r="BA35" s="7">
        <f>MR_working_copy!BA35</f>
        <v>0</v>
      </c>
      <c r="BC35" s="7"/>
      <c r="BD35" s="7"/>
      <c r="BE35" s="7"/>
      <c r="BF35" s="3"/>
      <c r="BG35" s="104"/>
      <c r="BH35" s="3"/>
      <c r="BI35" s="3"/>
    </row>
    <row r="36" spans="1:61">
      <c r="A36" s="6">
        <v>1861</v>
      </c>
      <c r="B36" s="189">
        <f>MR_working_copy!B36</f>
        <v>287.01316776216947</v>
      </c>
      <c r="C36" s="189">
        <f>MR_working_copy!C36</f>
        <v>823.80252813083018</v>
      </c>
      <c r="D36" s="189">
        <f>MR_working_copy!D36</f>
        <v>273.39789742337734</v>
      </c>
      <c r="E36" s="5">
        <f>MR_working_copy!E36</f>
        <v>0</v>
      </c>
      <c r="F36" s="5">
        <f>MR_working_copy!F36</f>
        <v>0</v>
      </c>
      <c r="G36" s="5">
        <f>MR_working_copy!G36</f>
        <v>2.4632235777071859E-4</v>
      </c>
      <c r="H36" s="5">
        <f>MR_working_copy!H36</f>
        <v>0</v>
      </c>
      <c r="I36" s="5">
        <f>MR_working_copy!I36</f>
        <v>0</v>
      </c>
      <c r="J36" s="5">
        <f>MR_working_copy!J36</f>
        <v>0</v>
      </c>
      <c r="K36" s="5">
        <f>MR_working_copy!K36</f>
        <v>4.4585077993778739E-6</v>
      </c>
      <c r="L36" s="5">
        <f>MR_working_copy!L36</f>
        <v>0</v>
      </c>
      <c r="M36" s="5">
        <f>MR_working_copy!M36</f>
        <v>0</v>
      </c>
      <c r="N36" s="5">
        <f>MR_working_copy!N36</f>
        <v>0</v>
      </c>
      <c r="O36" s="5">
        <f>MR_working_copy!O36</f>
        <v>0</v>
      </c>
      <c r="P36" s="5">
        <f>MR_working_copy!P36</f>
        <v>0</v>
      </c>
      <c r="Q36" s="5">
        <f>MR_working_copy!Q36</f>
        <v>0</v>
      </c>
      <c r="R36" s="5">
        <f>MR_working_copy!R36</f>
        <v>2.3719954604054649E-5</v>
      </c>
      <c r="S36" s="5">
        <f>MR_working_copy!S36</f>
        <v>34.049999996840093</v>
      </c>
      <c r="T36" s="5">
        <f>MR_working_copy!T36</f>
        <v>1.1636007544160741E-4</v>
      </c>
      <c r="U36" s="5">
        <f>MR_working_copy!U36</f>
        <v>0</v>
      </c>
      <c r="V36" s="5">
        <f>MR_working_copy!V36</f>
        <v>0</v>
      </c>
      <c r="W36" s="5">
        <f>MR_working_copy!W36</f>
        <v>0</v>
      </c>
      <c r="X36" s="5">
        <f>MR_working_copy!X36</f>
        <v>0</v>
      </c>
      <c r="Y36" s="5">
        <f>MR_working_copy!Y36</f>
        <v>0</v>
      </c>
      <c r="Z36" s="5">
        <f>MR_working_copy!Z36</f>
        <v>0</v>
      </c>
      <c r="AA36" s="5">
        <f>MR_working_copy!AA36</f>
        <v>0</v>
      </c>
      <c r="AB36" s="35">
        <f>MR_working_copy!AB36</f>
        <v>0</v>
      </c>
      <c r="AC36" s="5">
        <f>MR_working_copy!AC36</f>
        <v>0</v>
      </c>
      <c r="AD36" s="5">
        <f>MR_working_copy!AD36</f>
        <v>0</v>
      </c>
      <c r="AE36" s="5">
        <f>MR_working_copy!AE36</f>
        <v>0</v>
      </c>
      <c r="AF36" s="5">
        <f>MR_working_copy!AF36</f>
        <v>0</v>
      </c>
      <c r="AG36" s="5">
        <f>MR_working_copy!AG36</f>
        <v>2.5000428677873512E-2</v>
      </c>
      <c r="AH36" s="61">
        <f>MR_working_copy!AH36</f>
        <v>457.00000000000017</v>
      </c>
      <c r="AI36" s="5">
        <f>MR_working_copy!AI36</f>
        <v>5.2999978176457105</v>
      </c>
      <c r="AJ36" s="28">
        <f>MR_working_copy!AJ36</f>
        <v>6.9127612802201384</v>
      </c>
      <c r="AK36" s="28">
        <f>MR_working_copy!AK36</f>
        <v>4.8000000000000007</v>
      </c>
      <c r="AL36" s="5">
        <f>MR_working_copy!AL36</f>
        <v>4.4465725806451615E-3</v>
      </c>
      <c r="AM36" s="5">
        <f>MR_working_copy!AM36</f>
        <v>0</v>
      </c>
      <c r="AN36" s="5">
        <f>MR_working_copy!AN36</f>
        <v>0</v>
      </c>
      <c r="AO36" s="47">
        <f>MR_working_copy!AO36</f>
        <v>0</v>
      </c>
      <c r="AP36" s="47">
        <f>MR_working_copy!AP36</f>
        <v>0</v>
      </c>
      <c r="AQ36" s="47">
        <f>MR_working_copy!AQ36</f>
        <v>0</v>
      </c>
      <c r="AR36" s="3">
        <f>MR_working_copy!AR36</f>
        <v>0</v>
      </c>
      <c r="AS36" s="47">
        <f>MR_working_copy!AS36</f>
        <v>0</v>
      </c>
      <c r="AT36" s="47">
        <f>MR_working_copy!AT36</f>
        <v>0</v>
      </c>
      <c r="AU36" s="7">
        <f>MR_working_copy!AU36</f>
        <v>0</v>
      </c>
      <c r="AV36" s="7">
        <f>MR_working_copy!AV36</f>
        <v>0</v>
      </c>
      <c r="AW36" s="7">
        <f>MR_working_copy!AW36</f>
        <v>0</v>
      </c>
      <c r="AX36" s="7">
        <f>MR_working_copy!AX36</f>
        <v>0</v>
      </c>
      <c r="AY36" s="7">
        <f>MR_working_copy!AY36</f>
        <v>0</v>
      </c>
      <c r="AZ36" s="7">
        <f>MR_working_copy!AZ36</f>
        <v>0</v>
      </c>
      <c r="BA36" s="7">
        <f>MR_working_copy!BA36</f>
        <v>0</v>
      </c>
      <c r="BC36" s="7"/>
      <c r="BD36" s="7"/>
      <c r="BE36" s="7"/>
      <c r="BF36" s="3"/>
      <c r="BG36" s="104"/>
      <c r="BH36" s="3"/>
      <c r="BI36" s="3"/>
    </row>
    <row r="37" spans="1:61">
      <c r="A37" s="6">
        <v>1862</v>
      </c>
      <c r="B37" s="189">
        <f>MR_working_copy!B37</f>
        <v>287.17108302659256</v>
      </c>
      <c r="C37" s="189">
        <f>MR_working_copy!C37</f>
        <v>826.43738375991143</v>
      </c>
      <c r="D37" s="189">
        <f>MR_working_copy!D37</f>
        <v>273.58096921950118</v>
      </c>
      <c r="E37" s="5">
        <f>MR_working_copy!E37</f>
        <v>0</v>
      </c>
      <c r="F37" s="5">
        <f>MR_working_copy!F37</f>
        <v>0</v>
      </c>
      <c r="G37" s="5">
        <f>MR_working_copy!G37</f>
        <v>2.488617635209322E-4</v>
      </c>
      <c r="H37" s="5">
        <f>MR_working_copy!H37</f>
        <v>0</v>
      </c>
      <c r="I37" s="5">
        <f>MR_working_copy!I37</f>
        <v>0</v>
      </c>
      <c r="J37" s="5">
        <f>MR_working_copy!J37</f>
        <v>0</v>
      </c>
      <c r="K37" s="5">
        <f>MR_working_copy!K37</f>
        <v>4.504471797309604E-6</v>
      </c>
      <c r="L37" s="5">
        <f>MR_working_copy!L37</f>
        <v>0</v>
      </c>
      <c r="M37" s="5">
        <f>MR_working_copy!M37</f>
        <v>0</v>
      </c>
      <c r="N37" s="5">
        <f>MR_working_copy!N37</f>
        <v>0</v>
      </c>
      <c r="O37" s="5">
        <f>MR_working_copy!O37</f>
        <v>0</v>
      </c>
      <c r="P37" s="5">
        <f>MR_working_copy!P37</f>
        <v>0</v>
      </c>
      <c r="Q37" s="5">
        <f>MR_working_copy!Q37</f>
        <v>0</v>
      </c>
      <c r="R37" s="5">
        <f>MR_working_copy!R37</f>
        <v>2.3967037464513553E-5</v>
      </c>
      <c r="S37" s="5">
        <f>MR_working_copy!S37</f>
        <v>34.050099996839919</v>
      </c>
      <c r="T37" s="5">
        <f>MR_working_copy!T37</f>
        <v>1.2738162275448058E-4</v>
      </c>
      <c r="U37" s="5">
        <f>MR_working_copy!U37</f>
        <v>0</v>
      </c>
      <c r="V37" s="5">
        <f>MR_working_copy!V37</f>
        <v>0</v>
      </c>
      <c r="W37" s="5">
        <f>MR_working_copy!W37</f>
        <v>0</v>
      </c>
      <c r="X37" s="5">
        <f>MR_working_copy!X37</f>
        <v>0</v>
      </c>
      <c r="Y37" s="5">
        <f>MR_working_copy!Y37</f>
        <v>0</v>
      </c>
      <c r="Z37" s="5">
        <f>MR_working_copy!Z37</f>
        <v>0</v>
      </c>
      <c r="AA37" s="5">
        <f>MR_working_copy!AA37</f>
        <v>0</v>
      </c>
      <c r="AB37" s="35">
        <f>MR_working_copy!AB37</f>
        <v>0</v>
      </c>
      <c r="AC37" s="5">
        <f>MR_working_copy!AC37</f>
        <v>0</v>
      </c>
      <c r="AD37" s="5">
        <f>MR_working_copy!AD37</f>
        <v>0</v>
      </c>
      <c r="AE37" s="5">
        <f>MR_working_copy!AE37</f>
        <v>0</v>
      </c>
      <c r="AF37" s="5">
        <f>MR_working_copy!AF37</f>
        <v>0</v>
      </c>
      <c r="AG37" s="5">
        <f>MR_working_copy!AG37</f>
        <v>2.5000428677873512E-2</v>
      </c>
      <c r="AH37" s="61">
        <f>MR_working_copy!AH37</f>
        <v>457.00000000000017</v>
      </c>
      <c r="AI37" s="5">
        <f>MR_working_copy!AI37</f>
        <v>5.2999978176457105</v>
      </c>
      <c r="AJ37" s="28">
        <f>MR_working_copy!AJ37</f>
        <v>6.9127612802201384</v>
      </c>
      <c r="AK37" s="28">
        <f>MR_working_copy!AK37</f>
        <v>4.8000000000000007</v>
      </c>
      <c r="AL37" s="5">
        <f>MR_working_copy!AL37</f>
        <v>4.4465725806451615E-3</v>
      </c>
      <c r="AM37" s="5">
        <f>MR_working_copy!AM37</f>
        <v>0</v>
      </c>
      <c r="AN37" s="5">
        <f>MR_working_copy!AN37</f>
        <v>0</v>
      </c>
      <c r="AO37" s="47">
        <f>MR_working_copy!AO37</f>
        <v>0</v>
      </c>
      <c r="AP37" s="47">
        <f>MR_working_copy!AP37</f>
        <v>0</v>
      </c>
      <c r="AQ37" s="47">
        <f>MR_working_copy!AQ37</f>
        <v>0</v>
      </c>
      <c r="AR37" s="3">
        <f>MR_working_copy!AR37</f>
        <v>0</v>
      </c>
      <c r="AS37" s="47">
        <f>MR_working_copy!AS37</f>
        <v>0</v>
      </c>
      <c r="AT37" s="47">
        <f>MR_working_copy!AT37</f>
        <v>0</v>
      </c>
      <c r="AU37" s="7">
        <f>MR_working_copy!AU37</f>
        <v>0</v>
      </c>
      <c r="AV37" s="7">
        <f>MR_working_copy!AV37</f>
        <v>0</v>
      </c>
      <c r="AW37" s="7">
        <f>MR_working_copy!AW37</f>
        <v>0</v>
      </c>
      <c r="AX37" s="7">
        <f>MR_working_copy!AX37</f>
        <v>0</v>
      </c>
      <c r="AY37" s="7">
        <f>MR_working_copy!AY37</f>
        <v>0</v>
      </c>
      <c r="AZ37" s="7">
        <f>MR_working_copy!AZ37</f>
        <v>0</v>
      </c>
      <c r="BA37" s="7">
        <f>MR_working_copy!BA37</f>
        <v>0</v>
      </c>
      <c r="BC37" s="7"/>
      <c r="BD37" s="7"/>
      <c r="BE37" s="7"/>
      <c r="BF37" s="3"/>
      <c r="BG37" s="104"/>
      <c r="BH37" s="3"/>
      <c r="BI37" s="3"/>
    </row>
    <row r="38" spans="1:61">
      <c r="A38" s="6">
        <v>1863</v>
      </c>
      <c r="B38" s="189">
        <f>MR_working_copy!B38</f>
        <v>287.33299609375001</v>
      </c>
      <c r="C38" s="189">
        <f>MR_working_copy!C38</f>
        <v>829.57925843196131</v>
      </c>
      <c r="D38" s="189">
        <f>MR_working_copy!D38</f>
        <v>273.74304492187503</v>
      </c>
      <c r="E38" s="5">
        <f>MR_working_copy!E38</f>
        <v>0</v>
      </c>
      <c r="F38" s="5">
        <f>MR_working_copy!F38</f>
        <v>0</v>
      </c>
      <c r="G38" s="5">
        <f>MR_working_copy!G38</f>
        <v>2.5140116927114577E-4</v>
      </c>
      <c r="H38" s="5">
        <f>MR_working_copy!H38</f>
        <v>0</v>
      </c>
      <c r="I38" s="5">
        <f>MR_working_copy!I38</f>
        <v>0</v>
      </c>
      <c r="J38" s="5">
        <f>MR_working_copy!J38</f>
        <v>0</v>
      </c>
      <c r="K38" s="5">
        <f>MR_working_copy!K38</f>
        <v>4.5504357952413341E-6</v>
      </c>
      <c r="L38" s="5">
        <f>MR_working_copy!L38</f>
        <v>0</v>
      </c>
      <c r="M38" s="5">
        <f>MR_working_copy!M38</f>
        <v>0</v>
      </c>
      <c r="N38" s="5">
        <f>MR_working_copy!N38</f>
        <v>0</v>
      </c>
      <c r="O38" s="5">
        <f>MR_working_copy!O38</f>
        <v>0</v>
      </c>
      <c r="P38" s="5">
        <f>MR_working_copy!P38</f>
        <v>0</v>
      </c>
      <c r="Q38" s="5">
        <f>MR_working_copy!Q38</f>
        <v>0</v>
      </c>
      <c r="R38" s="5">
        <f>MR_working_copy!R38</f>
        <v>2.4214120324972458E-5</v>
      </c>
      <c r="S38" s="5">
        <f>MR_working_copy!S38</f>
        <v>34.050099996839748</v>
      </c>
      <c r="T38" s="5">
        <f>MR_working_copy!T38</f>
        <v>1.3850433506735189E-4</v>
      </c>
      <c r="U38" s="5">
        <f>MR_working_copy!U38</f>
        <v>0</v>
      </c>
      <c r="V38" s="5">
        <f>MR_working_copy!V38</f>
        <v>0</v>
      </c>
      <c r="W38" s="5">
        <f>MR_working_copy!W38</f>
        <v>0</v>
      </c>
      <c r="X38" s="5">
        <f>MR_working_copy!X38</f>
        <v>0</v>
      </c>
      <c r="Y38" s="5">
        <f>MR_working_copy!Y38</f>
        <v>0</v>
      </c>
      <c r="Z38" s="5">
        <f>MR_working_copy!Z38</f>
        <v>0</v>
      </c>
      <c r="AA38" s="5">
        <f>MR_working_copy!AA38</f>
        <v>0</v>
      </c>
      <c r="AB38" s="35">
        <f>MR_working_copy!AB38</f>
        <v>0</v>
      </c>
      <c r="AC38" s="5">
        <f>MR_working_copy!AC38</f>
        <v>0</v>
      </c>
      <c r="AD38" s="5">
        <f>MR_working_copy!AD38</f>
        <v>0</v>
      </c>
      <c r="AE38" s="5">
        <f>MR_working_copy!AE38</f>
        <v>0</v>
      </c>
      <c r="AF38" s="5">
        <f>MR_working_copy!AF38</f>
        <v>0</v>
      </c>
      <c r="AG38" s="5">
        <f>MR_working_copy!AG38</f>
        <v>2.5000428677873512E-2</v>
      </c>
      <c r="AH38" s="61">
        <f>MR_working_copy!AH38</f>
        <v>457.00000000000017</v>
      </c>
      <c r="AI38" s="5">
        <f>MR_working_copy!AI38</f>
        <v>5.2999978176457105</v>
      </c>
      <c r="AJ38" s="28">
        <f>MR_working_copy!AJ38</f>
        <v>6.9127612802201384</v>
      </c>
      <c r="AK38" s="28">
        <f>MR_working_copy!AK38</f>
        <v>4.8000000000000007</v>
      </c>
      <c r="AL38" s="5">
        <f>MR_working_copy!AL38</f>
        <v>4.4465725806451615E-3</v>
      </c>
      <c r="AM38" s="5">
        <f>MR_working_copy!AM38</f>
        <v>0</v>
      </c>
      <c r="AN38" s="5">
        <f>MR_working_copy!AN38</f>
        <v>0</v>
      </c>
      <c r="AO38" s="47">
        <f>MR_working_copy!AO38</f>
        <v>0</v>
      </c>
      <c r="AP38" s="47">
        <f>MR_working_copy!AP38</f>
        <v>0</v>
      </c>
      <c r="AQ38" s="47">
        <f>MR_working_copy!AQ38</f>
        <v>0</v>
      </c>
      <c r="AR38" s="3">
        <f>MR_working_copy!AR38</f>
        <v>0</v>
      </c>
      <c r="AS38" s="47">
        <f>MR_working_copy!AS38</f>
        <v>0</v>
      </c>
      <c r="AT38" s="47">
        <f>MR_working_copy!AT38</f>
        <v>0</v>
      </c>
      <c r="AU38" s="7">
        <f>MR_working_copy!AU38</f>
        <v>0</v>
      </c>
      <c r="AV38" s="7">
        <f>MR_working_copy!AV38</f>
        <v>0</v>
      </c>
      <c r="AW38" s="7">
        <f>MR_working_copy!AW38</f>
        <v>0</v>
      </c>
      <c r="AX38" s="7">
        <f>MR_working_copy!AX38</f>
        <v>0</v>
      </c>
      <c r="AY38" s="7">
        <f>MR_working_copy!AY38</f>
        <v>0</v>
      </c>
      <c r="AZ38" s="7">
        <f>MR_working_copy!AZ38</f>
        <v>0</v>
      </c>
      <c r="BA38" s="7">
        <f>MR_working_copy!BA38</f>
        <v>0</v>
      </c>
      <c r="BC38" s="7"/>
      <c r="BD38" s="7"/>
      <c r="BE38" s="7"/>
      <c r="BF38" s="3"/>
      <c r="BG38" s="104"/>
      <c r="BH38" s="3"/>
      <c r="BI38" s="3"/>
    </row>
    <row r="39" spans="1:61">
      <c r="A39" s="6">
        <v>1864</v>
      </c>
      <c r="B39" s="189">
        <f>MR_working_copy!B39</f>
        <v>287.49490916090747</v>
      </c>
      <c r="C39" s="189">
        <f>MR_working_copy!C39</f>
        <v>833.02203642432369</v>
      </c>
      <c r="D39" s="189">
        <f>MR_working_copy!D39</f>
        <v>273.89913917893631</v>
      </c>
      <c r="E39" s="5">
        <f>MR_working_copy!E39</f>
        <v>0</v>
      </c>
      <c r="F39" s="5">
        <f>MR_working_copy!F39</f>
        <v>0</v>
      </c>
      <c r="G39" s="5">
        <f>MR_working_copy!G39</f>
        <v>2.5394057502135938E-4</v>
      </c>
      <c r="H39" s="5">
        <f>MR_working_copy!H39</f>
        <v>0</v>
      </c>
      <c r="I39" s="5">
        <f>MR_working_copy!I39</f>
        <v>0</v>
      </c>
      <c r="J39" s="5">
        <f>MR_working_copy!J39</f>
        <v>0</v>
      </c>
      <c r="K39" s="5">
        <f>MR_working_copy!K39</f>
        <v>4.5963997931730651E-6</v>
      </c>
      <c r="L39" s="5">
        <f>MR_working_copy!L39</f>
        <v>0</v>
      </c>
      <c r="M39" s="5">
        <f>MR_working_copy!M39</f>
        <v>0</v>
      </c>
      <c r="N39" s="5">
        <f>MR_working_copy!N39</f>
        <v>0</v>
      </c>
      <c r="O39" s="5">
        <f>MR_working_copy!O39</f>
        <v>0</v>
      </c>
      <c r="P39" s="5">
        <f>MR_working_copy!P39</f>
        <v>0</v>
      </c>
      <c r="Q39" s="5">
        <f>MR_working_copy!Q39</f>
        <v>0</v>
      </c>
      <c r="R39" s="5">
        <f>MR_working_copy!R39</f>
        <v>2.4461203185431355E-5</v>
      </c>
      <c r="S39" s="5">
        <f>MR_working_copy!S39</f>
        <v>34.050099996839585</v>
      </c>
      <c r="T39" s="5">
        <f>MR_working_copy!T39</f>
        <v>1.4973450238022572E-4</v>
      </c>
      <c r="U39" s="5">
        <f>MR_working_copy!U39</f>
        <v>0</v>
      </c>
      <c r="V39" s="5">
        <f>MR_working_copy!V39</f>
        <v>0</v>
      </c>
      <c r="W39" s="5">
        <f>MR_working_copy!W39</f>
        <v>0</v>
      </c>
      <c r="X39" s="5">
        <f>MR_working_copy!X39</f>
        <v>0</v>
      </c>
      <c r="Y39" s="5">
        <f>MR_working_copy!Y39</f>
        <v>0</v>
      </c>
      <c r="Z39" s="5">
        <f>MR_working_copy!Z39</f>
        <v>0</v>
      </c>
      <c r="AA39" s="5">
        <f>MR_working_copy!AA39</f>
        <v>0</v>
      </c>
      <c r="AB39" s="35">
        <f>MR_working_copy!AB39</f>
        <v>0</v>
      </c>
      <c r="AC39" s="5">
        <f>MR_working_copy!AC39</f>
        <v>0</v>
      </c>
      <c r="AD39" s="5">
        <f>MR_working_copy!AD39</f>
        <v>0</v>
      </c>
      <c r="AE39" s="5">
        <f>MR_working_copy!AE39</f>
        <v>0</v>
      </c>
      <c r="AF39" s="5">
        <f>MR_working_copy!AF39</f>
        <v>0</v>
      </c>
      <c r="AG39" s="5">
        <f>MR_working_copy!AG39</f>
        <v>2.5000428677873512E-2</v>
      </c>
      <c r="AH39" s="61">
        <f>MR_working_copy!AH39</f>
        <v>457.00000000000017</v>
      </c>
      <c r="AI39" s="5">
        <f>MR_working_copy!AI39</f>
        <v>5.2999978176457105</v>
      </c>
      <c r="AJ39" s="28">
        <f>MR_working_copy!AJ39</f>
        <v>6.9127612802201384</v>
      </c>
      <c r="AK39" s="28">
        <f>MR_working_copy!AK39</f>
        <v>4.8000000000000007</v>
      </c>
      <c r="AL39" s="5">
        <f>MR_working_copy!AL39</f>
        <v>4.4465725806451615E-3</v>
      </c>
      <c r="AM39" s="5">
        <f>MR_working_copy!AM39</f>
        <v>0</v>
      </c>
      <c r="AN39" s="5">
        <f>MR_working_copy!AN39</f>
        <v>0</v>
      </c>
      <c r="AO39" s="47">
        <f>MR_working_copy!AO39</f>
        <v>0</v>
      </c>
      <c r="AP39" s="47">
        <f>MR_working_copy!AP39</f>
        <v>0</v>
      </c>
      <c r="AQ39" s="47">
        <f>MR_working_copy!AQ39</f>
        <v>0</v>
      </c>
      <c r="AR39" s="3">
        <f>MR_working_copy!AR39</f>
        <v>0</v>
      </c>
      <c r="AS39" s="47">
        <f>MR_working_copy!AS39</f>
        <v>0</v>
      </c>
      <c r="AT39" s="47">
        <f>MR_working_copy!AT39</f>
        <v>0</v>
      </c>
      <c r="AU39" s="7">
        <f>MR_working_copy!AU39</f>
        <v>0</v>
      </c>
      <c r="AV39" s="7">
        <f>MR_working_copy!AV39</f>
        <v>0</v>
      </c>
      <c r="AW39" s="7">
        <f>MR_working_copy!AW39</f>
        <v>0</v>
      </c>
      <c r="AX39" s="7">
        <f>MR_working_copy!AX39</f>
        <v>0</v>
      </c>
      <c r="AY39" s="7">
        <f>MR_working_copy!AY39</f>
        <v>0</v>
      </c>
      <c r="AZ39" s="7">
        <f>MR_working_copy!AZ39</f>
        <v>0</v>
      </c>
      <c r="BA39" s="7">
        <f>MR_working_copy!BA39</f>
        <v>0</v>
      </c>
      <c r="BC39" s="7"/>
      <c r="BD39" s="7"/>
      <c r="BE39" s="7"/>
      <c r="BF39" s="3"/>
      <c r="BG39" s="104"/>
      <c r="BH39" s="3"/>
      <c r="BI39" s="3"/>
    </row>
    <row r="40" spans="1:61">
      <c r="A40" s="6">
        <v>1865</v>
      </c>
      <c r="B40" s="189">
        <f>MR_working_copy!B40</f>
        <v>287.65785982572118</v>
      </c>
      <c r="C40" s="189">
        <f>MR_working_copy!C40</f>
        <v>836.31698726824857</v>
      </c>
      <c r="D40" s="189">
        <f>MR_working_copy!D40</f>
        <v>274.06618924654447</v>
      </c>
      <c r="E40" s="5">
        <f>MR_working_copy!E40</f>
        <v>0</v>
      </c>
      <c r="F40" s="5">
        <f>MR_working_copy!F40</f>
        <v>0</v>
      </c>
      <c r="G40" s="5">
        <f>MR_working_copy!G40</f>
        <v>2.56479980771573E-4</v>
      </c>
      <c r="H40" s="5">
        <f>MR_working_copy!H40</f>
        <v>0</v>
      </c>
      <c r="I40" s="5">
        <f>MR_working_copy!I40</f>
        <v>0</v>
      </c>
      <c r="J40" s="5">
        <f>MR_working_copy!J40</f>
        <v>0</v>
      </c>
      <c r="K40" s="5">
        <f>MR_working_copy!K40</f>
        <v>4.642363791104796E-6</v>
      </c>
      <c r="L40" s="5">
        <f>MR_working_copy!L40</f>
        <v>0</v>
      </c>
      <c r="M40" s="5">
        <f>MR_working_copy!M40</f>
        <v>0</v>
      </c>
      <c r="N40" s="5">
        <f>MR_working_copy!N40</f>
        <v>0</v>
      </c>
      <c r="O40" s="5">
        <f>MR_working_copy!O40</f>
        <v>0</v>
      </c>
      <c r="P40" s="5">
        <f>MR_working_copy!P40</f>
        <v>0</v>
      </c>
      <c r="Q40" s="5">
        <f>MR_working_copy!Q40</f>
        <v>0</v>
      </c>
      <c r="R40" s="5">
        <f>MR_working_copy!R40</f>
        <v>2.4708286045890257E-5</v>
      </c>
      <c r="S40" s="5">
        <f>MR_working_copy!S40</f>
        <v>34.050099996839407</v>
      </c>
      <c r="T40" s="5">
        <f>MR_working_copy!T40</f>
        <v>1.6107845969310104E-4</v>
      </c>
      <c r="U40" s="5">
        <f>MR_working_copy!U40</f>
        <v>0</v>
      </c>
      <c r="V40" s="5">
        <f>MR_working_copy!V40</f>
        <v>0</v>
      </c>
      <c r="W40" s="5">
        <f>MR_working_copy!W40</f>
        <v>0</v>
      </c>
      <c r="X40" s="5">
        <f>MR_working_copy!X40</f>
        <v>0</v>
      </c>
      <c r="Y40" s="5">
        <f>MR_working_copy!Y40</f>
        <v>0</v>
      </c>
      <c r="Z40" s="5">
        <f>MR_working_copy!Z40</f>
        <v>0</v>
      </c>
      <c r="AA40" s="5">
        <f>MR_working_copy!AA40</f>
        <v>0</v>
      </c>
      <c r="AB40" s="35">
        <f>MR_working_copy!AB40</f>
        <v>0</v>
      </c>
      <c r="AC40" s="5">
        <f>MR_working_copy!AC40</f>
        <v>0</v>
      </c>
      <c r="AD40" s="5">
        <f>MR_working_copy!AD40</f>
        <v>0</v>
      </c>
      <c r="AE40" s="5">
        <f>MR_working_copy!AE40</f>
        <v>0</v>
      </c>
      <c r="AF40" s="5">
        <f>MR_working_copy!AF40</f>
        <v>0</v>
      </c>
      <c r="AG40" s="5">
        <f>MR_working_copy!AG40</f>
        <v>2.5000428677873512E-2</v>
      </c>
      <c r="AH40" s="61">
        <f>MR_working_copy!AH40</f>
        <v>457.00000000000017</v>
      </c>
      <c r="AI40" s="5">
        <f>MR_working_copy!AI40</f>
        <v>5.2999978176457105</v>
      </c>
      <c r="AJ40" s="28">
        <f>MR_working_copy!AJ40</f>
        <v>6.9127612802201384</v>
      </c>
      <c r="AK40" s="28">
        <f>MR_working_copy!AK40</f>
        <v>4.8000000000000007</v>
      </c>
      <c r="AL40" s="5">
        <f>MR_working_copy!AL40</f>
        <v>4.4465725806451615E-3</v>
      </c>
      <c r="AM40" s="5">
        <f>MR_working_copy!AM40</f>
        <v>0</v>
      </c>
      <c r="AN40" s="5">
        <f>MR_working_copy!AN40</f>
        <v>0</v>
      </c>
      <c r="AO40" s="47">
        <f>MR_working_copy!AO40</f>
        <v>0</v>
      </c>
      <c r="AP40" s="47">
        <f>MR_working_copy!AP40</f>
        <v>0</v>
      </c>
      <c r="AQ40" s="47">
        <f>MR_working_copy!AQ40</f>
        <v>0</v>
      </c>
      <c r="AR40" s="3">
        <f>MR_working_copy!AR40</f>
        <v>0</v>
      </c>
      <c r="AS40" s="47">
        <f>MR_working_copy!AS40</f>
        <v>0</v>
      </c>
      <c r="AT40" s="47">
        <f>MR_working_copy!AT40</f>
        <v>0</v>
      </c>
      <c r="AU40" s="7">
        <f>MR_working_copy!AU40</f>
        <v>0</v>
      </c>
      <c r="AV40" s="7">
        <f>MR_working_copy!AV40</f>
        <v>0</v>
      </c>
      <c r="AW40" s="7">
        <f>MR_working_copy!AW40</f>
        <v>0</v>
      </c>
      <c r="AX40" s="7">
        <f>MR_working_copy!AX40</f>
        <v>0</v>
      </c>
      <c r="AY40" s="7">
        <f>MR_working_copy!AY40</f>
        <v>0</v>
      </c>
      <c r="AZ40" s="7">
        <f>MR_working_copy!AZ40</f>
        <v>0</v>
      </c>
      <c r="BA40" s="7">
        <f>MR_working_copy!BA40</f>
        <v>0</v>
      </c>
      <c r="BC40" s="7"/>
      <c r="BD40" s="7"/>
      <c r="BE40" s="7"/>
      <c r="BF40" s="3"/>
      <c r="BG40" s="104"/>
      <c r="BH40" s="3"/>
      <c r="BI40" s="3"/>
    </row>
    <row r="41" spans="1:61">
      <c r="A41" s="6">
        <v>1866</v>
      </c>
      <c r="B41" s="189">
        <f>MR_working_copy!B41</f>
        <v>287.81577509014426</v>
      </c>
      <c r="C41" s="189">
        <f>MR_working_copy!C41</f>
        <v>839.78979455748606</v>
      </c>
      <c r="D41" s="189">
        <f>MR_working_copy!D41</f>
        <v>274.24126543719956</v>
      </c>
      <c r="E41" s="5">
        <f>MR_working_copy!E41</f>
        <v>0</v>
      </c>
      <c r="F41" s="5">
        <f>MR_working_copy!F41</f>
        <v>0</v>
      </c>
      <c r="G41" s="5">
        <f>MR_working_copy!G41</f>
        <v>2.5901938652178656E-4</v>
      </c>
      <c r="H41" s="5">
        <f>MR_working_copy!H41</f>
        <v>0</v>
      </c>
      <c r="I41" s="5">
        <f>MR_working_copy!I41</f>
        <v>0</v>
      </c>
      <c r="J41" s="5">
        <f>MR_working_copy!J41</f>
        <v>0</v>
      </c>
      <c r="K41" s="5">
        <f>MR_working_copy!K41</f>
        <v>4.6883277890365262E-6</v>
      </c>
      <c r="L41" s="5">
        <f>MR_working_copy!L41</f>
        <v>0</v>
      </c>
      <c r="M41" s="5">
        <f>MR_working_copy!M41</f>
        <v>0</v>
      </c>
      <c r="N41" s="5">
        <f>MR_working_copy!N41</f>
        <v>0</v>
      </c>
      <c r="O41" s="5">
        <f>MR_working_copy!O41</f>
        <v>0</v>
      </c>
      <c r="P41" s="5">
        <f>MR_working_copy!P41</f>
        <v>0</v>
      </c>
      <c r="Q41" s="5">
        <f>MR_working_copy!Q41</f>
        <v>0</v>
      </c>
      <c r="R41" s="5">
        <f>MR_working_copy!R41</f>
        <v>2.4955368906349161E-5</v>
      </c>
      <c r="S41" s="5">
        <f>MR_working_copy!S41</f>
        <v>34.050099996839229</v>
      </c>
      <c r="T41" s="5">
        <f>MR_working_copy!T41</f>
        <v>1.7254241700596953E-4</v>
      </c>
      <c r="U41" s="5">
        <f>MR_working_copy!U41</f>
        <v>0</v>
      </c>
      <c r="V41" s="5">
        <f>MR_working_copy!V41</f>
        <v>0</v>
      </c>
      <c r="W41" s="5">
        <f>MR_working_copy!W41</f>
        <v>0</v>
      </c>
      <c r="X41" s="5">
        <f>MR_working_copy!X41</f>
        <v>0</v>
      </c>
      <c r="Y41" s="5">
        <f>MR_working_copy!Y41</f>
        <v>0</v>
      </c>
      <c r="Z41" s="5">
        <f>MR_working_copy!Z41</f>
        <v>0</v>
      </c>
      <c r="AA41" s="5">
        <f>MR_working_copy!AA41</f>
        <v>0</v>
      </c>
      <c r="AB41" s="35">
        <f>MR_working_copy!AB41</f>
        <v>0</v>
      </c>
      <c r="AC41" s="5">
        <f>MR_working_copy!AC41</f>
        <v>0</v>
      </c>
      <c r="AD41" s="5">
        <f>MR_working_copy!AD41</f>
        <v>0</v>
      </c>
      <c r="AE41" s="5">
        <f>MR_working_copy!AE41</f>
        <v>0</v>
      </c>
      <c r="AF41" s="5">
        <f>MR_working_copy!AF41</f>
        <v>0</v>
      </c>
      <c r="AG41" s="5">
        <f>MR_working_copy!AG41</f>
        <v>2.5000428677873512E-2</v>
      </c>
      <c r="AH41" s="61">
        <f>MR_working_copy!AH41</f>
        <v>457.00000000000017</v>
      </c>
      <c r="AI41" s="5">
        <f>MR_working_copy!AI41</f>
        <v>5.2999978176457105</v>
      </c>
      <c r="AJ41" s="28">
        <f>MR_working_copy!AJ41</f>
        <v>6.9127612802201384</v>
      </c>
      <c r="AK41" s="28">
        <f>MR_working_copy!AK41</f>
        <v>4.8000000000000007</v>
      </c>
      <c r="AL41" s="5">
        <f>MR_working_copy!AL41</f>
        <v>4.4465725806451615E-3</v>
      </c>
      <c r="AM41" s="5">
        <f>MR_working_copy!AM41</f>
        <v>0</v>
      </c>
      <c r="AN41" s="5">
        <f>MR_working_copy!AN41</f>
        <v>0</v>
      </c>
      <c r="AO41" s="47">
        <f>MR_working_copy!AO41</f>
        <v>0</v>
      </c>
      <c r="AP41" s="47">
        <f>MR_working_copy!AP41</f>
        <v>0</v>
      </c>
      <c r="AQ41" s="47">
        <f>MR_working_copy!AQ41</f>
        <v>0</v>
      </c>
      <c r="AR41" s="3">
        <f>MR_working_copy!AR41</f>
        <v>0</v>
      </c>
      <c r="AS41" s="47">
        <f>MR_working_copy!AS41</f>
        <v>0</v>
      </c>
      <c r="AT41" s="47">
        <f>MR_working_copy!AT41</f>
        <v>0</v>
      </c>
      <c r="AU41" s="7">
        <f>MR_working_copy!AU41</f>
        <v>0</v>
      </c>
      <c r="AV41" s="7">
        <f>MR_working_copy!AV41</f>
        <v>0</v>
      </c>
      <c r="AW41" s="7">
        <f>MR_working_copy!AW41</f>
        <v>0</v>
      </c>
      <c r="AX41" s="7">
        <f>MR_working_copy!AX41</f>
        <v>0</v>
      </c>
      <c r="AY41" s="7">
        <f>MR_working_copy!AY41</f>
        <v>0</v>
      </c>
      <c r="AZ41" s="7">
        <f>MR_working_copy!AZ41</f>
        <v>0</v>
      </c>
      <c r="BA41" s="7">
        <f>MR_working_copy!BA41</f>
        <v>0</v>
      </c>
      <c r="BC41" s="7"/>
      <c r="BD41" s="7"/>
      <c r="BE41" s="7"/>
      <c r="BF41" s="3"/>
      <c r="BG41" s="104"/>
      <c r="BH41" s="3"/>
      <c r="BI41" s="3"/>
    </row>
    <row r="42" spans="1:61">
      <c r="A42" s="6">
        <v>1867</v>
      </c>
      <c r="B42" s="189">
        <f>MR_working_copy!B42</f>
        <v>287.98067887995791</v>
      </c>
      <c r="C42" s="189">
        <f>MR_working_copy!C42</f>
        <v>843.42757987406719</v>
      </c>
      <c r="D42" s="189">
        <f>MR_working_copy!D42</f>
        <v>274.41335090519834</v>
      </c>
      <c r="E42" s="5">
        <f>MR_working_copy!E42</f>
        <v>0</v>
      </c>
      <c r="F42" s="5">
        <f>MR_working_copy!F42</f>
        <v>0</v>
      </c>
      <c r="G42" s="5">
        <f>MR_working_copy!G42</f>
        <v>2.6155879227200013E-4</v>
      </c>
      <c r="H42" s="5">
        <f>MR_working_copy!H42</f>
        <v>0</v>
      </c>
      <c r="I42" s="5">
        <f>MR_working_copy!I42</f>
        <v>0</v>
      </c>
      <c r="J42" s="5">
        <f>MR_working_copy!J42</f>
        <v>0</v>
      </c>
      <c r="K42" s="5">
        <f>MR_working_copy!K42</f>
        <v>4.7342917869682563E-6</v>
      </c>
      <c r="L42" s="5">
        <f>MR_working_copy!L42</f>
        <v>0</v>
      </c>
      <c r="M42" s="5">
        <f>MR_working_copy!M42</f>
        <v>0</v>
      </c>
      <c r="N42" s="5">
        <f>MR_working_copy!N42</f>
        <v>0</v>
      </c>
      <c r="O42" s="5">
        <f>MR_working_copy!O42</f>
        <v>0</v>
      </c>
      <c r="P42" s="5">
        <f>MR_working_copy!P42</f>
        <v>0</v>
      </c>
      <c r="Q42" s="5">
        <f>MR_working_copy!Q42</f>
        <v>0</v>
      </c>
      <c r="R42" s="5">
        <f>MR_working_copy!R42</f>
        <v>2.5202451766808062E-5</v>
      </c>
      <c r="S42" s="5">
        <f>MR_working_copy!S42</f>
        <v>34.050199996839062</v>
      </c>
      <c r="T42" s="5">
        <f>MR_working_copy!T42</f>
        <v>1.8413277431884929E-4</v>
      </c>
      <c r="U42" s="5">
        <f>MR_working_copy!U42</f>
        <v>0</v>
      </c>
      <c r="V42" s="5">
        <f>MR_working_copy!V42</f>
        <v>0</v>
      </c>
      <c r="W42" s="5">
        <f>MR_working_copy!W42</f>
        <v>0</v>
      </c>
      <c r="X42" s="5">
        <f>MR_working_copy!X42</f>
        <v>0</v>
      </c>
      <c r="Y42" s="5">
        <f>MR_working_copy!Y42</f>
        <v>0</v>
      </c>
      <c r="Z42" s="5">
        <f>MR_working_copy!Z42</f>
        <v>0</v>
      </c>
      <c r="AA42" s="5">
        <f>MR_working_copy!AA42</f>
        <v>0</v>
      </c>
      <c r="AB42" s="35">
        <f>MR_working_copy!AB42</f>
        <v>0</v>
      </c>
      <c r="AC42" s="5">
        <f>MR_working_copy!AC42</f>
        <v>0</v>
      </c>
      <c r="AD42" s="5">
        <f>MR_working_copy!AD42</f>
        <v>0</v>
      </c>
      <c r="AE42" s="5">
        <f>MR_working_copy!AE42</f>
        <v>0</v>
      </c>
      <c r="AF42" s="5">
        <f>MR_working_copy!AF42</f>
        <v>0</v>
      </c>
      <c r="AG42" s="5">
        <f>MR_working_copy!AG42</f>
        <v>2.5000428677873512E-2</v>
      </c>
      <c r="AH42" s="61">
        <f>MR_working_copy!AH42</f>
        <v>457.00000000000017</v>
      </c>
      <c r="AI42" s="5">
        <f>MR_working_copy!AI42</f>
        <v>5.2999978176457105</v>
      </c>
      <c r="AJ42" s="28">
        <f>MR_working_copy!AJ42</f>
        <v>6.9127612802201384</v>
      </c>
      <c r="AK42" s="28">
        <f>MR_working_copy!AK42</f>
        <v>4.8000000000000007</v>
      </c>
      <c r="AL42" s="5">
        <f>MR_working_copy!AL42</f>
        <v>4.4465725806451615E-3</v>
      </c>
      <c r="AM42" s="5">
        <f>MR_working_copy!AM42</f>
        <v>0</v>
      </c>
      <c r="AN42" s="5">
        <f>MR_working_copy!AN42</f>
        <v>0</v>
      </c>
      <c r="AO42" s="47">
        <f>MR_working_copy!AO42</f>
        <v>0</v>
      </c>
      <c r="AP42" s="47">
        <f>MR_working_copy!AP42</f>
        <v>0</v>
      </c>
      <c r="AQ42" s="47">
        <f>MR_working_copy!AQ42</f>
        <v>0</v>
      </c>
      <c r="AR42" s="3">
        <f>MR_working_copy!AR42</f>
        <v>0</v>
      </c>
      <c r="AS42" s="47">
        <f>MR_working_copy!AS42</f>
        <v>0</v>
      </c>
      <c r="AT42" s="47">
        <f>MR_working_copy!AT42</f>
        <v>0</v>
      </c>
      <c r="AU42" s="7">
        <f>MR_working_copy!AU42</f>
        <v>0</v>
      </c>
      <c r="AV42" s="7">
        <f>MR_working_copy!AV42</f>
        <v>0</v>
      </c>
      <c r="AW42" s="7">
        <f>MR_working_copy!AW42</f>
        <v>0</v>
      </c>
      <c r="AX42" s="7">
        <f>MR_working_copy!AX42</f>
        <v>0</v>
      </c>
      <c r="AY42" s="7">
        <f>MR_working_copy!AY42</f>
        <v>0</v>
      </c>
      <c r="AZ42" s="7">
        <f>MR_working_copy!AZ42</f>
        <v>0</v>
      </c>
      <c r="BA42" s="7">
        <f>MR_working_copy!BA42</f>
        <v>0</v>
      </c>
      <c r="BC42" s="7"/>
      <c r="BD42" s="7"/>
      <c r="BE42" s="7"/>
      <c r="BF42" s="3"/>
      <c r="BG42" s="104"/>
      <c r="BH42" s="3"/>
      <c r="BI42" s="3"/>
    </row>
    <row r="43" spans="1:61">
      <c r="A43" s="6">
        <v>1868</v>
      </c>
      <c r="B43" s="189">
        <f>MR_working_copy!B43</f>
        <v>288.12162637094349</v>
      </c>
      <c r="C43" s="189">
        <f>MR_working_copy!C43</f>
        <v>846.68645894064832</v>
      </c>
      <c r="D43" s="189">
        <f>MR_working_copy!D43</f>
        <v>274.59843686147843</v>
      </c>
      <c r="E43" s="5">
        <f>MR_working_copy!E43</f>
        <v>0</v>
      </c>
      <c r="F43" s="5">
        <f>MR_working_copy!F43</f>
        <v>0</v>
      </c>
      <c r="G43" s="5">
        <f>MR_working_copy!G43</f>
        <v>2.6409819802221374E-4</v>
      </c>
      <c r="H43" s="5">
        <f>MR_working_copy!H43</f>
        <v>0</v>
      </c>
      <c r="I43" s="5">
        <f>MR_working_copy!I43</f>
        <v>0</v>
      </c>
      <c r="J43" s="5">
        <f>MR_working_copy!J43</f>
        <v>0</v>
      </c>
      <c r="K43" s="5">
        <f>MR_working_copy!K43</f>
        <v>4.7802557848999872E-6</v>
      </c>
      <c r="L43" s="5">
        <f>MR_working_copy!L43</f>
        <v>0</v>
      </c>
      <c r="M43" s="5">
        <f>MR_working_copy!M43</f>
        <v>0</v>
      </c>
      <c r="N43" s="5">
        <f>MR_working_copy!N43</f>
        <v>0</v>
      </c>
      <c r="O43" s="5">
        <f>MR_working_copy!O43</f>
        <v>0</v>
      </c>
      <c r="P43" s="5">
        <f>MR_working_copy!P43</f>
        <v>0</v>
      </c>
      <c r="Q43" s="5">
        <f>MR_working_copy!Q43</f>
        <v>0</v>
      </c>
      <c r="R43" s="5">
        <f>MR_working_copy!R43</f>
        <v>2.5449534627266967E-5</v>
      </c>
      <c r="S43" s="5">
        <f>MR_working_copy!S43</f>
        <v>34.050199996838884</v>
      </c>
      <c r="T43" s="5">
        <f>MR_working_copy!T43</f>
        <v>1.958557316317205E-4</v>
      </c>
      <c r="U43" s="5">
        <f>MR_working_copy!U43</f>
        <v>0</v>
      </c>
      <c r="V43" s="5">
        <f>MR_working_copy!V43</f>
        <v>0</v>
      </c>
      <c r="W43" s="5">
        <f>MR_working_copy!W43</f>
        <v>0</v>
      </c>
      <c r="X43" s="5">
        <f>MR_working_copy!X43</f>
        <v>0</v>
      </c>
      <c r="Y43" s="5">
        <f>MR_working_copy!Y43</f>
        <v>0</v>
      </c>
      <c r="Z43" s="5">
        <f>MR_working_copy!Z43</f>
        <v>0</v>
      </c>
      <c r="AA43" s="5">
        <f>MR_working_copy!AA43</f>
        <v>0</v>
      </c>
      <c r="AB43" s="35">
        <f>MR_working_copy!AB43</f>
        <v>0</v>
      </c>
      <c r="AC43" s="5">
        <f>MR_working_copy!AC43</f>
        <v>0</v>
      </c>
      <c r="AD43" s="5">
        <f>MR_working_copy!AD43</f>
        <v>0</v>
      </c>
      <c r="AE43" s="5">
        <f>MR_working_copy!AE43</f>
        <v>0</v>
      </c>
      <c r="AF43" s="5">
        <f>MR_working_copy!AF43</f>
        <v>0</v>
      </c>
      <c r="AG43" s="5">
        <f>MR_working_copy!AG43</f>
        <v>2.5000428677873512E-2</v>
      </c>
      <c r="AH43" s="61">
        <f>MR_working_copy!AH43</f>
        <v>457.00000000000017</v>
      </c>
      <c r="AI43" s="5">
        <f>MR_working_copy!AI43</f>
        <v>5.2999978176457105</v>
      </c>
      <c r="AJ43" s="28">
        <f>MR_working_copy!AJ43</f>
        <v>6.9127612802201384</v>
      </c>
      <c r="AK43" s="28">
        <f>MR_working_copy!AK43</f>
        <v>4.8000000000000007</v>
      </c>
      <c r="AL43" s="5">
        <f>MR_working_copy!AL43</f>
        <v>4.4465725806451615E-3</v>
      </c>
      <c r="AM43" s="5">
        <f>MR_working_copy!AM43</f>
        <v>0</v>
      </c>
      <c r="AN43" s="5">
        <f>MR_working_copy!AN43</f>
        <v>0</v>
      </c>
      <c r="AO43" s="47">
        <f>MR_working_copy!AO43</f>
        <v>0</v>
      </c>
      <c r="AP43" s="47">
        <f>MR_working_copy!AP43</f>
        <v>0</v>
      </c>
      <c r="AQ43" s="47">
        <f>MR_working_copy!AQ43</f>
        <v>0</v>
      </c>
      <c r="AR43" s="3">
        <f>MR_working_copy!AR43</f>
        <v>0</v>
      </c>
      <c r="AS43" s="47">
        <f>MR_working_copy!AS43</f>
        <v>0</v>
      </c>
      <c r="AT43" s="47">
        <f>MR_working_copy!AT43</f>
        <v>0</v>
      </c>
      <c r="AU43" s="7">
        <f>MR_working_copy!AU43</f>
        <v>0</v>
      </c>
      <c r="AV43" s="7">
        <f>MR_working_copy!AV43</f>
        <v>0</v>
      </c>
      <c r="AW43" s="7">
        <f>MR_working_copy!AW43</f>
        <v>0</v>
      </c>
      <c r="AX43" s="7">
        <f>MR_working_copy!AX43</f>
        <v>0</v>
      </c>
      <c r="AY43" s="7">
        <f>MR_working_copy!AY43</f>
        <v>0</v>
      </c>
      <c r="AZ43" s="7">
        <f>MR_working_copy!AZ43</f>
        <v>0</v>
      </c>
      <c r="BA43" s="7">
        <f>MR_working_copy!BA43</f>
        <v>0</v>
      </c>
      <c r="BC43" s="7"/>
      <c r="BD43" s="7"/>
      <c r="BE43" s="7"/>
      <c r="BF43" s="3"/>
      <c r="BG43" s="104"/>
      <c r="BH43" s="3"/>
      <c r="BI43" s="3"/>
    </row>
    <row r="44" spans="1:61">
      <c r="A44" s="6">
        <v>1869</v>
      </c>
      <c r="B44" s="189">
        <f>MR_working_copy!B44</f>
        <v>288.23254456505407</v>
      </c>
      <c r="C44" s="189">
        <f>MR_working_copy!C44</f>
        <v>849.5722300970732</v>
      </c>
      <c r="D44" s="189">
        <f>MR_working_copy!D44</f>
        <v>274.77549669471153</v>
      </c>
      <c r="E44" s="5">
        <f>MR_working_copy!E44</f>
        <v>0</v>
      </c>
      <c r="F44" s="5">
        <f>MR_working_copy!F44</f>
        <v>0</v>
      </c>
      <c r="G44" s="5">
        <f>MR_working_copy!G44</f>
        <v>2.6663760377242731E-4</v>
      </c>
      <c r="H44" s="5">
        <f>MR_working_copy!H44</f>
        <v>0</v>
      </c>
      <c r="I44" s="5">
        <f>MR_working_copy!I44</f>
        <v>0</v>
      </c>
      <c r="J44" s="5">
        <f>MR_working_copy!J44</f>
        <v>0</v>
      </c>
      <c r="K44" s="5">
        <f>MR_working_copy!K44</f>
        <v>4.8262197828317182E-6</v>
      </c>
      <c r="L44" s="5">
        <f>MR_working_copy!L44</f>
        <v>0</v>
      </c>
      <c r="M44" s="5">
        <f>MR_working_copy!M44</f>
        <v>0</v>
      </c>
      <c r="N44" s="5">
        <f>MR_working_copy!N44</f>
        <v>0</v>
      </c>
      <c r="O44" s="5">
        <f>MR_working_copy!O44</f>
        <v>0</v>
      </c>
      <c r="P44" s="5">
        <f>MR_working_copy!P44</f>
        <v>0</v>
      </c>
      <c r="Q44" s="5">
        <f>MR_working_copy!Q44</f>
        <v>0</v>
      </c>
      <c r="R44" s="5">
        <f>MR_working_copy!R44</f>
        <v>2.5696617487725864E-5</v>
      </c>
      <c r="S44" s="5">
        <f>MR_working_copy!S44</f>
        <v>34.0501999968387</v>
      </c>
      <c r="T44" s="5">
        <f>MR_working_copy!T44</f>
        <v>2.0771763894460109E-4</v>
      </c>
      <c r="U44" s="5">
        <f>MR_working_copy!U44</f>
        <v>0</v>
      </c>
      <c r="V44" s="5">
        <f>MR_working_copy!V44</f>
        <v>0</v>
      </c>
      <c r="W44" s="5">
        <f>MR_working_copy!W44</f>
        <v>0</v>
      </c>
      <c r="X44" s="5">
        <f>MR_working_copy!X44</f>
        <v>0</v>
      </c>
      <c r="Y44" s="5">
        <f>MR_working_copy!Y44</f>
        <v>0</v>
      </c>
      <c r="Z44" s="5">
        <f>MR_working_copy!Z44</f>
        <v>0</v>
      </c>
      <c r="AA44" s="5">
        <f>MR_working_copy!AA44</f>
        <v>0</v>
      </c>
      <c r="AB44" s="35">
        <f>MR_working_copy!AB44</f>
        <v>0</v>
      </c>
      <c r="AC44" s="5">
        <f>MR_working_copy!AC44</f>
        <v>0</v>
      </c>
      <c r="AD44" s="5">
        <f>MR_working_copy!AD44</f>
        <v>0</v>
      </c>
      <c r="AE44" s="5">
        <f>MR_working_copy!AE44</f>
        <v>0</v>
      </c>
      <c r="AF44" s="5">
        <f>MR_working_copy!AF44</f>
        <v>0</v>
      </c>
      <c r="AG44" s="5">
        <f>MR_working_copy!AG44</f>
        <v>2.5000428677873512E-2</v>
      </c>
      <c r="AH44" s="61">
        <f>MR_working_copy!AH44</f>
        <v>457.00000000000017</v>
      </c>
      <c r="AI44" s="5">
        <f>MR_working_copy!AI44</f>
        <v>5.2999978176457105</v>
      </c>
      <c r="AJ44" s="28">
        <f>MR_working_copy!AJ44</f>
        <v>6.9127612802201384</v>
      </c>
      <c r="AK44" s="28">
        <f>MR_working_copy!AK44</f>
        <v>4.8000000000000007</v>
      </c>
      <c r="AL44" s="5">
        <f>MR_working_copy!AL44</f>
        <v>4.4465725806451615E-3</v>
      </c>
      <c r="AM44" s="5">
        <f>MR_working_copy!AM44</f>
        <v>0</v>
      </c>
      <c r="AN44" s="5">
        <f>MR_working_copy!AN44</f>
        <v>0</v>
      </c>
      <c r="AO44" s="47">
        <f>MR_working_copy!AO44</f>
        <v>0</v>
      </c>
      <c r="AP44" s="47">
        <f>MR_working_copy!AP44</f>
        <v>0</v>
      </c>
      <c r="AQ44" s="47">
        <f>MR_working_copy!AQ44</f>
        <v>0</v>
      </c>
      <c r="AR44" s="3">
        <f>MR_working_copy!AR44</f>
        <v>0</v>
      </c>
      <c r="AS44" s="47">
        <f>MR_working_copy!AS44</f>
        <v>0</v>
      </c>
      <c r="AT44" s="47">
        <f>MR_working_copy!AT44</f>
        <v>0</v>
      </c>
      <c r="AU44" s="7">
        <f>MR_working_copy!AU44</f>
        <v>0</v>
      </c>
      <c r="AV44" s="7">
        <f>MR_working_copy!AV44</f>
        <v>0</v>
      </c>
      <c r="AW44" s="7">
        <f>MR_working_copy!AW44</f>
        <v>0</v>
      </c>
      <c r="AX44" s="7">
        <f>MR_working_copy!AX44</f>
        <v>0</v>
      </c>
      <c r="AY44" s="7">
        <f>MR_working_copy!AY44</f>
        <v>0</v>
      </c>
      <c r="AZ44" s="7">
        <f>MR_working_copy!AZ44</f>
        <v>0</v>
      </c>
      <c r="BA44" s="7">
        <f>MR_working_copy!BA44</f>
        <v>0</v>
      </c>
      <c r="BC44" s="7"/>
      <c r="BD44" s="7"/>
      <c r="BE44" s="7"/>
      <c r="BF44" s="3"/>
      <c r="BG44" s="104"/>
      <c r="BH44" s="3"/>
      <c r="BI44" s="3"/>
    </row>
    <row r="45" spans="1:61">
      <c r="A45" s="6">
        <v>1870</v>
      </c>
      <c r="B45" s="189">
        <f>MR_working_copy!B45</f>
        <v>288.35347252478965</v>
      </c>
      <c r="C45" s="189">
        <f>MR_working_copy!C45</f>
        <v>851.88201248396683</v>
      </c>
      <c r="D45" s="189">
        <f>MR_working_copy!D45</f>
        <v>274.94160071739782</v>
      </c>
      <c r="E45" s="5">
        <f>MR_working_copy!E45</f>
        <v>0</v>
      </c>
      <c r="F45" s="5">
        <f>MR_working_copy!F45</f>
        <v>0</v>
      </c>
      <c r="G45" s="5">
        <f>MR_working_copy!G45</f>
        <v>2.6917700952264092E-4</v>
      </c>
      <c r="H45" s="5">
        <f>MR_working_copy!H45</f>
        <v>0</v>
      </c>
      <c r="I45" s="5">
        <f>MR_working_copy!I45</f>
        <v>0</v>
      </c>
      <c r="J45" s="5">
        <f>MR_working_copy!J45</f>
        <v>0</v>
      </c>
      <c r="K45" s="5">
        <f>MR_working_copy!K45</f>
        <v>4.8721837807634492E-6</v>
      </c>
      <c r="L45" s="5">
        <f>MR_working_copy!L45</f>
        <v>0</v>
      </c>
      <c r="M45" s="5">
        <f>MR_working_copy!M45</f>
        <v>0</v>
      </c>
      <c r="N45" s="5">
        <f>MR_working_copy!N45</f>
        <v>0</v>
      </c>
      <c r="O45" s="5">
        <f>MR_working_copy!O45</f>
        <v>0</v>
      </c>
      <c r="P45" s="5">
        <f>MR_working_copy!P45</f>
        <v>0</v>
      </c>
      <c r="Q45" s="5">
        <f>MR_working_copy!Q45</f>
        <v>0</v>
      </c>
      <c r="R45" s="5">
        <f>MR_working_copy!R45</f>
        <v>2.5943700348184769E-5</v>
      </c>
      <c r="S45" s="5">
        <f>MR_working_copy!S45</f>
        <v>34.050199996838529</v>
      </c>
      <c r="T45" s="5">
        <f>MR_working_copy!T45</f>
        <v>2.197247962574732E-4</v>
      </c>
      <c r="U45" s="5">
        <f>MR_working_copy!U45</f>
        <v>0</v>
      </c>
      <c r="V45" s="5">
        <f>MR_working_copy!V45</f>
        <v>0</v>
      </c>
      <c r="W45" s="5">
        <f>MR_working_copy!W45</f>
        <v>0</v>
      </c>
      <c r="X45" s="5">
        <f>MR_working_copy!X45</f>
        <v>0</v>
      </c>
      <c r="Y45" s="5">
        <f>MR_working_copy!Y45</f>
        <v>0</v>
      </c>
      <c r="Z45" s="5">
        <f>MR_working_copy!Z45</f>
        <v>0</v>
      </c>
      <c r="AA45" s="5">
        <f>MR_working_copy!AA45</f>
        <v>0</v>
      </c>
      <c r="AB45" s="35">
        <f>MR_working_copy!AB45</f>
        <v>0</v>
      </c>
      <c r="AC45" s="5">
        <f>MR_working_copy!AC45</f>
        <v>0</v>
      </c>
      <c r="AD45" s="5">
        <f>MR_working_copy!AD45</f>
        <v>0</v>
      </c>
      <c r="AE45" s="5">
        <f>MR_working_copy!AE45</f>
        <v>0</v>
      </c>
      <c r="AF45" s="5">
        <f>MR_working_copy!AF45</f>
        <v>0</v>
      </c>
      <c r="AG45" s="5">
        <f>MR_working_copy!AG45</f>
        <v>2.5000428677873512E-2</v>
      </c>
      <c r="AH45" s="61">
        <f>MR_working_copy!AH45</f>
        <v>457.00000000000017</v>
      </c>
      <c r="AI45" s="5">
        <f>MR_working_copy!AI45</f>
        <v>5.2999978176457105</v>
      </c>
      <c r="AJ45" s="28">
        <f>MR_working_copy!AJ45</f>
        <v>6.9127612802201384</v>
      </c>
      <c r="AK45" s="28">
        <f>MR_working_copy!AK45</f>
        <v>4.8000000000000007</v>
      </c>
      <c r="AL45" s="5">
        <f>MR_working_copy!AL45</f>
        <v>4.4465725806451615E-3</v>
      </c>
      <c r="AM45" s="5">
        <f>MR_working_copy!AM45</f>
        <v>0</v>
      </c>
      <c r="AN45" s="5">
        <f>MR_working_copy!AN45</f>
        <v>0</v>
      </c>
      <c r="AO45" s="47">
        <f>MR_working_copy!AO45</f>
        <v>0</v>
      </c>
      <c r="AP45" s="47">
        <f>MR_working_copy!AP45</f>
        <v>0</v>
      </c>
      <c r="AQ45" s="47">
        <f>MR_working_copy!AQ45</f>
        <v>0</v>
      </c>
      <c r="AR45" s="3">
        <f>MR_working_copy!AR45</f>
        <v>0</v>
      </c>
      <c r="AS45" s="47">
        <f>MR_working_copy!AS45</f>
        <v>0</v>
      </c>
      <c r="AT45" s="47">
        <f>MR_working_copy!AT45</f>
        <v>0</v>
      </c>
      <c r="AU45" s="7">
        <f>MR_working_copy!AU45</f>
        <v>0</v>
      </c>
      <c r="AV45" s="7">
        <f>MR_working_copy!AV45</f>
        <v>0</v>
      </c>
      <c r="AW45" s="7">
        <f>MR_working_copy!AW45</f>
        <v>0</v>
      </c>
      <c r="AX45" s="7">
        <f>MR_working_copy!AX45</f>
        <v>0</v>
      </c>
      <c r="AY45" s="7">
        <f>MR_working_copy!AY45</f>
        <v>0</v>
      </c>
      <c r="AZ45" s="7">
        <f>MR_working_copy!AZ45</f>
        <v>0</v>
      </c>
      <c r="BA45" s="7">
        <f>MR_working_copy!BA45</f>
        <v>0</v>
      </c>
      <c r="BC45" s="7"/>
      <c r="BD45" s="7"/>
      <c r="BE45" s="7"/>
      <c r="BF45" s="3"/>
      <c r="BG45" s="104"/>
      <c r="BH45" s="3"/>
      <c r="BI45" s="3"/>
    </row>
    <row r="46" spans="1:61">
      <c r="A46" s="6">
        <v>1871</v>
      </c>
      <c r="B46" s="189">
        <f>MR_working_copy!B46</f>
        <v>288.48337265249398</v>
      </c>
      <c r="C46" s="189">
        <f>MR_working_copy!C46</f>
        <v>853.44490766382933</v>
      </c>
      <c r="D46" s="189">
        <f>MR_working_copy!D46</f>
        <v>275.13166103891228</v>
      </c>
      <c r="E46" s="5">
        <f>MR_working_copy!E46</f>
        <v>0</v>
      </c>
      <c r="F46" s="5">
        <f>MR_working_copy!F46</f>
        <v>0</v>
      </c>
      <c r="G46" s="5">
        <f>MR_working_copy!G46</f>
        <v>2.7171641527285454E-4</v>
      </c>
      <c r="H46" s="5">
        <f>MR_working_copy!H46</f>
        <v>0</v>
      </c>
      <c r="I46" s="5">
        <f>MR_working_copy!I46</f>
        <v>0</v>
      </c>
      <c r="J46" s="5">
        <f>MR_working_copy!J46</f>
        <v>0</v>
      </c>
      <c r="K46" s="5">
        <f>MR_working_copy!K46</f>
        <v>4.9181477786951801E-6</v>
      </c>
      <c r="L46" s="5">
        <f>MR_working_copy!L46</f>
        <v>0</v>
      </c>
      <c r="M46" s="5">
        <f>MR_working_copy!M46</f>
        <v>0</v>
      </c>
      <c r="N46" s="5">
        <f>MR_working_copy!N46</f>
        <v>0</v>
      </c>
      <c r="O46" s="5">
        <f>MR_working_copy!O46</f>
        <v>0</v>
      </c>
      <c r="P46" s="5">
        <f>MR_working_copy!P46</f>
        <v>0</v>
      </c>
      <c r="Q46" s="5">
        <f>MR_working_copy!Q46</f>
        <v>0</v>
      </c>
      <c r="R46" s="5">
        <f>MR_working_copy!R46</f>
        <v>2.619078320864367E-5</v>
      </c>
      <c r="S46" s="5">
        <f>MR_working_copy!S46</f>
        <v>34.050299996838341</v>
      </c>
      <c r="T46" s="5">
        <f>MR_working_copy!T46</f>
        <v>2.318834535703476E-4</v>
      </c>
      <c r="U46" s="5">
        <f>MR_working_copy!U46</f>
        <v>0</v>
      </c>
      <c r="V46" s="5">
        <f>MR_working_copy!V46</f>
        <v>0</v>
      </c>
      <c r="W46" s="5">
        <f>MR_working_copy!W46</f>
        <v>0</v>
      </c>
      <c r="X46" s="5">
        <f>MR_working_copy!X46</f>
        <v>0</v>
      </c>
      <c r="Y46" s="5">
        <f>MR_working_copy!Y46</f>
        <v>0</v>
      </c>
      <c r="Z46" s="5">
        <f>MR_working_copy!Z46</f>
        <v>0</v>
      </c>
      <c r="AA46" s="5">
        <f>MR_working_copy!AA46</f>
        <v>0</v>
      </c>
      <c r="AB46" s="35">
        <f>MR_working_copy!AB46</f>
        <v>0</v>
      </c>
      <c r="AC46" s="5">
        <f>MR_working_copy!AC46</f>
        <v>0</v>
      </c>
      <c r="AD46" s="5">
        <f>MR_working_copy!AD46</f>
        <v>0</v>
      </c>
      <c r="AE46" s="5">
        <f>MR_working_copy!AE46</f>
        <v>0</v>
      </c>
      <c r="AF46" s="5">
        <f>MR_working_copy!AF46</f>
        <v>0</v>
      </c>
      <c r="AG46" s="5">
        <f>MR_working_copy!AG46</f>
        <v>2.5000428677873512E-2</v>
      </c>
      <c r="AH46" s="61">
        <f>MR_working_copy!AH46</f>
        <v>457.00000000000017</v>
      </c>
      <c r="AI46" s="5">
        <f>MR_working_copy!AI46</f>
        <v>5.2999978176457105</v>
      </c>
      <c r="AJ46" s="28">
        <f>MR_working_copy!AJ46</f>
        <v>6.9127612802201384</v>
      </c>
      <c r="AK46" s="28">
        <f>MR_working_copy!AK46</f>
        <v>4.8000000000000007</v>
      </c>
      <c r="AL46" s="5">
        <f>MR_working_copy!AL46</f>
        <v>4.4465725806451615E-3</v>
      </c>
      <c r="AM46" s="5">
        <f>MR_working_copy!AM46</f>
        <v>0</v>
      </c>
      <c r="AN46" s="5">
        <f>MR_working_copy!AN46</f>
        <v>0</v>
      </c>
      <c r="AO46" s="47">
        <f>MR_working_copy!AO46</f>
        <v>0</v>
      </c>
      <c r="AP46" s="47">
        <f>MR_working_copy!AP46</f>
        <v>0</v>
      </c>
      <c r="AQ46" s="47">
        <f>MR_working_copy!AQ46</f>
        <v>0</v>
      </c>
      <c r="AR46" s="3">
        <f>MR_working_copy!AR46</f>
        <v>0</v>
      </c>
      <c r="AS46" s="47">
        <f>MR_working_copy!AS46</f>
        <v>0</v>
      </c>
      <c r="AT46" s="47">
        <f>MR_working_copy!AT46</f>
        <v>0</v>
      </c>
      <c r="AU46" s="7">
        <f>MR_working_copy!AU46</f>
        <v>0</v>
      </c>
      <c r="AV46" s="7">
        <f>MR_working_copy!AV46</f>
        <v>0</v>
      </c>
      <c r="AW46" s="7">
        <f>MR_working_copy!AW46</f>
        <v>0</v>
      </c>
      <c r="AX46" s="7">
        <f>MR_working_copy!AX46</f>
        <v>0</v>
      </c>
      <c r="AY46" s="7">
        <f>MR_working_copy!AY46</f>
        <v>0</v>
      </c>
      <c r="AZ46" s="7">
        <f>MR_working_copy!AZ46</f>
        <v>0</v>
      </c>
      <c r="BA46" s="7">
        <f>MR_working_copy!BA46</f>
        <v>0</v>
      </c>
      <c r="BC46" s="7"/>
      <c r="BD46" s="7"/>
      <c r="BE46" s="7"/>
      <c r="BF46" s="3"/>
      <c r="BG46" s="104"/>
      <c r="BH46" s="3"/>
      <c r="BI46" s="3"/>
    </row>
    <row r="47" spans="1:61">
      <c r="A47" s="6">
        <v>1872</v>
      </c>
      <c r="B47" s="189">
        <f>MR_working_copy!B47</f>
        <v>288.6443091571515</v>
      </c>
      <c r="C47" s="189">
        <f>MR_working_copy!C47</f>
        <v>854.68968760931671</v>
      </c>
      <c r="D47" s="189">
        <f>MR_working_copy!D47</f>
        <v>275.31372575495794</v>
      </c>
      <c r="E47" s="5">
        <f>MR_working_copy!E47</f>
        <v>0</v>
      </c>
      <c r="F47" s="5">
        <f>MR_working_copy!F47</f>
        <v>0</v>
      </c>
      <c r="G47" s="5">
        <f>MR_working_copy!G47</f>
        <v>2.7425582102306816E-4</v>
      </c>
      <c r="H47" s="5">
        <f>MR_working_copy!H47</f>
        <v>0</v>
      </c>
      <c r="I47" s="5">
        <f>MR_working_copy!I47</f>
        <v>0</v>
      </c>
      <c r="J47" s="5">
        <f>MR_working_copy!J47</f>
        <v>0</v>
      </c>
      <c r="K47" s="5">
        <f>MR_working_copy!K47</f>
        <v>4.9641117766269094E-6</v>
      </c>
      <c r="L47" s="5">
        <f>MR_working_copy!L47</f>
        <v>0</v>
      </c>
      <c r="M47" s="5">
        <f>MR_working_copy!M47</f>
        <v>0</v>
      </c>
      <c r="N47" s="5">
        <f>MR_working_copy!N47</f>
        <v>0</v>
      </c>
      <c r="O47" s="5">
        <f>MR_working_copy!O47</f>
        <v>0</v>
      </c>
      <c r="P47" s="5">
        <f>MR_working_copy!P47</f>
        <v>0</v>
      </c>
      <c r="Q47" s="5">
        <f>MR_working_copy!Q47</f>
        <v>0</v>
      </c>
      <c r="R47" s="5">
        <f>MR_working_copy!R47</f>
        <v>2.6437866069102578E-5</v>
      </c>
      <c r="S47" s="5">
        <f>MR_working_copy!S47</f>
        <v>34.050299996838177</v>
      </c>
      <c r="T47" s="5">
        <f>MR_working_copy!T47</f>
        <v>2.4419996088320168E-4</v>
      </c>
      <c r="U47" s="5">
        <f>MR_working_copy!U47</f>
        <v>0</v>
      </c>
      <c r="V47" s="5">
        <f>MR_working_copy!V47</f>
        <v>0</v>
      </c>
      <c r="W47" s="5">
        <f>MR_working_copy!W47</f>
        <v>0</v>
      </c>
      <c r="X47" s="5">
        <f>MR_working_copy!X47</f>
        <v>0</v>
      </c>
      <c r="Y47" s="5">
        <f>MR_working_copy!Y47</f>
        <v>0</v>
      </c>
      <c r="Z47" s="5">
        <f>MR_working_copy!Z47</f>
        <v>0</v>
      </c>
      <c r="AA47" s="5">
        <f>MR_working_copy!AA47</f>
        <v>0</v>
      </c>
      <c r="AB47" s="35">
        <f>MR_working_copy!AB47</f>
        <v>0</v>
      </c>
      <c r="AC47" s="5">
        <f>MR_working_copy!AC47</f>
        <v>0</v>
      </c>
      <c r="AD47" s="5">
        <f>MR_working_copy!AD47</f>
        <v>0</v>
      </c>
      <c r="AE47" s="5">
        <f>MR_working_copy!AE47</f>
        <v>0</v>
      </c>
      <c r="AF47" s="5">
        <f>MR_working_copy!AF47</f>
        <v>0</v>
      </c>
      <c r="AG47" s="5">
        <f>MR_working_copy!AG47</f>
        <v>2.5000428677873512E-2</v>
      </c>
      <c r="AH47" s="61">
        <f>MR_working_copy!AH47</f>
        <v>457.00000000000017</v>
      </c>
      <c r="AI47" s="5">
        <f>MR_working_copy!AI47</f>
        <v>5.2999978176457105</v>
      </c>
      <c r="AJ47" s="28">
        <f>MR_working_copy!AJ47</f>
        <v>6.9127612802201384</v>
      </c>
      <c r="AK47" s="28">
        <f>MR_working_copy!AK47</f>
        <v>4.8000000000000007</v>
      </c>
      <c r="AL47" s="5">
        <f>MR_working_copy!AL47</f>
        <v>4.4465725806451615E-3</v>
      </c>
      <c r="AM47" s="5">
        <f>MR_working_copy!AM47</f>
        <v>0</v>
      </c>
      <c r="AN47" s="5">
        <f>MR_working_copy!AN47</f>
        <v>0</v>
      </c>
      <c r="AO47" s="47">
        <f>MR_working_copy!AO47</f>
        <v>0</v>
      </c>
      <c r="AP47" s="47">
        <f>MR_working_copy!AP47</f>
        <v>0</v>
      </c>
      <c r="AQ47" s="47">
        <f>MR_working_copy!AQ47</f>
        <v>0</v>
      </c>
      <c r="AR47" s="3">
        <f>MR_working_copy!AR47</f>
        <v>0</v>
      </c>
      <c r="AS47" s="47">
        <f>MR_working_copy!AS47</f>
        <v>0</v>
      </c>
      <c r="AT47" s="47">
        <f>MR_working_copy!AT47</f>
        <v>0</v>
      </c>
      <c r="AU47" s="7">
        <f>MR_working_copy!AU47</f>
        <v>0</v>
      </c>
      <c r="AV47" s="7">
        <f>MR_working_copy!AV47</f>
        <v>0</v>
      </c>
      <c r="AW47" s="7">
        <f>MR_working_copy!AW47</f>
        <v>0</v>
      </c>
      <c r="AX47" s="7">
        <f>MR_working_copy!AX47</f>
        <v>0</v>
      </c>
      <c r="AY47" s="7">
        <f>MR_working_copy!AY47</f>
        <v>0</v>
      </c>
      <c r="AZ47" s="7">
        <f>MR_working_copy!AZ47</f>
        <v>0</v>
      </c>
      <c r="BA47" s="7">
        <f>MR_working_copy!BA47</f>
        <v>0</v>
      </c>
      <c r="BC47" s="7"/>
      <c r="BD47" s="7"/>
      <c r="BE47" s="7"/>
      <c r="BF47" s="3"/>
      <c r="BG47" s="104"/>
      <c r="BH47" s="3"/>
      <c r="BI47" s="3"/>
    </row>
    <row r="48" spans="1:61">
      <c r="A48" s="6">
        <v>1873</v>
      </c>
      <c r="B48" s="189">
        <f>MR_working_copy!B48</f>
        <v>288.83121612079327</v>
      </c>
      <c r="C48" s="189">
        <f>MR_working_copy!C48</f>
        <v>855.62978005480409</v>
      </c>
      <c r="D48" s="189">
        <f>MR_working_copy!D48</f>
        <v>275.49283026592542</v>
      </c>
      <c r="E48" s="5">
        <f>MR_working_copy!E48</f>
        <v>0</v>
      </c>
      <c r="F48" s="5">
        <f>MR_working_copy!F48</f>
        <v>0</v>
      </c>
      <c r="G48" s="5">
        <f>MR_working_copy!G48</f>
        <v>2.7679522677328167E-4</v>
      </c>
      <c r="H48" s="5">
        <f>MR_working_copy!H48</f>
        <v>0</v>
      </c>
      <c r="I48" s="5">
        <f>MR_working_copy!I48</f>
        <v>0</v>
      </c>
      <c r="J48" s="5">
        <f>MR_working_copy!J48</f>
        <v>0</v>
      </c>
      <c r="K48" s="5">
        <f>MR_working_copy!K48</f>
        <v>5.0100757745586404E-6</v>
      </c>
      <c r="L48" s="5">
        <f>MR_working_copy!L48</f>
        <v>0</v>
      </c>
      <c r="M48" s="5">
        <f>MR_working_copy!M48</f>
        <v>0</v>
      </c>
      <c r="N48" s="5">
        <f>MR_working_copy!N48</f>
        <v>0</v>
      </c>
      <c r="O48" s="5">
        <f>MR_working_copy!O48</f>
        <v>0</v>
      </c>
      <c r="P48" s="5">
        <f>MR_working_copy!P48</f>
        <v>0</v>
      </c>
      <c r="Q48" s="5">
        <f>MR_working_copy!Q48</f>
        <v>0</v>
      </c>
      <c r="R48" s="5">
        <f>MR_working_copy!R48</f>
        <v>2.6684948929561482E-5</v>
      </c>
      <c r="S48" s="5">
        <f>MR_working_copy!S48</f>
        <v>34.050299996838</v>
      </c>
      <c r="T48" s="5">
        <f>MR_working_copy!T48</f>
        <v>2.5668056819609474E-4</v>
      </c>
      <c r="U48" s="5">
        <f>MR_working_copy!U48</f>
        <v>0</v>
      </c>
      <c r="V48" s="5">
        <f>MR_working_copy!V48</f>
        <v>0</v>
      </c>
      <c r="W48" s="5">
        <f>MR_working_copy!W48</f>
        <v>0</v>
      </c>
      <c r="X48" s="5">
        <f>MR_working_copy!X48</f>
        <v>0</v>
      </c>
      <c r="Y48" s="5">
        <f>MR_working_copy!Y48</f>
        <v>0</v>
      </c>
      <c r="Z48" s="5">
        <f>MR_working_copy!Z48</f>
        <v>0</v>
      </c>
      <c r="AA48" s="5">
        <f>MR_working_copy!AA48</f>
        <v>0</v>
      </c>
      <c r="AB48" s="35">
        <f>MR_working_copy!AB48</f>
        <v>0</v>
      </c>
      <c r="AC48" s="5">
        <f>MR_working_copy!AC48</f>
        <v>0</v>
      </c>
      <c r="AD48" s="5">
        <f>MR_working_copy!AD48</f>
        <v>0</v>
      </c>
      <c r="AE48" s="5">
        <f>MR_working_copy!AE48</f>
        <v>0</v>
      </c>
      <c r="AF48" s="5">
        <f>MR_working_copy!AF48</f>
        <v>0</v>
      </c>
      <c r="AG48" s="5">
        <f>MR_working_copy!AG48</f>
        <v>2.5000428677873512E-2</v>
      </c>
      <c r="AH48" s="61">
        <f>MR_working_copy!AH48</f>
        <v>457.00000000000017</v>
      </c>
      <c r="AI48" s="5">
        <f>MR_working_copy!AI48</f>
        <v>5.2999978176457105</v>
      </c>
      <c r="AJ48" s="28">
        <f>MR_working_copy!AJ48</f>
        <v>6.9127612802201384</v>
      </c>
      <c r="AK48" s="28">
        <f>MR_working_copy!AK48</f>
        <v>4.8000000000000007</v>
      </c>
      <c r="AL48" s="5">
        <f>MR_working_copy!AL48</f>
        <v>4.4465725806451615E-3</v>
      </c>
      <c r="AM48" s="5">
        <f>MR_working_copy!AM48</f>
        <v>0</v>
      </c>
      <c r="AN48" s="5">
        <f>MR_working_copy!AN48</f>
        <v>0</v>
      </c>
      <c r="AO48" s="47">
        <f>MR_working_copy!AO48</f>
        <v>0</v>
      </c>
      <c r="AP48" s="47">
        <f>MR_working_copy!AP48</f>
        <v>0</v>
      </c>
      <c r="AQ48" s="47">
        <f>MR_working_copy!AQ48</f>
        <v>0</v>
      </c>
      <c r="AR48" s="3">
        <f>MR_working_copy!AR48</f>
        <v>0</v>
      </c>
      <c r="AS48" s="47">
        <f>MR_working_copy!AS48</f>
        <v>0</v>
      </c>
      <c r="AT48" s="47">
        <f>MR_working_copy!AT48</f>
        <v>0</v>
      </c>
      <c r="AU48" s="7">
        <f>MR_working_copy!AU48</f>
        <v>0</v>
      </c>
      <c r="AV48" s="7">
        <f>MR_working_copy!AV48</f>
        <v>0</v>
      </c>
      <c r="AW48" s="7">
        <f>MR_working_copy!AW48</f>
        <v>0</v>
      </c>
      <c r="AX48" s="7">
        <f>MR_working_copy!AX48</f>
        <v>0</v>
      </c>
      <c r="AY48" s="7">
        <f>MR_working_copy!AY48</f>
        <v>0</v>
      </c>
      <c r="AZ48" s="7">
        <f>MR_working_copy!AZ48</f>
        <v>0</v>
      </c>
      <c r="BA48" s="7">
        <f>MR_working_copy!BA48</f>
        <v>0</v>
      </c>
      <c r="BC48" s="7"/>
      <c r="BD48" s="7"/>
      <c r="BE48" s="7"/>
      <c r="BF48" s="3"/>
      <c r="BG48" s="104"/>
      <c r="BH48" s="3"/>
      <c r="BI48" s="3"/>
    </row>
    <row r="49" spans="1:61">
      <c r="A49" s="6">
        <v>1874</v>
      </c>
      <c r="B49" s="189">
        <f>MR_working_copy!B49</f>
        <v>289.02315848482573</v>
      </c>
      <c r="C49" s="189">
        <f>MR_working_copy!C49</f>
        <v>857.28648626982272</v>
      </c>
      <c r="D49" s="189">
        <f>MR_working_copy!D49</f>
        <v>275.66589229642426</v>
      </c>
      <c r="E49" s="5">
        <f>MR_working_copy!E49</f>
        <v>0</v>
      </c>
      <c r="F49" s="5">
        <f>MR_working_copy!F49</f>
        <v>0</v>
      </c>
      <c r="G49" s="5">
        <f>MR_working_copy!G49</f>
        <v>2.7933463252349528E-4</v>
      </c>
      <c r="H49" s="5">
        <f>MR_working_copy!H49</f>
        <v>0</v>
      </c>
      <c r="I49" s="5">
        <f>MR_working_copy!I49</f>
        <v>0</v>
      </c>
      <c r="J49" s="5">
        <f>MR_working_copy!J49</f>
        <v>0</v>
      </c>
      <c r="K49" s="5">
        <f>MR_working_copy!K49</f>
        <v>5.0560397724903713E-6</v>
      </c>
      <c r="L49" s="5">
        <f>MR_working_copy!L49</f>
        <v>0</v>
      </c>
      <c r="M49" s="5">
        <f>MR_working_copy!M49</f>
        <v>0</v>
      </c>
      <c r="N49" s="5">
        <f>MR_working_copy!N49</f>
        <v>0</v>
      </c>
      <c r="O49" s="5">
        <f>MR_working_copy!O49</f>
        <v>0</v>
      </c>
      <c r="P49" s="5">
        <f>MR_working_copy!P49</f>
        <v>0</v>
      </c>
      <c r="Q49" s="5">
        <f>MR_working_copy!Q49</f>
        <v>0</v>
      </c>
      <c r="R49" s="5">
        <f>MR_working_copy!R49</f>
        <v>2.693203179002038E-5</v>
      </c>
      <c r="S49" s="5">
        <f>MR_working_copy!S49</f>
        <v>34.050399996837854</v>
      </c>
      <c r="T49" s="5">
        <f>MR_working_copy!T49</f>
        <v>2.6933157550896989E-4</v>
      </c>
      <c r="U49" s="5">
        <f>MR_working_copy!U49</f>
        <v>0</v>
      </c>
      <c r="V49" s="5">
        <f>MR_working_copy!V49</f>
        <v>0</v>
      </c>
      <c r="W49" s="5">
        <f>MR_working_copy!W49</f>
        <v>0</v>
      </c>
      <c r="X49" s="5">
        <f>MR_working_copy!X49</f>
        <v>0</v>
      </c>
      <c r="Y49" s="5">
        <f>MR_working_copy!Y49</f>
        <v>0</v>
      </c>
      <c r="Z49" s="5">
        <f>MR_working_copy!Z49</f>
        <v>0</v>
      </c>
      <c r="AA49" s="5">
        <f>MR_working_copy!AA49</f>
        <v>0</v>
      </c>
      <c r="AB49" s="35">
        <f>MR_working_copy!AB49</f>
        <v>0</v>
      </c>
      <c r="AC49" s="5">
        <f>MR_working_copy!AC49</f>
        <v>0</v>
      </c>
      <c r="AD49" s="5">
        <f>MR_working_copy!AD49</f>
        <v>0</v>
      </c>
      <c r="AE49" s="5">
        <f>MR_working_copy!AE49</f>
        <v>0</v>
      </c>
      <c r="AF49" s="5">
        <f>MR_working_copy!AF49</f>
        <v>0</v>
      </c>
      <c r="AG49" s="5">
        <f>MR_working_copy!AG49</f>
        <v>2.5000428677873512E-2</v>
      </c>
      <c r="AH49" s="61">
        <f>MR_working_copy!AH49</f>
        <v>457.00000000000017</v>
      </c>
      <c r="AI49" s="5">
        <f>MR_working_copy!AI49</f>
        <v>5.2999978176457105</v>
      </c>
      <c r="AJ49" s="28">
        <f>MR_working_copy!AJ49</f>
        <v>6.9127612802201384</v>
      </c>
      <c r="AK49" s="28">
        <f>MR_working_copy!AK49</f>
        <v>4.8000000000000007</v>
      </c>
      <c r="AL49" s="5">
        <f>MR_working_copy!AL49</f>
        <v>4.4465725806451615E-3</v>
      </c>
      <c r="AM49" s="5">
        <f>MR_working_copy!AM49</f>
        <v>0</v>
      </c>
      <c r="AN49" s="5">
        <f>MR_working_copy!AN49</f>
        <v>0</v>
      </c>
      <c r="AO49" s="47">
        <f>MR_working_copy!AO49</f>
        <v>0</v>
      </c>
      <c r="AP49" s="47">
        <f>MR_working_copy!AP49</f>
        <v>0</v>
      </c>
      <c r="AQ49" s="47">
        <f>MR_working_copy!AQ49</f>
        <v>0</v>
      </c>
      <c r="AR49" s="3">
        <f>MR_working_copy!AR49</f>
        <v>0</v>
      </c>
      <c r="AS49" s="47">
        <f>MR_working_copy!AS49</f>
        <v>0</v>
      </c>
      <c r="AT49" s="47">
        <f>MR_working_copy!AT49</f>
        <v>0</v>
      </c>
      <c r="AU49" s="7">
        <f>MR_working_copy!AU49</f>
        <v>0</v>
      </c>
      <c r="AV49" s="7">
        <f>MR_working_copy!AV49</f>
        <v>0</v>
      </c>
      <c r="AW49" s="7">
        <f>MR_working_copy!AW49</f>
        <v>0</v>
      </c>
      <c r="AX49" s="7">
        <f>MR_working_copy!AX49</f>
        <v>0</v>
      </c>
      <c r="AY49" s="7">
        <f>MR_working_copy!AY49</f>
        <v>0</v>
      </c>
      <c r="AZ49" s="7">
        <f>MR_working_copy!AZ49</f>
        <v>0</v>
      </c>
      <c r="BA49" s="7">
        <f>MR_working_copy!BA49</f>
        <v>0</v>
      </c>
      <c r="BC49" s="7"/>
      <c r="BD49" s="7"/>
      <c r="BE49" s="7"/>
      <c r="BF49" s="3"/>
      <c r="BG49" s="104"/>
      <c r="BH49" s="3"/>
      <c r="BI49" s="3"/>
    </row>
    <row r="50" spans="1:61">
      <c r="A50" s="6">
        <v>1875</v>
      </c>
      <c r="B50" s="189">
        <f>MR_working_copy!B50</f>
        <v>289.24406203049881</v>
      </c>
      <c r="C50" s="189">
        <f>MR_working_copy!C50</f>
        <v>858.94032383249771</v>
      </c>
      <c r="D50" s="189">
        <f>MR_working_copy!D50</f>
        <v>275.84197556715748</v>
      </c>
      <c r="E50" s="5">
        <f>MR_working_copy!E50</f>
        <v>0</v>
      </c>
      <c r="F50" s="5">
        <f>MR_working_copy!F50</f>
        <v>0</v>
      </c>
      <c r="G50" s="5">
        <f>MR_working_copy!G50</f>
        <v>2.818740382737089E-4</v>
      </c>
      <c r="H50" s="5">
        <f>MR_working_copy!H50</f>
        <v>0</v>
      </c>
      <c r="I50" s="5">
        <f>MR_working_copy!I50</f>
        <v>0</v>
      </c>
      <c r="J50" s="5">
        <f>MR_working_copy!J50</f>
        <v>0</v>
      </c>
      <c r="K50" s="5">
        <f>MR_working_copy!K50</f>
        <v>5.1020037704221014E-6</v>
      </c>
      <c r="L50" s="5">
        <f>MR_working_copy!L50</f>
        <v>0</v>
      </c>
      <c r="M50" s="5">
        <f>MR_working_copy!M50</f>
        <v>0</v>
      </c>
      <c r="N50" s="5">
        <f>MR_working_copy!N50</f>
        <v>0</v>
      </c>
      <c r="O50" s="5">
        <f>MR_working_copy!O50</f>
        <v>0</v>
      </c>
      <c r="P50" s="5">
        <f>MR_working_copy!P50</f>
        <v>0</v>
      </c>
      <c r="Q50" s="5">
        <f>MR_working_copy!Q50</f>
        <v>0</v>
      </c>
      <c r="R50" s="5">
        <f>MR_working_copy!R50</f>
        <v>2.7179114650479277E-5</v>
      </c>
      <c r="S50" s="5">
        <f>MR_working_copy!S50</f>
        <v>34.050399996837655</v>
      </c>
      <c r="T50" s="5">
        <f>MR_working_copy!T50</f>
        <v>2.8215928282183711E-4</v>
      </c>
      <c r="U50" s="5">
        <f>MR_working_copy!U50</f>
        <v>0</v>
      </c>
      <c r="V50" s="5">
        <f>MR_working_copy!V50</f>
        <v>0</v>
      </c>
      <c r="W50" s="5">
        <f>MR_working_copy!W50</f>
        <v>0</v>
      </c>
      <c r="X50" s="5">
        <f>MR_working_copy!X50</f>
        <v>0</v>
      </c>
      <c r="Y50" s="5">
        <f>MR_working_copy!Y50</f>
        <v>0</v>
      </c>
      <c r="Z50" s="5">
        <f>MR_working_copy!Z50</f>
        <v>0</v>
      </c>
      <c r="AA50" s="5">
        <f>MR_working_copy!AA50</f>
        <v>0</v>
      </c>
      <c r="AB50" s="35">
        <f>MR_working_copy!AB50</f>
        <v>0</v>
      </c>
      <c r="AC50" s="5">
        <f>MR_working_copy!AC50</f>
        <v>0</v>
      </c>
      <c r="AD50" s="5">
        <f>MR_working_copy!AD50</f>
        <v>0</v>
      </c>
      <c r="AE50" s="5">
        <f>MR_working_copy!AE50</f>
        <v>0</v>
      </c>
      <c r="AF50" s="5">
        <f>MR_working_copy!AF50</f>
        <v>0</v>
      </c>
      <c r="AG50" s="5">
        <f>MR_working_copy!AG50</f>
        <v>2.5000428677873512E-2</v>
      </c>
      <c r="AH50" s="61">
        <f>MR_working_copy!AH50</f>
        <v>457.00000000000017</v>
      </c>
      <c r="AI50" s="5">
        <f>MR_working_copy!AI50</f>
        <v>5.2999978176457105</v>
      </c>
      <c r="AJ50" s="28">
        <f>MR_working_copy!AJ50</f>
        <v>6.9127612802201384</v>
      </c>
      <c r="AK50" s="28">
        <f>MR_working_copy!AK50</f>
        <v>4.8000000000000007</v>
      </c>
      <c r="AL50" s="5">
        <f>MR_working_copy!AL50</f>
        <v>4.4465725806451615E-3</v>
      </c>
      <c r="AM50" s="5">
        <f>MR_working_copy!AM50</f>
        <v>0</v>
      </c>
      <c r="AN50" s="5">
        <f>MR_working_copy!AN50</f>
        <v>0</v>
      </c>
      <c r="AO50" s="47">
        <f>MR_working_copy!AO50</f>
        <v>0</v>
      </c>
      <c r="AP50" s="47">
        <f>MR_working_copy!AP50</f>
        <v>0</v>
      </c>
      <c r="AQ50" s="47">
        <f>MR_working_copy!AQ50</f>
        <v>0</v>
      </c>
      <c r="AR50" s="3">
        <f>MR_working_copy!AR50</f>
        <v>0</v>
      </c>
      <c r="AS50" s="47">
        <f>MR_working_copy!AS50</f>
        <v>0</v>
      </c>
      <c r="AT50" s="47">
        <f>MR_working_copy!AT50</f>
        <v>0</v>
      </c>
      <c r="AU50" s="7">
        <f>MR_working_copy!AU50</f>
        <v>0</v>
      </c>
      <c r="AV50" s="7">
        <f>MR_working_copy!AV50</f>
        <v>0</v>
      </c>
      <c r="AW50" s="7">
        <f>MR_working_copy!AW50</f>
        <v>0</v>
      </c>
      <c r="AX50" s="7">
        <f>MR_working_copy!AX50</f>
        <v>0</v>
      </c>
      <c r="AY50" s="7">
        <f>MR_working_copy!AY50</f>
        <v>0</v>
      </c>
      <c r="AZ50" s="7">
        <f>MR_working_copy!AZ50</f>
        <v>0</v>
      </c>
      <c r="BA50" s="7">
        <f>MR_working_copy!BA50</f>
        <v>0</v>
      </c>
      <c r="BC50" s="7"/>
      <c r="BD50" s="7"/>
      <c r="BE50" s="7"/>
      <c r="BF50" s="3"/>
      <c r="BG50" s="104"/>
      <c r="BH50" s="3"/>
      <c r="BI50" s="3"/>
    </row>
    <row r="51" spans="1:61">
      <c r="A51" s="6">
        <v>1876</v>
      </c>
      <c r="B51" s="189">
        <f>MR_working_copy!B51</f>
        <v>289.46398901367189</v>
      </c>
      <c r="C51" s="189">
        <f>MR_working_copy!C51</f>
        <v>860.33525026236009</v>
      </c>
      <c r="D51" s="189">
        <f>MR_working_copy!D51</f>
        <v>275.99904638671882</v>
      </c>
      <c r="E51" s="5">
        <f>MR_working_copy!E51</f>
        <v>0</v>
      </c>
      <c r="F51" s="5">
        <f>MR_working_copy!F51</f>
        <v>0</v>
      </c>
      <c r="G51" s="5">
        <f>MR_working_copy!G51</f>
        <v>2.8441344402392252E-4</v>
      </c>
      <c r="H51" s="5">
        <f>MR_working_copy!H51</f>
        <v>0</v>
      </c>
      <c r="I51" s="5">
        <f>MR_working_copy!I51</f>
        <v>0</v>
      </c>
      <c r="J51" s="5">
        <f>MR_working_copy!J51</f>
        <v>0</v>
      </c>
      <c r="K51" s="5">
        <f>MR_working_copy!K51</f>
        <v>5.1479677683538316E-6</v>
      </c>
      <c r="L51" s="5">
        <f>MR_working_copy!L51</f>
        <v>0</v>
      </c>
      <c r="M51" s="5">
        <f>MR_working_copy!M51</f>
        <v>0</v>
      </c>
      <c r="N51" s="5">
        <f>MR_working_copy!N51</f>
        <v>0</v>
      </c>
      <c r="O51" s="5">
        <f>MR_working_copy!O51</f>
        <v>0</v>
      </c>
      <c r="P51" s="5">
        <f>MR_working_copy!P51</f>
        <v>0</v>
      </c>
      <c r="Q51" s="5">
        <f>MR_working_copy!Q51</f>
        <v>0</v>
      </c>
      <c r="R51" s="5">
        <f>MR_working_copy!R51</f>
        <v>2.7426197510938182E-5</v>
      </c>
      <c r="S51" s="5">
        <f>MR_working_copy!S51</f>
        <v>34.050499996837488</v>
      </c>
      <c r="T51" s="5">
        <f>MR_working_copy!T51</f>
        <v>2.9516999013469425E-4</v>
      </c>
      <c r="U51" s="5">
        <f>MR_working_copy!U51</f>
        <v>0</v>
      </c>
      <c r="V51" s="5">
        <f>MR_working_copy!V51</f>
        <v>0</v>
      </c>
      <c r="W51" s="5">
        <f>MR_working_copy!W51</f>
        <v>0</v>
      </c>
      <c r="X51" s="5">
        <f>MR_working_copy!X51</f>
        <v>0</v>
      </c>
      <c r="Y51" s="5">
        <f>MR_working_copy!Y51</f>
        <v>0</v>
      </c>
      <c r="Z51" s="5">
        <f>MR_working_copy!Z51</f>
        <v>0</v>
      </c>
      <c r="AA51" s="5">
        <f>MR_working_copy!AA51</f>
        <v>0</v>
      </c>
      <c r="AB51" s="35">
        <f>MR_working_copy!AB51</f>
        <v>0</v>
      </c>
      <c r="AC51" s="5">
        <f>MR_working_copy!AC51</f>
        <v>0</v>
      </c>
      <c r="AD51" s="5">
        <f>MR_working_copy!AD51</f>
        <v>0</v>
      </c>
      <c r="AE51" s="5">
        <f>MR_working_copy!AE51</f>
        <v>0</v>
      </c>
      <c r="AF51" s="5">
        <f>MR_working_copy!AF51</f>
        <v>0</v>
      </c>
      <c r="AG51" s="5">
        <f>MR_working_copy!AG51</f>
        <v>2.5000428677873512E-2</v>
      </c>
      <c r="AH51" s="61">
        <f>MR_working_copy!AH51</f>
        <v>457.00000000000017</v>
      </c>
      <c r="AI51" s="5">
        <f>MR_working_copy!AI51</f>
        <v>5.2999978176457105</v>
      </c>
      <c r="AJ51" s="28">
        <f>MR_working_copy!AJ51</f>
        <v>6.9127612802201384</v>
      </c>
      <c r="AK51" s="28">
        <f>MR_working_copy!AK51</f>
        <v>4.8000000000000007</v>
      </c>
      <c r="AL51" s="5">
        <f>MR_working_copy!AL51</f>
        <v>4.4465725806451615E-3</v>
      </c>
      <c r="AM51" s="5">
        <f>MR_working_copy!AM51</f>
        <v>0</v>
      </c>
      <c r="AN51" s="5">
        <f>MR_working_copy!AN51</f>
        <v>0</v>
      </c>
      <c r="AO51" s="47">
        <f>MR_working_copy!AO51</f>
        <v>0</v>
      </c>
      <c r="AP51" s="47">
        <f>MR_working_copy!AP51</f>
        <v>0</v>
      </c>
      <c r="AQ51" s="47">
        <f>MR_working_copy!AQ51</f>
        <v>0</v>
      </c>
      <c r="AR51" s="3">
        <f>MR_working_copy!AR51</f>
        <v>0</v>
      </c>
      <c r="AS51" s="47">
        <f>MR_working_copy!AS51</f>
        <v>0</v>
      </c>
      <c r="AT51" s="47">
        <f>MR_working_copy!AT51</f>
        <v>0</v>
      </c>
      <c r="AU51" s="7">
        <f>MR_working_copy!AU51</f>
        <v>0</v>
      </c>
      <c r="AV51" s="7">
        <f>MR_working_copy!AV51</f>
        <v>0</v>
      </c>
      <c r="AW51" s="7">
        <f>MR_working_copy!AW51</f>
        <v>0</v>
      </c>
      <c r="AX51" s="7">
        <f>MR_working_copy!AX51</f>
        <v>0</v>
      </c>
      <c r="AY51" s="7">
        <f>MR_working_copy!AY51</f>
        <v>0</v>
      </c>
      <c r="AZ51" s="7">
        <f>MR_working_copy!AZ51</f>
        <v>0</v>
      </c>
      <c r="BA51" s="7">
        <f>MR_working_copy!BA51</f>
        <v>0</v>
      </c>
      <c r="BC51" s="7"/>
      <c r="BD51" s="7"/>
      <c r="BE51" s="7"/>
      <c r="BF51" s="3"/>
      <c r="BG51" s="104"/>
      <c r="BH51" s="3"/>
      <c r="BI51" s="3"/>
    </row>
    <row r="52" spans="1:61">
      <c r="A52" s="6">
        <v>1877</v>
      </c>
      <c r="B52" s="189">
        <f>MR_working_copy!B52</f>
        <v>289.68693723707929</v>
      </c>
      <c r="C52" s="189">
        <f>MR_working_copy!C52</f>
        <v>861.86005950472247</v>
      </c>
      <c r="D52" s="189">
        <f>MR_working_copy!D52</f>
        <v>276.13512111253004</v>
      </c>
      <c r="E52" s="5">
        <f>MR_working_copy!E52</f>
        <v>0</v>
      </c>
      <c r="F52" s="5">
        <f>MR_working_copy!F52</f>
        <v>0</v>
      </c>
      <c r="G52" s="5">
        <f>MR_working_copy!G52</f>
        <v>2.8695284977413614E-4</v>
      </c>
      <c r="H52" s="5">
        <f>MR_working_copy!H52</f>
        <v>0</v>
      </c>
      <c r="I52" s="5">
        <f>MR_working_copy!I52</f>
        <v>0</v>
      </c>
      <c r="J52" s="5">
        <f>MR_working_copy!J52</f>
        <v>0</v>
      </c>
      <c r="K52" s="5">
        <f>MR_working_copy!K52</f>
        <v>5.1939317662855625E-6</v>
      </c>
      <c r="L52" s="5">
        <f>MR_working_copy!L52</f>
        <v>0</v>
      </c>
      <c r="M52" s="5">
        <f>MR_working_copy!M52</f>
        <v>0</v>
      </c>
      <c r="N52" s="5">
        <f>MR_working_copy!N52</f>
        <v>0</v>
      </c>
      <c r="O52" s="5">
        <f>MR_working_copy!O52</f>
        <v>0</v>
      </c>
      <c r="P52" s="5">
        <f>MR_working_copy!P52</f>
        <v>0</v>
      </c>
      <c r="Q52" s="5">
        <f>MR_working_copy!Q52</f>
        <v>0</v>
      </c>
      <c r="R52" s="5">
        <f>MR_working_copy!R52</f>
        <v>2.7673280371397086E-5</v>
      </c>
      <c r="S52" s="5">
        <f>MR_working_copy!S52</f>
        <v>34.05049999683731</v>
      </c>
      <c r="T52" s="5">
        <f>MR_working_copy!T52</f>
        <v>3.0836999744759318E-4</v>
      </c>
      <c r="U52" s="5">
        <f>MR_working_copy!U52</f>
        <v>0</v>
      </c>
      <c r="V52" s="5">
        <f>MR_working_copy!V52</f>
        <v>0</v>
      </c>
      <c r="W52" s="5">
        <f>MR_working_copy!W52</f>
        <v>0</v>
      </c>
      <c r="X52" s="5">
        <f>MR_working_copy!X52</f>
        <v>0</v>
      </c>
      <c r="Y52" s="5">
        <f>MR_working_copy!Y52</f>
        <v>0</v>
      </c>
      <c r="Z52" s="5">
        <f>MR_working_copy!Z52</f>
        <v>0</v>
      </c>
      <c r="AA52" s="5">
        <f>MR_working_copy!AA52</f>
        <v>0</v>
      </c>
      <c r="AB52" s="35">
        <f>MR_working_copy!AB52</f>
        <v>0</v>
      </c>
      <c r="AC52" s="5">
        <f>MR_working_copy!AC52</f>
        <v>0</v>
      </c>
      <c r="AD52" s="5">
        <f>MR_working_copy!AD52</f>
        <v>0</v>
      </c>
      <c r="AE52" s="5">
        <f>MR_working_copy!AE52</f>
        <v>0</v>
      </c>
      <c r="AF52" s="5">
        <f>MR_working_copy!AF52</f>
        <v>0</v>
      </c>
      <c r="AG52" s="5">
        <f>MR_working_copy!AG52</f>
        <v>2.5000428677873512E-2</v>
      </c>
      <c r="AH52" s="61">
        <f>MR_working_copy!AH52</f>
        <v>457.00000000000017</v>
      </c>
      <c r="AI52" s="5">
        <f>MR_working_copy!AI52</f>
        <v>5.2999978176457105</v>
      </c>
      <c r="AJ52" s="28">
        <f>MR_working_copy!AJ52</f>
        <v>6.9127612802201384</v>
      </c>
      <c r="AK52" s="28">
        <f>MR_working_copy!AK52</f>
        <v>4.8000000000000007</v>
      </c>
      <c r="AL52" s="5">
        <f>MR_working_copy!AL52</f>
        <v>4.4465725806451615E-3</v>
      </c>
      <c r="AM52" s="5">
        <f>MR_working_copy!AM52</f>
        <v>0</v>
      </c>
      <c r="AN52" s="5">
        <f>MR_working_copy!AN52</f>
        <v>0</v>
      </c>
      <c r="AO52" s="47">
        <f>MR_working_copy!AO52</f>
        <v>0</v>
      </c>
      <c r="AP52" s="47">
        <f>MR_working_copy!AP52</f>
        <v>0</v>
      </c>
      <c r="AQ52" s="47">
        <f>MR_working_copy!AQ52</f>
        <v>0</v>
      </c>
      <c r="AR52" s="3">
        <f>MR_working_copy!AR52</f>
        <v>0</v>
      </c>
      <c r="AS52" s="47">
        <f>MR_working_copy!AS52</f>
        <v>0</v>
      </c>
      <c r="AT52" s="47">
        <f>MR_working_copy!AT52</f>
        <v>0</v>
      </c>
      <c r="AU52" s="7">
        <f>MR_working_copy!AU52</f>
        <v>0</v>
      </c>
      <c r="AV52" s="7">
        <f>MR_working_copy!AV52</f>
        <v>0</v>
      </c>
      <c r="AW52" s="7">
        <f>MR_working_copy!AW52</f>
        <v>0</v>
      </c>
      <c r="AX52" s="7">
        <f>MR_working_copy!AX52</f>
        <v>0</v>
      </c>
      <c r="AY52" s="7">
        <f>MR_working_copy!AY52</f>
        <v>0</v>
      </c>
      <c r="AZ52" s="7">
        <f>MR_working_copy!AZ52</f>
        <v>0</v>
      </c>
      <c r="BA52" s="7">
        <f>MR_working_copy!BA52</f>
        <v>0</v>
      </c>
      <c r="BC52" s="7"/>
      <c r="BD52" s="7"/>
      <c r="BE52" s="7"/>
      <c r="BF52" s="3"/>
      <c r="BG52" s="104"/>
      <c r="BH52" s="3"/>
      <c r="BI52" s="3"/>
    </row>
    <row r="53" spans="1:61">
      <c r="A53" s="6">
        <v>1878</v>
      </c>
      <c r="B53" s="189">
        <f>MR_working_copy!B53</f>
        <v>289.91885762845556</v>
      </c>
      <c r="C53" s="189">
        <f>MR_working_copy!C53</f>
        <v>863.62498105177235</v>
      </c>
      <c r="D53" s="189">
        <f>MR_working_copy!D53</f>
        <v>276.2801985238882</v>
      </c>
      <c r="E53" s="5">
        <f>MR_working_copy!E53</f>
        <v>0</v>
      </c>
      <c r="F53" s="5">
        <f>MR_working_copy!F53</f>
        <v>0</v>
      </c>
      <c r="G53" s="5">
        <f>MR_working_copy!G53</f>
        <v>2.894922555243497E-4</v>
      </c>
      <c r="H53" s="5">
        <f>MR_working_copy!H53</f>
        <v>0</v>
      </c>
      <c r="I53" s="5">
        <f>MR_working_copy!I53</f>
        <v>0</v>
      </c>
      <c r="J53" s="5">
        <f>MR_working_copy!J53</f>
        <v>0</v>
      </c>
      <c r="K53" s="5">
        <f>MR_working_copy!K53</f>
        <v>5.2398957642172935E-6</v>
      </c>
      <c r="L53" s="5">
        <f>MR_working_copy!L53</f>
        <v>0</v>
      </c>
      <c r="M53" s="5">
        <f>MR_working_copy!M53</f>
        <v>0</v>
      </c>
      <c r="N53" s="5">
        <f>MR_working_copy!N53</f>
        <v>0</v>
      </c>
      <c r="O53" s="5">
        <f>MR_working_copy!O53</f>
        <v>0</v>
      </c>
      <c r="P53" s="5">
        <f>MR_working_copy!P53</f>
        <v>0</v>
      </c>
      <c r="Q53" s="5">
        <f>MR_working_copy!Q53</f>
        <v>0</v>
      </c>
      <c r="R53" s="5">
        <f>MR_working_copy!R53</f>
        <v>2.7920363231855991E-5</v>
      </c>
      <c r="S53" s="5">
        <f>MR_working_copy!S53</f>
        <v>34.050599996837136</v>
      </c>
      <c r="T53" s="5">
        <f>MR_working_copy!T53</f>
        <v>3.2176555476045432E-4</v>
      </c>
      <c r="U53" s="5">
        <f>MR_working_copy!U53</f>
        <v>0</v>
      </c>
      <c r="V53" s="5">
        <f>MR_working_copy!V53</f>
        <v>0</v>
      </c>
      <c r="W53" s="5">
        <f>MR_working_copy!W53</f>
        <v>0</v>
      </c>
      <c r="X53" s="5">
        <f>MR_working_copy!X53</f>
        <v>0</v>
      </c>
      <c r="Y53" s="5">
        <f>MR_working_copy!Y53</f>
        <v>0</v>
      </c>
      <c r="Z53" s="5">
        <f>MR_working_copy!Z53</f>
        <v>0</v>
      </c>
      <c r="AA53" s="5">
        <f>MR_working_copy!AA53</f>
        <v>0</v>
      </c>
      <c r="AB53" s="35">
        <f>MR_working_copy!AB53</f>
        <v>0</v>
      </c>
      <c r="AC53" s="5">
        <f>MR_working_copy!AC53</f>
        <v>0</v>
      </c>
      <c r="AD53" s="5">
        <f>MR_working_copy!AD53</f>
        <v>0</v>
      </c>
      <c r="AE53" s="5">
        <f>MR_working_copy!AE53</f>
        <v>0</v>
      </c>
      <c r="AF53" s="5">
        <f>MR_working_copy!AF53</f>
        <v>0</v>
      </c>
      <c r="AG53" s="5">
        <f>MR_working_copy!AG53</f>
        <v>2.5000428677873512E-2</v>
      </c>
      <c r="AH53" s="61">
        <f>MR_working_copy!AH53</f>
        <v>457.00000000000017</v>
      </c>
      <c r="AI53" s="5">
        <f>MR_working_copy!AI53</f>
        <v>5.2999978176457105</v>
      </c>
      <c r="AJ53" s="28">
        <f>MR_working_copy!AJ53</f>
        <v>6.9127612802201384</v>
      </c>
      <c r="AK53" s="28">
        <f>MR_working_copy!AK53</f>
        <v>4.8000000000000007</v>
      </c>
      <c r="AL53" s="5">
        <f>MR_working_copy!AL53</f>
        <v>4.4465725806451615E-3</v>
      </c>
      <c r="AM53" s="5">
        <f>MR_working_copy!AM53</f>
        <v>0</v>
      </c>
      <c r="AN53" s="5">
        <f>MR_working_copy!AN53</f>
        <v>0</v>
      </c>
      <c r="AO53" s="47">
        <f>MR_working_copy!AO53</f>
        <v>0</v>
      </c>
      <c r="AP53" s="47">
        <f>MR_working_copy!AP53</f>
        <v>0</v>
      </c>
      <c r="AQ53" s="47">
        <f>MR_working_copy!AQ53</f>
        <v>0</v>
      </c>
      <c r="AR53" s="3">
        <f>MR_working_copy!AR53</f>
        <v>0</v>
      </c>
      <c r="AS53" s="47">
        <f>MR_working_copy!AS53</f>
        <v>0</v>
      </c>
      <c r="AT53" s="47">
        <f>MR_working_copy!AT53</f>
        <v>0</v>
      </c>
      <c r="AU53" s="7">
        <f>MR_working_copy!AU53</f>
        <v>0</v>
      </c>
      <c r="AV53" s="7">
        <f>MR_working_copy!AV53</f>
        <v>0</v>
      </c>
      <c r="AW53" s="7">
        <f>MR_working_copy!AW53</f>
        <v>0</v>
      </c>
      <c r="AX53" s="7">
        <f>MR_working_copy!AX53</f>
        <v>0</v>
      </c>
      <c r="AY53" s="7">
        <f>MR_working_copy!AY53</f>
        <v>0</v>
      </c>
      <c r="AZ53" s="7">
        <f>MR_working_copy!AZ53</f>
        <v>0</v>
      </c>
      <c r="BA53" s="7">
        <f>MR_working_copy!BA53</f>
        <v>0</v>
      </c>
      <c r="BC53" s="7"/>
      <c r="BD53" s="7"/>
      <c r="BE53" s="7"/>
      <c r="BF53" s="3"/>
      <c r="BG53" s="104"/>
      <c r="BH53" s="3"/>
      <c r="BI53" s="3"/>
    </row>
    <row r="54" spans="1:61">
      <c r="A54" s="6">
        <v>1879</v>
      </c>
      <c r="B54" s="189">
        <f>MR_working_copy!B54</f>
        <v>290.1377775315504</v>
      </c>
      <c r="C54" s="189">
        <f>MR_working_copy!C54</f>
        <v>865.77381373163485</v>
      </c>
      <c r="D54" s="189">
        <f>MR_working_copy!D54</f>
        <v>276.41828740985579</v>
      </c>
      <c r="E54" s="5">
        <f>MR_working_copy!E54</f>
        <v>0</v>
      </c>
      <c r="F54" s="5">
        <f>MR_working_copy!F54</f>
        <v>0</v>
      </c>
      <c r="G54" s="5">
        <f>MR_working_copy!G54</f>
        <v>2.9203166127456326E-4</v>
      </c>
      <c r="H54" s="5">
        <f>MR_working_copy!H54</f>
        <v>0</v>
      </c>
      <c r="I54" s="5">
        <f>MR_working_copy!I54</f>
        <v>0</v>
      </c>
      <c r="J54" s="5">
        <f>MR_working_copy!J54</f>
        <v>0</v>
      </c>
      <c r="K54" s="5">
        <f>MR_working_copy!K54</f>
        <v>5.2858597621490253E-6</v>
      </c>
      <c r="L54" s="5">
        <f>MR_working_copy!L54</f>
        <v>0</v>
      </c>
      <c r="M54" s="5">
        <f>MR_working_copy!M54</f>
        <v>0</v>
      </c>
      <c r="N54" s="5">
        <f>MR_working_copy!N54</f>
        <v>0</v>
      </c>
      <c r="O54" s="5">
        <f>MR_working_copy!O54</f>
        <v>0</v>
      </c>
      <c r="P54" s="5">
        <f>MR_working_copy!P54</f>
        <v>0</v>
      </c>
      <c r="Q54" s="5">
        <f>MR_working_copy!Q54</f>
        <v>0</v>
      </c>
      <c r="R54" s="5">
        <f>MR_working_copy!R54</f>
        <v>2.8167446092314892E-5</v>
      </c>
      <c r="S54" s="5">
        <f>MR_working_copy!S54</f>
        <v>34.050599996836958</v>
      </c>
      <c r="T54" s="5">
        <f>MR_working_copy!T54</f>
        <v>3.3536301207332263E-4</v>
      </c>
      <c r="U54" s="5">
        <f>MR_working_copy!U54</f>
        <v>0</v>
      </c>
      <c r="V54" s="5">
        <f>MR_working_copy!V54</f>
        <v>0</v>
      </c>
      <c r="W54" s="5">
        <f>MR_working_copy!W54</f>
        <v>0</v>
      </c>
      <c r="X54" s="5">
        <f>MR_working_copy!X54</f>
        <v>0</v>
      </c>
      <c r="Y54" s="5">
        <f>MR_working_copy!Y54</f>
        <v>0</v>
      </c>
      <c r="Z54" s="5">
        <f>MR_working_copy!Z54</f>
        <v>0</v>
      </c>
      <c r="AA54" s="5">
        <f>MR_working_copy!AA54</f>
        <v>0</v>
      </c>
      <c r="AB54" s="35">
        <f>MR_working_copy!AB54</f>
        <v>0</v>
      </c>
      <c r="AC54" s="5">
        <f>MR_working_copy!AC54</f>
        <v>0</v>
      </c>
      <c r="AD54" s="5">
        <f>MR_working_copy!AD54</f>
        <v>0</v>
      </c>
      <c r="AE54" s="5">
        <f>MR_working_copy!AE54</f>
        <v>0</v>
      </c>
      <c r="AF54" s="5">
        <f>MR_working_copy!AF54</f>
        <v>0</v>
      </c>
      <c r="AG54" s="5">
        <f>MR_working_copy!AG54</f>
        <v>2.5000428677873512E-2</v>
      </c>
      <c r="AH54" s="61">
        <f>MR_working_copy!AH54</f>
        <v>457.00000000000017</v>
      </c>
      <c r="AI54" s="5">
        <f>MR_working_copy!AI54</f>
        <v>5.2999978176457105</v>
      </c>
      <c r="AJ54" s="28">
        <f>MR_working_copy!AJ54</f>
        <v>6.9127612802201384</v>
      </c>
      <c r="AK54" s="28">
        <f>MR_working_copy!AK54</f>
        <v>4.8000000000000007</v>
      </c>
      <c r="AL54" s="5">
        <f>MR_working_copy!AL54</f>
        <v>4.4465725806451615E-3</v>
      </c>
      <c r="AM54" s="5">
        <f>MR_working_copy!AM54</f>
        <v>0</v>
      </c>
      <c r="AN54" s="5">
        <f>MR_working_copy!AN54</f>
        <v>0</v>
      </c>
      <c r="AO54" s="47">
        <f>MR_working_copy!AO54</f>
        <v>0</v>
      </c>
      <c r="AP54" s="47">
        <f>MR_working_copy!AP54</f>
        <v>0</v>
      </c>
      <c r="AQ54" s="47">
        <f>MR_working_copy!AQ54</f>
        <v>0</v>
      </c>
      <c r="AR54" s="3">
        <f>MR_working_copy!AR54</f>
        <v>0</v>
      </c>
      <c r="AS54" s="47">
        <f>MR_working_copy!AS54</f>
        <v>0</v>
      </c>
      <c r="AT54" s="47">
        <f>MR_working_copy!AT54</f>
        <v>0</v>
      </c>
      <c r="AU54" s="7">
        <f>MR_working_copy!AU54</f>
        <v>0</v>
      </c>
      <c r="AV54" s="7">
        <f>MR_working_copy!AV54</f>
        <v>0</v>
      </c>
      <c r="AW54" s="7">
        <f>MR_working_copy!AW54</f>
        <v>0</v>
      </c>
      <c r="AX54" s="7">
        <f>MR_working_copy!AX54</f>
        <v>0</v>
      </c>
      <c r="AY54" s="7">
        <f>MR_working_copy!AY54</f>
        <v>0</v>
      </c>
      <c r="AZ54" s="7">
        <f>MR_working_copy!AZ54</f>
        <v>0</v>
      </c>
      <c r="BA54" s="7">
        <f>MR_working_copy!BA54</f>
        <v>0</v>
      </c>
      <c r="BC54" s="7"/>
      <c r="BD54" s="7"/>
      <c r="BE54" s="7"/>
      <c r="BF54" s="3"/>
      <c r="BG54" s="104"/>
      <c r="BH54" s="3"/>
      <c r="BI54" s="3"/>
    </row>
    <row r="55" spans="1:61">
      <c r="A55" s="6">
        <v>1880</v>
      </c>
      <c r="B55" s="189">
        <f>MR_working_copy!B55</f>
        <v>290.37769352839541</v>
      </c>
      <c r="C55" s="189">
        <f>MR_working_copy!C55</f>
        <v>868.19162834509098</v>
      </c>
      <c r="D55" s="189">
        <f>MR_working_copy!D55</f>
        <v>276.55735285832333</v>
      </c>
      <c r="E55" s="5">
        <f>MR_working_copy!E55</f>
        <v>0</v>
      </c>
      <c r="F55" s="5">
        <f>MR_working_copy!F55</f>
        <v>0</v>
      </c>
      <c r="G55" s="5">
        <f>MR_working_copy!G55</f>
        <v>2.9457106702477682E-4</v>
      </c>
      <c r="H55" s="5">
        <f>MR_working_copy!H55</f>
        <v>0</v>
      </c>
      <c r="I55" s="5">
        <f>MR_working_copy!I55</f>
        <v>0</v>
      </c>
      <c r="J55" s="5">
        <f>MR_working_copy!J55</f>
        <v>0</v>
      </c>
      <c r="K55" s="5">
        <f>MR_working_copy!K55</f>
        <v>5.3318237600807554E-6</v>
      </c>
      <c r="L55" s="5">
        <f>MR_working_copy!L55</f>
        <v>0</v>
      </c>
      <c r="M55" s="5">
        <f>MR_working_copy!M55</f>
        <v>0</v>
      </c>
      <c r="N55" s="5">
        <f>MR_working_copy!N55</f>
        <v>0</v>
      </c>
      <c r="O55" s="5">
        <f>MR_working_copy!O55</f>
        <v>0</v>
      </c>
      <c r="P55" s="5">
        <f>MR_working_copy!P55</f>
        <v>0</v>
      </c>
      <c r="Q55" s="5">
        <f>MR_working_copy!Q55</f>
        <v>0</v>
      </c>
      <c r="R55" s="5">
        <f>MR_working_copy!R55</f>
        <v>2.8414528952773796E-5</v>
      </c>
      <c r="S55" s="5">
        <f>MR_working_copy!S55</f>
        <v>34.050699996836777</v>
      </c>
      <c r="T55" s="5">
        <f>MR_working_copy!T55</f>
        <v>3.491686693861985E-4</v>
      </c>
      <c r="U55" s="5">
        <f>MR_working_copy!U55</f>
        <v>0</v>
      </c>
      <c r="V55" s="5">
        <f>MR_working_copy!V55</f>
        <v>0</v>
      </c>
      <c r="W55" s="5">
        <f>MR_working_copy!W55</f>
        <v>0</v>
      </c>
      <c r="X55" s="5">
        <f>MR_working_copy!X55</f>
        <v>0</v>
      </c>
      <c r="Y55" s="5">
        <f>MR_working_copy!Y55</f>
        <v>0</v>
      </c>
      <c r="Z55" s="5">
        <f>MR_working_copy!Z55</f>
        <v>0</v>
      </c>
      <c r="AA55" s="5">
        <f>MR_working_copy!AA55</f>
        <v>0</v>
      </c>
      <c r="AB55" s="35">
        <f>MR_working_copy!AB55</f>
        <v>0</v>
      </c>
      <c r="AC55" s="5">
        <f>MR_working_copy!AC55</f>
        <v>0</v>
      </c>
      <c r="AD55" s="5">
        <f>MR_working_copy!AD55</f>
        <v>0</v>
      </c>
      <c r="AE55" s="5">
        <f>MR_working_copy!AE55</f>
        <v>0</v>
      </c>
      <c r="AF55" s="5">
        <f>MR_working_copy!AF55</f>
        <v>0</v>
      </c>
      <c r="AG55" s="5">
        <f>MR_working_copy!AG55</f>
        <v>2.5000428677873512E-2</v>
      </c>
      <c r="AH55" s="61">
        <f>MR_working_copy!AH55</f>
        <v>457.00000000000017</v>
      </c>
      <c r="AI55" s="5">
        <f>MR_working_copy!AI55</f>
        <v>5.2999978176457105</v>
      </c>
      <c r="AJ55" s="28">
        <f>MR_working_copy!AJ55</f>
        <v>6.9127612802201384</v>
      </c>
      <c r="AK55" s="28">
        <f>MR_working_copy!AK55</f>
        <v>4.8000000000000007</v>
      </c>
      <c r="AL55" s="5">
        <f>MR_working_copy!AL55</f>
        <v>4.4465725806451615E-3</v>
      </c>
      <c r="AM55" s="5">
        <f>MR_working_copy!AM55</f>
        <v>0</v>
      </c>
      <c r="AN55" s="5">
        <f>MR_working_copy!AN55</f>
        <v>0</v>
      </c>
      <c r="AO55" s="47">
        <f>MR_working_copy!AO55</f>
        <v>0</v>
      </c>
      <c r="AP55" s="47">
        <f>MR_working_copy!AP55</f>
        <v>0</v>
      </c>
      <c r="AQ55" s="47">
        <f>MR_working_copy!AQ55</f>
        <v>0</v>
      </c>
      <c r="AR55" s="3">
        <f>MR_working_copy!AR55</f>
        <v>0</v>
      </c>
      <c r="AS55" s="47">
        <f>MR_working_copy!AS55</f>
        <v>0</v>
      </c>
      <c r="AT55" s="47">
        <f>MR_working_copy!AT55</f>
        <v>0</v>
      </c>
      <c r="AU55" s="7">
        <f>MR_working_copy!AU55</f>
        <v>0</v>
      </c>
      <c r="AV55" s="7">
        <f>MR_working_copy!AV55</f>
        <v>0</v>
      </c>
      <c r="AW55" s="7">
        <f>MR_working_copy!AW55</f>
        <v>0</v>
      </c>
      <c r="AX55" s="7">
        <f>MR_working_copy!AX55</f>
        <v>0</v>
      </c>
      <c r="AY55" s="7">
        <f>MR_working_copy!AY55</f>
        <v>0</v>
      </c>
      <c r="AZ55" s="7">
        <f>MR_working_copy!AZ55</f>
        <v>0</v>
      </c>
      <c r="BA55" s="7">
        <f>MR_working_copy!BA55</f>
        <v>0</v>
      </c>
      <c r="BC55" s="7"/>
      <c r="BD55" s="7"/>
      <c r="BE55" s="7"/>
      <c r="BF55" s="3"/>
      <c r="BG55" s="104"/>
      <c r="BH55" s="3"/>
      <c r="BI55" s="3"/>
    </row>
    <row r="56" spans="1:61">
      <c r="A56" s="6">
        <v>1881</v>
      </c>
      <c r="B56" s="189">
        <f>MR_working_copy!B56</f>
        <v>290.63561489633418</v>
      </c>
      <c r="C56" s="189">
        <f>MR_working_copy!C56</f>
        <v>870.48450399370336</v>
      </c>
      <c r="D56" s="189">
        <f>MR_working_copy!D56</f>
        <v>276.67343857046274</v>
      </c>
      <c r="E56" s="5">
        <f>MR_working_copy!E56</f>
        <v>0</v>
      </c>
      <c r="F56" s="5">
        <f>MR_working_copy!F56</f>
        <v>0</v>
      </c>
      <c r="G56" s="5">
        <f>MR_working_copy!G56</f>
        <v>2.9711047277499044E-4</v>
      </c>
      <c r="H56" s="5">
        <f>MR_working_copy!H56</f>
        <v>0</v>
      </c>
      <c r="I56" s="5">
        <f>MR_working_copy!I56</f>
        <v>0</v>
      </c>
      <c r="J56" s="5">
        <f>MR_working_copy!J56</f>
        <v>0</v>
      </c>
      <c r="K56" s="5">
        <f>MR_working_copy!K56</f>
        <v>5.3777877580124864E-6</v>
      </c>
      <c r="L56" s="5">
        <f>MR_working_copy!L56</f>
        <v>0</v>
      </c>
      <c r="M56" s="5">
        <f>MR_working_copy!M56</f>
        <v>0</v>
      </c>
      <c r="N56" s="5">
        <f>MR_working_copy!N56</f>
        <v>0</v>
      </c>
      <c r="O56" s="5">
        <f>MR_working_copy!O56</f>
        <v>0</v>
      </c>
      <c r="P56" s="5">
        <f>MR_working_copy!P56</f>
        <v>0</v>
      </c>
      <c r="Q56" s="5">
        <f>MR_working_copy!Q56</f>
        <v>0</v>
      </c>
      <c r="R56" s="5">
        <f>MR_working_copy!R56</f>
        <v>2.8661611813232697E-5</v>
      </c>
      <c r="S56" s="5">
        <f>MR_working_copy!S56</f>
        <v>34.050699996836606</v>
      </c>
      <c r="T56" s="5">
        <f>MR_working_copy!T56</f>
        <v>3.6318877669907086E-4</v>
      </c>
      <c r="U56" s="5">
        <f>MR_working_copy!U56</f>
        <v>0</v>
      </c>
      <c r="V56" s="5">
        <f>MR_working_copy!V56</f>
        <v>0</v>
      </c>
      <c r="W56" s="5">
        <f>MR_working_copy!W56</f>
        <v>0</v>
      </c>
      <c r="X56" s="5">
        <f>MR_working_copy!X56</f>
        <v>0</v>
      </c>
      <c r="Y56" s="5">
        <f>MR_working_copy!Y56</f>
        <v>0</v>
      </c>
      <c r="Z56" s="5">
        <f>MR_working_copy!Z56</f>
        <v>0</v>
      </c>
      <c r="AA56" s="5">
        <f>MR_working_copy!AA56</f>
        <v>0</v>
      </c>
      <c r="AB56" s="35">
        <f>MR_working_copy!AB56</f>
        <v>0</v>
      </c>
      <c r="AC56" s="5">
        <f>MR_working_copy!AC56</f>
        <v>0</v>
      </c>
      <c r="AD56" s="5">
        <f>MR_working_copy!AD56</f>
        <v>0</v>
      </c>
      <c r="AE56" s="5">
        <f>MR_working_copy!AE56</f>
        <v>0</v>
      </c>
      <c r="AF56" s="5">
        <f>MR_working_copy!AF56</f>
        <v>0</v>
      </c>
      <c r="AG56" s="5">
        <f>MR_working_copy!AG56</f>
        <v>2.5000428677873512E-2</v>
      </c>
      <c r="AH56" s="61">
        <f>MR_working_copy!AH56</f>
        <v>457.00000000000017</v>
      </c>
      <c r="AI56" s="5">
        <f>MR_working_copy!AI56</f>
        <v>5.2999978176457105</v>
      </c>
      <c r="AJ56" s="28">
        <f>MR_working_copy!AJ56</f>
        <v>6.9127612802201384</v>
      </c>
      <c r="AK56" s="28">
        <f>MR_working_copy!AK56</f>
        <v>4.8000000000000007</v>
      </c>
      <c r="AL56" s="5">
        <f>MR_working_copy!AL56</f>
        <v>4.4465725806451615E-3</v>
      </c>
      <c r="AM56" s="5">
        <f>MR_working_copy!AM56</f>
        <v>0</v>
      </c>
      <c r="AN56" s="5">
        <f>MR_working_copy!AN56</f>
        <v>0</v>
      </c>
      <c r="AO56" s="47">
        <f>MR_working_copy!AO56</f>
        <v>0</v>
      </c>
      <c r="AP56" s="47">
        <f>MR_working_copy!AP56</f>
        <v>0</v>
      </c>
      <c r="AQ56" s="47">
        <f>MR_working_copy!AQ56</f>
        <v>0</v>
      </c>
      <c r="AR56" s="3">
        <f>MR_working_copy!AR56</f>
        <v>0</v>
      </c>
      <c r="AS56" s="47">
        <f>MR_working_copy!AS56</f>
        <v>0</v>
      </c>
      <c r="AT56" s="47">
        <f>MR_working_copy!AT56</f>
        <v>0</v>
      </c>
      <c r="AU56" s="7">
        <f>MR_working_copy!AU56</f>
        <v>0</v>
      </c>
      <c r="AV56" s="7">
        <f>MR_working_copy!AV56</f>
        <v>0</v>
      </c>
      <c r="AW56" s="7">
        <f>MR_working_copy!AW56</f>
        <v>0</v>
      </c>
      <c r="AX56" s="7">
        <f>MR_working_copy!AX56</f>
        <v>0</v>
      </c>
      <c r="AY56" s="7">
        <f>MR_working_copy!AY56</f>
        <v>0</v>
      </c>
      <c r="AZ56" s="7">
        <f>MR_working_copy!AZ56</f>
        <v>0</v>
      </c>
      <c r="BA56" s="7">
        <f>MR_working_copy!BA56</f>
        <v>0</v>
      </c>
      <c r="BC56" s="7"/>
      <c r="BD56" s="7"/>
      <c r="BE56" s="7"/>
      <c r="BF56" s="3"/>
      <c r="BG56" s="104"/>
      <c r="BH56" s="3"/>
      <c r="BI56" s="3"/>
    </row>
    <row r="57" spans="1:61">
      <c r="A57" s="6">
        <v>1882</v>
      </c>
      <c r="B57" s="189">
        <f>MR_working_copy!B57</f>
        <v>290.90855091271033</v>
      </c>
      <c r="C57" s="189">
        <f>MR_working_copy!C57</f>
        <v>872.75534595090949</v>
      </c>
      <c r="D57" s="189">
        <f>MR_working_copy!D57</f>
        <v>276.79251500525839</v>
      </c>
      <c r="E57" s="5">
        <f>MR_working_copy!E57</f>
        <v>0</v>
      </c>
      <c r="F57" s="5">
        <f>MR_working_copy!F57</f>
        <v>0</v>
      </c>
      <c r="G57" s="5">
        <f>MR_working_copy!G57</f>
        <v>2.9964987852520406E-4</v>
      </c>
      <c r="H57" s="5">
        <f>MR_working_copy!H57</f>
        <v>0</v>
      </c>
      <c r="I57" s="5">
        <f>MR_working_copy!I57</f>
        <v>0</v>
      </c>
      <c r="J57" s="5">
        <f>MR_working_copy!J57</f>
        <v>0</v>
      </c>
      <c r="K57" s="5">
        <f>MR_working_copy!K57</f>
        <v>5.4237517559442165E-6</v>
      </c>
      <c r="L57" s="5">
        <f>MR_working_copy!L57</f>
        <v>0</v>
      </c>
      <c r="M57" s="5">
        <f>MR_working_copy!M57</f>
        <v>0</v>
      </c>
      <c r="N57" s="5">
        <f>MR_working_copy!N57</f>
        <v>0</v>
      </c>
      <c r="O57" s="5">
        <f>MR_working_copy!O57</f>
        <v>0</v>
      </c>
      <c r="P57" s="5">
        <f>MR_working_copy!P57</f>
        <v>0</v>
      </c>
      <c r="Q57" s="5">
        <f>MR_working_copy!Q57</f>
        <v>0</v>
      </c>
      <c r="R57" s="5">
        <f>MR_working_copy!R57</f>
        <v>2.8908694673691602E-5</v>
      </c>
      <c r="S57" s="5">
        <f>MR_working_copy!S57</f>
        <v>34.050799996836446</v>
      </c>
      <c r="T57" s="5">
        <f>MR_working_copy!T57</f>
        <v>3.7742963401194161E-4</v>
      </c>
      <c r="U57" s="5">
        <f>MR_working_copy!U57</f>
        <v>0</v>
      </c>
      <c r="V57" s="5">
        <f>MR_working_copy!V57</f>
        <v>0</v>
      </c>
      <c r="W57" s="5">
        <f>MR_working_copy!W57</f>
        <v>0</v>
      </c>
      <c r="X57" s="5">
        <f>MR_working_copy!X57</f>
        <v>0</v>
      </c>
      <c r="Y57" s="5">
        <f>MR_working_copy!Y57</f>
        <v>0</v>
      </c>
      <c r="Z57" s="5">
        <f>MR_working_copy!Z57</f>
        <v>0</v>
      </c>
      <c r="AA57" s="5">
        <f>MR_working_copy!AA57</f>
        <v>0</v>
      </c>
      <c r="AB57" s="35">
        <f>MR_working_copy!AB57</f>
        <v>0</v>
      </c>
      <c r="AC57" s="5">
        <f>MR_working_copy!AC57</f>
        <v>0</v>
      </c>
      <c r="AD57" s="5">
        <f>MR_working_copy!AD57</f>
        <v>0</v>
      </c>
      <c r="AE57" s="5">
        <f>MR_working_copy!AE57</f>
        <v>0</v>
      </c>
      <c r="AF57" s="5">
        <f>MR_working_copy!AF57</f>
        <v>0</v>
      </c>
      <c r="AG57" s="5">
        <f>MR_working_copy!AG57</f>
        <v>2.5000428677873512E-2</v>
      </c>
      <c r="AH57" s="61">
        <f>MR_working_copy!AH57</f>
        <v>457.00000000000017</v>
      </c>
      <c r="AI57" s="5">
        <f>MR_working_copy!AI57</f>
        <v>5.2999978176457105</v>
      </c>
      <c r="AJ57" s="28">
        <f>MR_working_copy!AJ57</f>
        <v>6.9127612802201384</v>
      </c>
      <c r="AK57" s="28">
        <f>MR_working_copy!AK57</f>
        <v>4.8000000000000007</v>
      </c>
      <c r="AL57" s="5">
        <f>MR_working_copy!AL57</f>
        <v>4.4465725806451615E-3</v>
      </c>
      <c r="AM57" s="5">
        <f>MR_working_copy!AM57</f>
        <v>0</v>
      </c>
      <c r="AN57" s="5">
        <f>MR_working_copy!AN57</f>
        <v>0</v>
      </c>
      <c r="AO57" s="47">
        <f>MR_working_copy!AO57</f>
        <v>0</v>
      </c>
      <c r="AP57" s="47">
        <f>MR_working_copy!AP57</f>
        <v>0</v>
      </c>
      <c r="AQ57" s="47">
        <f>MR_working_copy!AQ57</f>
        <v>0</v>
      </c>
      <c r="AR57" s="3">
        <f>MR_working_copy!AR57</f>
        <v>0</v>
      </c>
      <c r="AS57" s="47">
        <f>MR_working_copy!AS57</f>
        <v>0</v>
      </c>
      <c r="AT57" s="47">
        <f>MR_working_copy!AT57</f>
        <v>0</v>
      </c>
      <c r="AU57" s="7">
        <f>MR_working_copy!AU57</f>
        <v>0</v>
      </c>
      <c r="AV57" s="7">
        <f>MR_working_copy!AV57</f>
        <v>0</v>
      </c>
      <c r="AW57" s="7">
        <f>MR_working_copy!AW57</f>
        <v>0</v>
      </c>
      <c r="AX57" s="7">
        <f>MR_working_copy!AX57</f>
        <v>0</v>
      </c>
      <c r="AY57" s="7">
        <f>MR_working_copy!AY57</f>
        <v>0</v>
      </c>
      <c r="AZ57" s="7">
        <f>MR_working_copy!AZ57</f>
        <v>0</v>
      </c>
      <c r="BA57" s="7">
        <f>MR_working_copy!BA57</f>
        <v>0</v>
      </c>
      <c r="BC57" s="7"/>
      <c r="BD57" s="7"/>
      <c r="BE57" s="7"/>
      <c r="BF57" s="3"/>
      <c r="BG57" s="104"/>
      <c r="BH57" s="3"/>
      <c r="BI57" s="3"/>
    </row>
    <row r="58" spans="1:61">
      <c r="A58" s="6">
        <v>1883</v>
      </c>
      <c r="B58" s="189">
        <f>MR_working_copy!B58</f>
        <v>291.14346202674272</v>
      </c>
      <c r="C58" s="189">
        <f>MR_working_copy!C58</f>
        <v>875.11322404092812</v>
      </c>
      <c r="D58" s="189">
        <f>MR_working_copy!D58</f>
        <v>276.90457239708536</v>
      </c>
      <c r="E58" s="5">
        <f>MR_working_copy!E58</f>
        <v>0</v>
      </c>
      <c r="F58" s="5">
        <f>MR_working_copy!F58</f>
        <v>0</v>
      </c>
      <c r="G58" s="5">
        <f>MR_working_copy!G58</f>
        <v>3.0218928427541762E-4</v>
      </c>
      <c r="H58" s="5">
        <f>MR_working_copy!H58</f>
        <v>0</v>
      </c>
      <c r="I58" s="5">
        <f>MR_working_copy!I58</f>
        <v>0</v>
      </c>
      <c r="J58" s="5">
        <f>MR_working_copy!J58</f>
        <v>0</v>
      </c>
      <c r="K58" s="5">
        <f>MR_working_copy!K58</f>
        <v>5.4697157538759466E-6</v>
      </c>
      <c r="L58" s="5">
        <f>MR_working_copy!L58</f>
        <v>0</v>
      </c>
      <c r="M58" s="5">
        <f>MR_working_copy!M58</f>
        <v>0</v>
      </c>
      <c r="N58" s="5">
        <f>MR_working_copy!N58</f>
        <v>0</v>
      </c>
      <c r="O58" s="5">
        <f>MR_working_copy!O58</f>
        <v>0</v>
      </c>
      <c r="P58" s="5">
        <f>MR_working_copy!P58</f>
        <v>0</v>
      </c>
      <c r="Q58" s="5">
        <f>MR_working_copy!Q58</f>
        <v>0</v>
      </c>
      <c r="R58" s="5">
        <f>MR_working_copy!R58</f>
        <v>2.9155777534150506E-5</v>
      </c>
      <c r="S58" s="5">
        <f>MR_working_copy!S58</f>
        <v>34.050899996836257</v>
      </c>
      <c r="T58" s="5">
        <f>MR_working_copy!T58</f>
        <v>3.9189749132482072E-4</v>
      </c>
      <c r="U58" s="5">
        <f>MR_working_copy!U58</f>
        <v>0</v>
      </c>
      <c r="V58" s="5">
        <f>MR_working_copy!V58</f>
        <v>0</v>
      </c>
      <c r="W58" s="5">
        <f>MR_working_copy!W58</f>
        <v>0</v>
      </c>
      <c r="X58" s="5">
        <f>MR_working_copy!X58</f>
        <v>0</v>
      </c>
      <c r="Y58" s="5">
        <f>MR_working_copy!Y58</f>
        <v>0</v>
      </c>
      <c r="Z58" s="5">
        <f>MR_working_copy!Z58</f>
        <v>0</v>
      </c>
      <c r="AA58" s="5">
        <f>MR_working_copy!AA58</f>
        <v>0</v>
      </c>
      <c r="AB58" s="35">
        <f>MR_working_copy!AB58</f>
        <v>0</v>
      </c>
      <c r="AC58" s="5">
        <f>MR_working_copy!AC58</f>
        <v>0</v>
      </c>
      <c r="AD58" s="5">
        <f>MR_working_copy!AD58</f>
        <v>0</v>
      </c>
      <c r="AE58" s="5">
        <f>MR_working_copy!AE58</f>
        <v>0</v>
      </c>
      <c r="AF58" s="5">
        <f>MR_working_copy!AF58</f>
        <v>0</v>
      </c>
      <c r="AG58" s="5">
        <f>MR_working_copy!AG58</f>
        <v>2.5000428677873512E-2</v>
      </c>
      <c r="AH58" s="61">
        <f>MR_working_copy!AH58</f>
        <v>457.00000000000017</v>
      </c>
      <c r="AI58" s="5">
        <f>MR_working_copy!AI58</f>
        <v>5.2999978176457105</v>
      </c>
      <c r="AJ58" s="28">
        <f>MR_working_copy!AJ58</f>
        <v>6.9127612802201384</v>
      </c>
      <c r="AK58" s="28">
        <f>MR_working_copy!AK58</f>
        <v>4.8000000000000007</v>
      </c>
      <c r="AL58" s="5">
        <f>MR_working_copy!AL58</f>
        <v>4.4465725806451615E-3</v>
      </c>
      <c r="AM58" s="5">
        <f>MR_working_copy!AM58</f>
        <v>0</v>
      </c>
      <c r="AN58" s="5">
        <f>MR_working_copy!AN58</f>
        <v>0</v>
      </c>
      <c r="AO58" s="47">
        <f>MR_working_copy!AO58</f>
        <v>0</v>
      </c>
      <c r="AP58" s="47">
        <f>MR_working_copy!AP58</f>
        <v>0</v>
      </c>
      <c r="AQ58" s="47">
        <f>MR_working_copy!AQ58</f>
        <v>0</v>
      </c>
      <c r="AR58" s="3">
        <f>MR_working_copy!AR58</f>
        <v>0</v>
      </c>
      <c r="AS58" s="47">
        <f>MR_working_copy!AS58</f>
        <v>0</v>
      </c>
      <c r="AT58" s="47">
        <f>MR_working_copy!AT58</f>
        <v>0</v>
      </c>
      <c r="AU58" s="7">
        <f>MR_working_copy!AU58</f>
        <v>0</v>
      </c>
      <c r="AV58" s="7">
        <f>MR_working_copy!AV58</f>
        <v>0</v>
      </c>
      <c r="AW58" s="7">
        <f>MR_working_copy!AW58</f>
        <v>0</v>
      </c>
      <c r="AX58" s="7">
        <f>MR_working_copy!AX58</f>
        <v>0</v>
      </c>
      <c r="AY58" s="7">
        <f>MR_working_copy!AY58</f>
        <v>0</v>
      </c>
      <c r="AZ58" s="7">
        <f>MR_working_copy!AZ58</f>
        <v>0</v>
      </c>
      <c r="BA58" s="7">
        <f>MR_working_copy!BA58</f>
        <v>0</v>
      </c>
      <c r="BC58" s="7"/>
      <c r="BD58" s="7"/>
      <c r="BE58" s="7"/>
      <c r="BF58" s="3"/>
      <c r="BG58" s="104"/>
      <c r="BH58" s="3"/>
      <c r="BI58" s="3"/>
    </row>
    <row r="59" spans="1:61">
      <c r="A59" s="6">
        <v>1884</v>
      </c>
      <c r="B59" s="189">
        <f>MR_working_copy!B59</f>
        <v>291.38337802358774</v>
      </c>
      <c r="C59" s="189">
        <f>MR_working_copy!C59</f>
        <v>877.66311873250936</v>
      </c>
      <c r="D59" s="189">
        <f>MR_working_copy!D59</f>
        <v>277.01565322641227</v>
      </c>
      <c r="E59" s="5">
        <f>MR_working_copy!E59</f>
        <v>0</v>
      </c>
      <c r="F59" s="5">
        <f>MR_working_copy!F59</f>
        <v>0</v>
      </c>
      <c r="G59" s="5">
        <f>MR_working_copy!G59</f>
        <v>3.0472869002563118E-4</v>
      </c>
      <c r="H59" s="5">
        <f>MR_working_copy!H59</f>
        <v>0</v>
      </c>
      <c r="I59" s="5">
        <f>MR_working_copy!I59</f>
        <v>0</v>
      </c>
      <c r="J59" s="5">
        <f>MR_working_copy!J59</f>
        <v>0</v>
      </c>
      <c r="K59" s="5">
        <f>MR_working_copy!K59</f>
        <v>5.5156797518076784E-6</v>
      </c>
      <c r="L59" s="5">
        <f>MR_working_copy!L59</f>
        <v>0</v>
      </c>
      <c r="M59" s="5">
        <f>MR_working_copy!M59</f>
        <v>0</v>
      </c>
      <c r="N59" s="5">
        <f>MR_working_copy!N59</f>
        <v>0</v>
      </c>
      <c r="O59" s="5">
        <f>MR_working_copy!O59</f>
        <v>0</v>
      </c>
      <c r="P59" s="5">
        <f>MR_working_copy!P59</f>
        <v>0</v>
      </c>
      <c r="Q59" s="5">
        <f>MR_working_copy!Q59</f>
        <v>0</v>
      </c>
      <c r="R59" s="5">
        <f>MR_working_copy!R59</f>
        <v>2.9402860394609411E-5</v>
      </c>
      <c r="S59" s="5">
        <f>MR_working_copy!S59</f>
        <v>34.050999996836083</v>
      </c>
      <c r="T59" s="5">
        <f>MR_working_copy!T59</f>
        <v>4.0659874863771783E-4</v>
      </c>
      <c r="U59" s="5">
        <f>MR_working_copy!U59</f>
        <v>0</v>
      </c>
      <c r="V59" s="5">
        <f>MR_working_copy!V59</f>
        <v>0</v>
      </c>
      <c r="W59" s="5">
        <f>MR_working_copy!W59</f>
        <v>0</v>
      </c>
      <c r="X59" s="5">
        <f>MR_working_copy!X59</f>
        <v>0</v>
      </c>
      <c r="Y59" s="5">
        <f>MR_working_copy!Y59</f>
        <v>0</v>
      </c>
      <c r="Z59" s="5">
        <f>MR_working_copy!Z59</f>
        <v>0</v>
      </c>
      <c r="AA59" s="5">
        <f>MR_working_copy!AA59</f>
        <v>0</v>
      </c>
      <c r="AB59" s="35">
        <f>MR_working_copy!AB59</f>
        <v>0</v>
      </c>
      <c r="AC59" s="5">
        <f>MR_working_copy!AC59</f>
        <v>0</v>
      </c>
      <c r="AD59" s="5">
        <f>MR_working_copy!AD59</f>
        <v>0</v>
      </c>
      <c r="AE59" s="5">
        <f>MR_working_copy!AE59</f>
        <v>0</v>
      </c>
      <c r="AF59" s="5">
        <f>MR_working_copy!AF59</f>
        <v>0</v>
      </c>
      <c r="AG59" s="5">
        <f>MR_working_copy!AG59</f>
        <v>2.5000428677873512E-2</v>
      </c>
      <c r="AH59" s="61">
        <f>MR_working_copy!AH59</f>
        <v>457.00000000000017</v>
      </c>
      <c r="AI59" s="5">
        <f>MR_working_copy!AI59</f>
        <v>5.2999978176457105</v>
      </c>
      <c r="AJ59" s="28">
        <f>MR_working_copy!AJ59</f>
        <v>6.9127612802201384</v>
      </c>
      <c r="AK59" s="28">
        <f>MR_working_copy!AK59</f>
        <v>4.8000000000000007</v>
      </c>
      <c r="AL59" s="5">
        <f>MR_working_copy!AL59</f>
        <v>4.4465725806451615E-3</v>
      </c>
      <c r="AM59" s="5">
        <f>MR_working_copy!AM59</f>
        <v>0</v>
      </c>
      <c r="AN59" s="5">
        <f>MR_working_copy!AN59</f>
        <v>0</v>
      </c>
      <c r="AO59" s="47">
        <f>MR_working_copy!AO59</f>
        <v>0</v>
      </c>
      <c r="AP59" s="47">
        <f>MR_working_copy!AP59</f>
        <v>0</v>
      </c>
      <c r="AQ59" s="47">
        <f>MR_working_copy!AQ59</f>
        <v>0</v>
      </c>
      <c r="AR59" s="3">
        <f>MR_working_copy!AR59</f>
        <v>0</v>
      </c>
      <c r="AS59" s="47">
        <f>MR_working_copy!AS59</f>
        <v>0</v>
      </c>
      <c r="AT59" s="47">
        <f>MR_working_copy!AT59</f>
        <v>0</v>
      </c>
      <c r="AU59" s="7">
        <f>MR_working_copy!AU59</f>
        <v>0</v>
      </c>
      <c r="AV59" s="7">
        <f>MR_working_copy!AV59</f>
        <v>0</v>
      </c>
      <c r="AW59" s="7">
        <f>MR_working_copy!AW59</f>
        <v>0</v>
      </c>
      <c r="AX59" s="7">
        <f>MR_working_copy!AX59</f>
        <v>0</v>
      </c>
      <c r="AY59" s="7">
        <f>MR_working_copy!AY59</f>
        <v>0</v>
      </c>
      <c r="AZ59" s="7">
        <f>MR_working_copy!AZ59</f>
        <v>0</v>
      </c>
      <c r="BA59" s="7">
        <f>MR_working_copy!BA59</f>
        <v>0</v>
      </c>
      <c r="BC59" s="7"/>
      <c r="BD59" s="7"/>
      <c r="BE59" s="7"/>
      <c r="BF59" s="3"/>
      <c r="BG59" s="104"/>
      <c r="BH59" s="3"/>
      <c r="BI59" s="3"/>
    </row>
    <row r="60" spans="1:61">
      <c r="A60" s="6">
        <v>1885</v>
      </c>
      <c r="B60" s="189">
        <f>MR_working_copy!B60</f>
        <v>291.6593047626202</v>
      </c>
      <c r="C60" s="189">
        <f>MR_working_copy!C60</f>
        <v>880.54492260377799</v>
      </c>
      <c r="D60" s="189">
        <f>MR_working_copy!D60</f>
        <v>277.1227362530048</v>
      </c>
      <c r="E60" s="5">
        <f>MR_working_copy!E60</f>
        <v>0</v>
      </c>
      <c r="F60" s="5">
        <f>MR_working_copy!F60</f>
        <v>0</v>
      </c>
      <c r="G60" s="5">
        <f>MR_working_copy!G60</f>
        <v>3.0726809577584486E-4</v>
      </c>
      <c r="H60" s="5">
        <f>MR_working_copy!H60</f>
        <v>0</v>
      </c>
      <c r="I60" s="5">
        <f>MR_working_copy!I60</f>
        <v>0</v>
      </c>
      <c r="J60" s="5">
        <f>MR_working_copy!J60</f>
        <v>0</v>
      </c>
      <c r="K60" s="5">
        <f>MR_working_copy!K60</f>
        <v>5.5616437497394085E-6</v>
      </c>
      <c r="L60" s="5">
        <f>MR_working_copy!L60</f>
        <v>0</v>
      </c>
      <c r="M60" s="5">
        <f>MR_working_copy!M60</f>
        <v>0</v>
      </c>
      <c r="N60" s="5">
        <f>MR_working_copy!N60</f>
        <v>0</v>
      </c>
      <c r="O60" s="5">
        <f>MR_working_copy!O60</f>
        <v>0</v>
      </c>
      <c r="P60" s="5">
        <f>MR_working_copy!P60</f>
        <v>0</v>
      </c>
      <c r="Q60" s="5">
        <f>MR_working_copy!Q60</f>
        <v>0</v>
      </c>
      <c r="R60" s="5">
        <f>MR_working_copy!R60</f>
        <v>2.9649943255068315E-5</v>
      </c>
      <c r="S60" s="5">
        <f>MR_working_copy!S60</f>
        <v>34.05099999683592</v>
      </c>
      <c r="T60" s="5">
        <f>MR_working_copy!T60</f>
        <v>4.2154000595053892E-4</v>
      </c>
      <c r="U60" s="5">
        <f>MR_working_copy!U60</f>
        <v>0</v>
      </c>
      <c r="V60" s="5">
        <f>MR_working_copy!V60</f>
        <v>0</v>
      </c>
      <c r="W60" s="5">
        <f>MR_working_copy!W60</f>
        <v>0</v>
      </c>
      <c r="X60" s="5">
        <f>MR_working_copy!X60</f>
        <v>0</v>
      </c>
      <c r="Y60" s="5">
        <f>MR_working_copy!Y60</f>
        <v>0</v>
      </c>
      <c r="Z60" s="5">
        <f>MR_working_copy!Z60</f>
        <v>0</v>
      </c>
      <c r="AA60" s="5">
        <f>MR_working_copy!AA60</f>
        <v>0</v>
      </c>
      <c r="AB60" s="35">
        <f>MR_working_copy!AB60</f>
        <v>0</v>
      </c>
      <c r="AC60" s="5">
        <f>MR_working_copy!AC60</f>
        <v>0</v>
      </c>
      <c r="AD60" s="5">
        <f>MR_working_copy!AD60</f>
        <v>0</v>
      </c>
      <c r="AE60" s="5">
        <f>MR_working_copy!AE60</f>
        <v>0</v>
      </c>
      <c r="AF60" s="5">
        <f>MR_working_copy!AF60</f>
        <v>0</v>
      </c>
      <c r="AG60" s="5">
        <f>MR_working_copy!AG60</f>
        <v>2.5000428677873512E-2</v>
      </c>
      <c r="AH60" s="61">
        <f>MR_working_copy!AH60</f>
        <v>457.00000000000017</v>
      </c>
      <c r="AI60" s="5">
        <f>MR_working_copy!AI60</f>
        <v>5.2999978176457105</v>
      </c>
      <c r="AJ60" s="28">
        <f>MR_working_copy!AJ60</f>
        <v>6.9127612802201384</v>
      </c>
      <c r="AK60" s="28">
        <f>MR_working_copy!AK60</f>
        <v>4.8000000000000007</v>
      </c>
      <c r="AL60" s="5">
        <f>MR_working_copy!AL60</f>
        <v>4.4465725806451615E-3</v>
      </c>
      <c r="AM60" s="5">
        <f>MR_working_copy!AM60</f>
        <v>0</v>
      </c>
      <c r="AN60" s="5">
        <f>MR_working_copy!AN60</f>
        <v>0</v>
      </c>
      <c r="AO60" s="47">
        <f>MR_working_copy!AO60</f>
        <v>0</v>
      </c>
      <c r="AP60" s="47">
        <f>MR_working_copy!AP60</f>
        <v>0</v>
      </c>
      <c r="AQ60" s="47">
        <f>MR_working_copy!AQ60</f>
        <v>0</v>
      </c>
      <c r="AR60" s="3">
        <f>MR_working_copy!AR60</f>
        <v>0</v>
      </c>
      <c r="AS60" s="47">
        <f>MR_working_copy!AS60</f>
        <v>0</v>
      </c>
      <c r="AT60" s="47">
        <f>MR_working_copy!AT60</f>
        <v>0</v>
      </c>
      <c r="AU60" s="7">
        <f>MR_working_copy!AU60</f>
        <v>0</v>
      </c>
      <c r="AV60" s="7">
        <f>MR_working_copy!AV60</f>
        <v>0</v>
      </c>
      <c r="AW60" s="7">
        <f>MR_working_copy!AW60</f>
        <v>0</v>
      </c>
      <c r="AX60" s="7">
        <f>MR_working_copy!AX60</f>
        <v>0</v>
      </c>
      <c r="AY60" s="7">
        <f>MR_working_copy!AY60</f>
        <v>0</v>
      </c>
      <c r="AZ60" s="7">
        <f>MR_working_copy!AZ60</f>
        <v>0</v>
      </c>
      <c r="BA60" s="7">
        <f>MR_working_copy!BA60</f>
        <v>0</v>
      </c>
      <c r="BC60" s="7"/>
      <c r="BD60" s="7"/>
      <c r="BE60" s="7"/>
      <c r="BF60" s="3"/>
      <c r="BG60" s="104"/>
      <c r="BH60" s="3"/>
      <c r="BI60" s="3"/>
    </row>
    <row r="61" spans="1:61">
      <c r="A61" s="6">
        <v>1886</v>
      </c>
      <c r="B61" s="189">
        <f>MR_working_copy!B61</f>
        <v>291.9532368727464</v>
      </c>
      <c r="C61" s="189">
        <f>MR_working_copy!C61</f>
        <v>883.36386026410912</v>
      </c>
      <c r="D61" s="189">
        <f>MR_working_copy!D61</f>
        <v>277.21980951397234</v>
      </c>
      <c r="E61" s="5">
        <f>MR_working_copy!E61</f>
        <v>0</v>
      </c>
      <c r="F61" s="5">
        <f>MR_working_copy!F61</f>
        <v>0</v>
      </c>
      <c r="G61" s="5">
        <f>MR_working_copy!G61</f>
        <v>3.0980750152605842E-4</v>
      </c>
      <c r="H61" s="5">
        <f>MR_working_copy!H61</f>
        <v>0</v>
      </c>
      <c r="I61" s="5">
        <f>MR_working_copy!I61</f>
        <v>0</v>
      </c>
      <c r="J61" s="5">
        <f>MR_working_copy!J61</f>
        <v>0</v>
      </c>
      <c r="K61" s="5">
        <f>MR_working_copy!K61</f>
        <v>5.6076077476711395E-6</v>
      </c>
      <c r="L61" s="5">
        <f>MR_working_copy!L61</f>
        <v>0</v>
      </c>
      <c r="M61" s="5">
        <f>MR_working_copy!M61</f>
        <v>0</v>
      </c>
      <c r="N61" s="5">
        <f>MR_working_copy!N61</f>
        <v>0</v>
      </c>
      <c r="O61" s="5">
        <f>MR_working_copy!O61</f>
        <v>0</v>
      </c>
      <c r="P61" s="5">
        <f>MR_working_copy!P61</f>
        <v>0</v>
      </c>
      <c r="Q61" s="5">
        <f>MR_working_copy!Q61</f>
        <v>0</v>
      </c>
      <c r="R61" s="5">
        <f>MR_working_copy!R61</f>
        <v>2.9897026115527213E-5</v>
      </c>
      <c r="S61" s="5">
        <f>MR_working_copy!S61</f>
        <v>34.051099996835724</v>
      </c>
      <c r="T61" s="5">
        <f>MR_working_copy!T61</f>
        <v>4.3672676326344915E-4</v>
      </c>
      <c r="U61" s="5">
        <f>MR_working_copy!U61</f>
        <v>0</v>
      </c>
      <c r="V61" s="5">
        <f>MR_working_copy!V61</f>
        <v>0</v>
      </c>
      <c r="W61" s="5">
        <f>MR_working_copy!W61</f>
        <v>0</v>
      </c>
      <c r="X61" s="5">
        <f>MR_working_copy!X61</f>
        <v>0</v>
      </c>
      <c r="Y61" s="5">
        <f>MR_working_copy!Y61</f>
        <v>0</v>
      </c>
      <c r="Z61" s="5">
        <f>MR_working_copy!Z61</f>
        <v>0</v>
      </c>
      <c r="AA61" s="5">
        <f>MR_working_copy!AA61</f>
        <v>0</v>
      </c>
      <c r="AB61" s="35">
        <f>MR_working_copy!AB61</f>
        <v>0</v>
      </c>
      <c r="AC61" s="5">
        <f>MR_working_copy!AC61</f>
        <v>0</v>
      </c>
      <c r="AD61" s="5">
        <f>MR_working_copy!AD61</f>
        <v>0</v>
      </c>
      <c r="AE61" s="5">
        <f>MR_working_copy!AE61</f>
        <v>0</v>
      </c>
      <c r="AF61" s="5">
        <f>MR_working_copy!AF61</f>
        <v>0</v>
      </c>
      <c r="AG61" s="5">
        <f>MR_working_copy!AG61</f>
        <v>2.5000428677873512E-2</v>
      </c>
      <c r="AH61" s="61">
        <f>MR_working_copy!AH61</f>
        <v>457.00000000000017</v>
      </c>
      <c r="AI61" s="5">
        <f>MR_working_copy!AI61</f>
        <v>5.2999978176457105</v>
      </c>
      <c r="AJ61" s="28">
        <f>MR_working_copy!AJ61</f>
        <v>6.9127612802201384</v>
      </c>
      <c r="AK61" s="28">
        <f>MR_working_copy!AK61</f>
        <v>4.8000000000000007</v>
      </c>
      <c r="AL61" s="5">
        <f>MR_working_copy!AL61</f>
        <v>4.4465725806451615E-3</v>
      </c>
      <c r="AM61" s="5">
        <f>MR_working_copy!AM61</f>
        <v>0</v>
      </c>
      <c r="AN61" s="5">
        <f>MR_working_copy!AN61</f>
        <v>0</v>
      </c>
      <c r="AO61" s="47">
        <f>MR_working_copy!AO61</f>
        <v>0</v>
      </c>
      <c r="AP61" s="47">
        <f>MR_working_copy!AP61</f>
        <v>0</v>
      </c>
      <c r="AQ61" s="47">
        <f>MR_working_copy!AQ61</f>
        <v>0</v>
      </c>
      <c r="AR61" s="3">
        <f>MR_working_copy!AR61</f>
        <v>0</v>
      </c>
      <c r="AS61" s="47">
        <f>MR_working_copy!AS61</f>
        <v>0</v>
      </c>
      <c r="AT61" s="47">
        <f>MR_working_copy!AT61</f>
        <v>0</v>
      </c>
      <c r="AU61" s="7">
        <f>MR_working_copy!AU61</f>
        <v>0</v>
      </c>
      <c r="AV61" s="7">
        <f>MR_working_copy!AV61</f>
        <v>0</v>
      </c>
      <c r="AW61" s="7">
        <f>MR_working_copy!AW61</f>
        <v>0</v>
      </c>
      <c r="AX61" s="7">
        <f>MR_working_copy!AX61</f>
        <v>0</v>
      </c>
      <c r="AY61" s="7">
        <f>MR_working_copy!AY61</f>
        <v>0</v>
      </c>
      <c r="AZ61" s="7">
        <f>MR_working_copy!AZ61</f>
        <v>0</v>
      </c>
      <c r="BA61" s="7">
        <f>MR_working_copy!BA61</f>
        <v>0</v>
      </c>
      <c r="BC61" s="7"/>
      <c r="BD61" s="7"/>
      <c r="BE61" s="7"/>
      <c r="BF61" s="3"/>
      <c r="BG61" s="104"/>
      <c r="BH61" s="3"/>
      <c r="BI61" s="3"/>
    </row>
    <row r="62" spans="1:61">
      <c r="A62" s="6">
        <v>1887</v>
      </c>
      <c r="B62" s="189">
        <f>MR_working_copy!B62</f>
        <v>292.25815531099767</v>
      </c>
      <c r="C62" s="189">
        <f>MR_working_copy!C62</f>
        <v>886.46258308069025</v>
      </c>
      <c r="D62" s="189">
        <f>MR_working_copy!D62</f>
        <v>277.33690230618998</v>
      </c>
      <c r="E62" s="5">
        <f>MR_working_copy!E62</f>
        <v>0</v>
      </c>
      <c r="F62" s="5">
        <f>MR_working_copy!F62</f>
        <v>0</v>
      </c>
      <c r="G62" s="5">
        <f>MR_working_copy!G62</f>
        <v>3.1234690727627198E-4</v>
      </c>
      <c r="H62" s="5">
        <f>MR_working_copy!H62</f>
        <v>0</v>
      </c>
      <c r="I62" s="5">
        <f>MR_working_copy!I62</f>
        <v>0</v>
      </c>
      <c r="J62" s="5">
        <f>MR_working_copy!J62</f>
        <v>0</v>
      </c>
      <c r="K62" s="5">
        <f>MR_working_copy!K62</f>
        <v>5.6535717456028696E-6</v>
      </c>
      <c r="L62" s="5">
        <f>MR_working_copy!L62</f>
        <v>0</v>
      </c>
      <c r="M62" s="5">
        <f>MR_working_copy!M62</f>
        <v>0</v>
      </c>
      <c r="N62" s="5">
        <f>MR_working_copy!N62</f>
        <v>0</v>
      </c>
      <c r="O62" s="5">
        <f>MR_working_copy!O62</f>
        <v>0</v>
      </c>
      <c r="P62" s="5">
        <f>MR_working_copy!P62</f>
        <v>0</v>
      </c>
      <c r="Q62" s="5">
        <f>MR_working_copy!Q62</f>
        <v>0</v>
      </c>
      <c r="R62" s="5">
        <f>MR_working_copy!R62</f>
        <v>3.0144108975986117E-5</v>
      </c>
      <c r="S62" s="5">
        <f>MR_working_copy!S62</f>
        <v>34.051199996835564</v>
      </c>
      <c r="T62" s="5">
        <f>MR_working_copy!T62</f>
        <v>4.5216602057634422E-4</v>
      </c>
      <c r="U62" s="5">
        <f>MR_working_copy!U62</f>
        <v>0</v>
      </c>
      <c r="V62" s="5">
        <f>MR_working_copy!V62</f>
        <v>0</v>
      </c>
      <c r="W62" s="5">
        <f>MR_working_copy!W62</f>
        <v>0</v>
      </c>
      <c r="X62" s="5">
        <f>MR_working_copy!X62</f>
        <v>0</v>
      </c>
      <c r="Y62" s="5">
        <f>MR_working_copy!Y62</f>
        <v>0</v>
      </c>
      <c r="Z62" s="5">
        <f>MR_working_copy!Z62</f>
        <v>0</v>
      </c>
      <c r="AA62" s="5">
        <f>MR_working_copy!AA62</f>
        <v>0</v>
      </c>
      <c r="AB62" s="35">
        <f>MR_working_copy!AB62</f>
        <v>0</v>
      </c>
      <c r="AC62" s="5">
        <f>MR_working_copy!AC62</f>
        <v>0</v>
      </c>
      <c r="AD62" s="5">
        <f>MR_working_copy!AD62</f>
        <v>0</v>
      </c>
      <c r="AE62" s="5">
        <f>MR_working_copy!AE62</f>
        <v>0</v>
      </c>
      <c r="AF62" s="5">
        <f>MR_working_copy!AF62</f>
        <v>0</v>
      </c>
      <c r="AG62" s="5">
        <f>MR_working_copy!AG62</f>
        <v>2.5000428677873512E-2</v>
      </c>
      <c r="AH62" s="61">
        <f>MR_working_copy!AH62</f>
        <v>457.00000000000017</v>
      </c>
      <c r="AI62" s="5">
        <f>MR_working_copy!AI62</f>
        <v>5.2999978176457105</v>
      </c>
      <c r="AJ62" s="28">
        <f>MR_working_copy!AJ62</f>
        <v>6.9127612802201384</v>
      </c>
      <c r="AK62" s="28">
        <f>MR_working_copy!AK62</f>
        <v>4.8000000000000007</v>
      </c>
      <c r="AL62" s="5">
        <f>MR_working_copy!AL62</f>
        <v>4.4465725806451615E-3</v>
      </c>
      <c r="AM62" s="5">
        <f>MR_working_copy!AM62</f>
        <v>0</v>
      </c>
      <c r="AN62" s="5">
        <f>MR_working_copy!AN62</f>
        <v>0</v>
      </c>
      <c r="AO62" s="47">
        <f>MR_working_copy!AO62</f>
        <v>0</v>
      </c>
      <c r="AP62" s="47">
        <f>MR_working_copy!AP62</f>
        <v>0</v>
      </c>
      <c r="AQ62" s="47">
        <f>MR_working_copy!AQ62</f>
        <v>0</v>
      </c>
      <c r="AR62" s="3">
        <f>MR_working_copy!AR62</f>
        <v>0</v>
      </c>
      <c r="AS62" s="47">
        <f>MR_working_copy!AS62</f>
        <v>0</v>
      </c>
      <c r="AT62" s="47">
        <f>MR_working_copy!AT62</f>
        <v>0</v>
      </c>
      <c r="AU62" s="7">
        <f>MR_working_copy!AU62</f>
        <v>0</v>
      </c>
      <c r="AV62" s="7">
        <f>MR_working_copy!AV62</f>
        <v>0</v>
      </c>
      <c r="AW62" s="7">
        <f>MR_working_copy!AW62</f>
        <v>0</v>
      </c>
      <c r="AX62" s="7">
        <f>MR_working_copy!AX62</f>
        <v>0</v>
      </c>
      <c r="AY62" s="7">
        <f>MR_working_copy!AY62</f>
        <v>0</v>
      </c>
      <c r="AZ62" s="7">
        <f>MR_working_copy!AZ62</f>
        <v>0</v>
      </c>
      <c r="BA62" s="7">
        <f>MR_working_copy!BA62</f>
        <v>0</v>
      </c>
      <c r="BC62" s="7"/>
      <c r="BD62" s="7"/>
      <c r="BE62" s="7"/>
      <c r="BF62" s="3"/>
      <c r="BG62" s="104"/>
      <c r="BH62" s="3"/>
      <c r="BI62" s="3"/>
    </row>
    <row r="63" spans="1:61">
      <c r="A63" s="6">
        <v>1888</v>
      </c>
      <c r="B63" s="189">
        <f>MR_working_copy!B63</f>
        <v>292.59807741135813</v>
      </c>
      <c r="C63" s="189">
        <f>MR_working_copy!C63</f>
        <v>889.46053685430275</v>
      </c>
      <c r="D63" s="189">
        <f>MR_working_copy!D63</f>
        <v>277.42897068434496</v>
      </c>
      <c r="E63" s="5">
        <f>MR_working_copy!E63</f>
        <v>0</v>
      </c>
      <c r="F63" s="5">
        <f>MR_working_copy!F63</f>
        <v>0</v>
      </c>
      <c r="G63" s="5">
        <f>MR_working_copy!G63</f>
        <v>3.148863130264856E-4</v>
      </c>
      <c r="H63" s="5">
        <f>MR_working_copy!H63</f>
        <v>0</v>
      </c>
      <c r="I63" s="5">
        <f>MR_working_copy!I63</f>
        <v>0</v>
      </c>
      <c r="J63" s="5">
        <f>MR_working_copy!J63</f>
        <v>0</v>
      </c>
      <c r="K63" s="5">
        <f>MR_working_copy!K63</f>
        <v>5.6995357435345997E-6</v>
      </c>
      <c r="L63" s="5">
        <f>MR_working_copy!L63</f>
        <v>0</v>
      </c>
      <c r="M63" s="5">
        <f>MR_working_copy!M63</f>
        <v>0</v>
      </c>
      <c r="N63" s="5">
        <f>MR_working_copy!N63</f>
        <v>0</v>
      </c>
      <c r="O63" s="5">
        <f>MR_working_copy!O63</f>
        <v>0</v>
      </c>
      <c r="P63" s="5">
        <f>MR_working_copy!P63</f>
        <v>0</v>
      </c>
      <c r="Q63" s="5">
        <f>MR_working_copy!Q63</f>
        <v>0</v>
      </c>
      <c r="R63" s="5">
        <f>MR_working_copy!R63</f>
        <v>3.0391191836445008E-5</v>
      </c>
      <c r="S63" s="5">
        <f>MR_working_copy!S63</f>
        <v>34.051299996835411</v>
      </c>
      <c r="T63" s="5">
        <f>MR_working_copy!T63</f>
        <v>4.6786327788921376E-4</v>
      </c>
      <c r="U63" s="5">
        <f>MR_working_copy!U63</f>
        <v>0</v>
      </c>
      <c r="V63" s="5">
        <f>MR_working_copy!V63</f>
        <v>0</v>
      </c>
      <c r="W63" s="5">
        <f>MR_working_copy!W63</f>
        <v>0</v>
      </c>
      <c r="X63" s="5">
        <f>MR_working_copy!X63</f>
        <v>0</v>
      </c>
      <c r="Y63" s="5">
        <f>MR_working_copy!Y63</f>
        <v>0</v>
      </c>
      <c r="Z63" s="5">
        <f>MR_working_copy!Z63</f>
        <v>0</v>
      </c>
      <c r="AA63" s="5">
        <f>MR_working_copy!AA63</f>
        <v>0</v>
      </c>
      <c r="AB63" s="35">
        <f>MR_working_copy!AB63</f>
        <v>0</v>
      </c>
      <c r="AC63" s="5">
        <f>MR_working_copy!AC63</f>
        <v>0</v>
      </c>
      <c r="AD63" s="5">
        <f>MR_working_copy!AD63</f>
        <v>0</v>
      </c>
      <c r="AE63" s="5">
        <f>MR_working_copy!AE63</f>
        <v>0</v>
      </c>
      <c r="AF63" s="5">
        <f>MR_working_copy!AF63</f>
        <v>0</v>
      </c>
      <c r="AG63" s="5">
        <f>MR_working_copy!AG63</f>
        <v>2.5000428677873512E-2</v>
      </c>
      <c r="AH63" s="61">
        <f>MR_working_copy!AH63</f>
        <v>457.00000000000017</v>
      </c>
      <c r="AI63" s="5">
        <f>MR_working_copy!AI63</f>
        <v>5.2999978176457105</v>
      </c>
      <c r="AJ63" s="28">
        <f>MR_working_copy!AJ63</f>
        <v>6.9127612802201384</v>
      </c>
      <c r="AK63" s="28">
        <f>MR_working_copy!AK63</f>
        <v>4.8000000000000007</v>
      </c>
      <c r="AL63" s="5">
        <f>MR_working_copy!AL63</f>
        <v>4.4465725806451615E-3</v>
      </c>
      <c r="AM63" s="5">
        <f>MR_working_copy!AM63</f>
        <v>0</v>
      </c>
      <c r="AN63" s="5">
        <f>MR_working_copy!AN63</f>
        <v>0</v>
      </c>
      <c r="AO63" s="47">
        <f>MR_working_copy!AO63</f>
        <v>0</v>
      </c>
      <c r="AP63" s="47">
        <f>MR_working_copy!AP63</f>
        <v>0</v>
      </c>
      <c r="AQ63" s="47">
        <f>MR_working_copy!AQ63</f>
        <v>0</v>
      </c>
      <c r="AR63" s="3">
        <f>MR_working_copy!AR63</f>
        <v>0</v>
      </c>
      <c r="AS63" s="47">
        <f>MR_working_copy!AS63</f>
        <v>0</v>
      </c>
      <c r="AT63" s="47">
        <f>MR_working_copy!AT63</f>
        <v>0</v>
      </c>
      <c r="AU63" s="7">
        <f>MR_working_copy!AU63</f>
        <v>0</v>
      </c>
      <c r="AV63" s="7">
        <f>MR_working_copy!AV63</f>
        <v>0</v>
      </c>
      <c r="AW63" s="7">
        <f>MR_working_copy!AW63</f>
        <v>0</v>
      </c>
      <c r="AX63" s="7">
        <f>MR_working_copy!AX63</f>
        <v>0</v>
      </c>
      <c r="AY63" s="7">
        <f>MR_working_copy!AY63</f>
        <v>0</v>
      </c>
      <c r="AZ63" s="7">
        <f>MR_working_copy!AZ63</f>
        <v>0</v>
      </c>
      <c r="BA63" s="7">
        <f>MR_working_copy!BA63</f>
        <v>0</v>
      </c>
      <c r="BC63" s="7"/>
      <c r="BD63" s="7"/>
      <c r="BE63" s="7"/>
      <c r="BF63" s="3"/>
      <c r="BG63" s="104"/>
      <c r="BH63" s="3"/>
      <c r="BI63" s="3"/>
    </row>
    <row r="64" spans="1:61">
      <c r="A64" s="6">
        <v>1889</v>
      </c>
      <c r="B64" s="189">
        <f>MR_working_copy!B64</f>
        <v>292.9390065917969</v>
      </c>
      <c r="C64" s="189">
        <f>MR_working_copy!C64</f>
        <v>892.69536806932138</v>
      </c>
      <c r="D64" s="189">
        <f>MR_working_copy!D64</f>
        <v>277.54704003906249</v>
      </c>
      <c r="E64" s="5">
        <f>MR_working_copy!E64</f>
        <v>0</v>
      </c>
      <c r="F64" s="5">
        <f>MR_working_copy!F64</f>
        <v>0</v>
      </c>
      <c r="G64" s="5">
        <f>MR_working_copy!G64</f>
        <v>3.1742571877669922E-4</v>
      </c>
      <c r="H64" s="5">
        <f>MR_working_copy!H64</f>
        <v>0</v>
      </c>
      <c r="I64" s="5">
        <f>MR_working_copy!I64</f>
        <v>0</v>
      </c>
      <c r="J64" s="5">
        <f>MR_working_copy!J64</f>
        <v>0</v>
      </c>
      <c r="K64" s="5">
        <f>MR_working_copy!K64</f>
        <v>5.7454997414663307E-6</v>
      </c>
      <c r="L64" s="5">
        <f>MR_working_copy!L64</f>
        <v>0</v>
      </c>
      <c r="M64" s="5">
        <f>MR_working_copy!M64</f>
        <v>0</v>
      </c>
      <c r="N64" s="5">
        <f>MR_working_copy!N64</f>
        <v>0</v>
      </c>
      <c r="O64" s="5">
        <f>MR_working_copy!O64</f>
        <v>0</v>
      </c>
      <c r="P64" s="5">
        <f>MR_working_copy!P64</f>
        <v>0</v>
      </c>
      <c r="Q64" s="5">
        <f>MR_working_copy!Q64</f>
        <v>0</v>
      </c>
      <c r="R64" s="5">
        <f>MR_working_copy!R64</f>
        <v>3.0638274696903916E-5</v>
      </c>
      <c r="S64" s="5">
        <f>MR_working_copy!S64</f>
        <v>34.051399996835208</v>
      </c>
      <c r="T64" s="5">
        <f>MR_working_copy!T64</f>
        <v>4.838260352020022E-4</v>
      </c>
      <c r="U64" s="5">
        <f>MR_working_copy!U64</f>
        <v>0</v>
      </c>
      <c r="V64" s="5">
        <f>MR_working_copy!V64</f>
        <v>0</v>
      </c>
      <c r="W64" s="5">
        <f>MR_working_copy!W64</f>
        <v>0</v>
      </c>
      <c r="X64" s="5">
        <f>MR_working_copy!X64</f>
        <v>0</v>
      </c>
      <c r="Y64" s="5">
        <f>MR_working_copy!Y64</f>
        <v>0</v>
      </c>
      <c r="Z64" s="5">
        <f>MR_working_copy!Z64</f>
        <v>0</v>
      </c>
      <c r="AA64" s="5">
        <f>MR_working_copy!AA64</f>
        <v>0</v>
      </c>
      <c r="AB64" s="35">
        <f>MR_working_copy!AB64</f>
        <v>0</v>
      </c>
      <c r="AC64" s="5">
        <f>MR_working_copy!AC64</f>
        <v>0</v>
      </c>
      <c r="AD64" s="5">
        <f>MR_working_copy!AD64</f>
        <v>0</v>
      </c>
      <c r="AE64" s="5">
        <f>MR_working_copy!AE64</f>
        <v>0</v>
      </c>
      <c r="AF64" s="5">
        <f>MR_working_copy!AF64</f>
        <v>0</v>
      </c>
      <c r="AG64" s="5">
        <f>MR_working_copy!AG64</f>
        <v>2.5000428677873512E-2</v>
      </c>
      <c r="AH64" s="61">
        <f>MR_working_copy!AH64</f>
        <v>457.00000000000017</v>
      </c>
      <c r="AI64" s="5">
        <f>MR_working_copy!AI64</f>
        <v>5.2999978176457105</v>
      </c>
      <c r="AJ64" s="28">
        <f>MR_working_copy!AJ64</f>
        <v>6.9127612802201384</v>
      </c>
      <c r="AK64" s="28">
        <f>MR_working_copy!AK64</f>
        <v>4.8000000000000007</v>
      </c>
      <c r="AL64" s="5">
        <f>MR_working_copy!AL64</f>
        <v>4.4465725806451615E-3</v>
      </c>
      <c r="AM64" s="5">
        <f>MR_working_copy!AM64</f>
        <v>0</v>
      </c>
      <c r="AN64" s="5">
        <f>MR_working_copy!AN64</f>
        <v>0</v>
      </c>
      <c r="AO64" s="47">
        <f>MR_working_copy!AO64</f>
        <v>0</v>
      </c>
      <c r="AP64" s="47">
        <f>MR_working_copy!AP64</f>
        <v>0</v>
      </c>
      <c r="AQ64" s="47">
        <f>MR_working_copy!AQ64</f>
        <v>0</v>
      </c>
      <c r="AR64" s="3">
        <f>MR_working_copy!AR64</f>
        <v>0</v>
      </c>
      <c r="AS64" s="47">
        <f>MR_working_copy!AS64</f>
        <v>0</v>
      </c>
      <c r="AT64" s="47">
        <f>MR_working_copy!AT64</f>
        <v>0</v>
      </c>
      <c r="AU64" s="7">
        <f>MR_working_copy!AU64</f>
        <v>0</v>
      </c>
      <c r="AV64" s="7">
        <f>MR_working_copy!AV64</f>
        <v>0</v>
      </c>
      <c r="AW64" s="7">
        <f>MR_working_copy!AW64</f>
        <v>0</v>
      </c>
      <c r="AX64" s="7">
        <f>MR_working_copy!AX64</f>
        <v>0</v>
      </c>
      <c r="AY64" s="7">
        <f>MR_working_copy!AY64</f>
        <v>0</v>
      </c>
      <c r="AZ64" s="7">
        <f>MR_working_copy!AZ64</f>
        <v>0</v>
      </c>
      <c r="BA64" s="7">
        <f>MR_working_copy!BA64</f>
        <v>0</v>
      </c>
      <c r="BC64" s="7"/>
      <c r="BD64" s="7"/>
      <c r="BE64" s="7"/>
      <c r="BF64" s="3"/>
      <c r="BG64" s="104"/>
      <c r="BH64" s="3"/>
      <c r="BI64" s="3"/>
    </row>
    <row r="65" spans="1:61">
      <c r="A65" s="6">
        <v>1890</v>
      </c>
      <c r="B65" s="189">
        <f>MR_working_copy!B65</f>
        <v>293.2749308894231</v>
      </c>
      <c r="C65" s="189">
        <f>MR_working_copy!C65</f>
        <v>895.92720856168376</v>
      </c>
      <c r="D65" s="189">
        <f>MR_working_copy!D65</f>
        <v>277.63611769456128</v>
      </c>
      <c r="E65" s="5">
        <f>MR_working_copy!E65</f>
        <v>0</v>
      </c>
      <c r="F65" s="5">
        <f>MR_working_copy!F65</f>
        <v>0</v>
      </c>
      <c r="G65" s="5">
        <f>MR_working_copy!G65</f>
        <v>3.1996512452691272E-4</v>
      </c>
      <c r="H65" s="5">
        <f>MR_working_copy!H65</f>
        <v>0</v>
      </c>
      <c r="I65" s="5">
        <f>MR_working_copy!I65</f>
        <v>0</v>
      </c>
      <c r="J65" s="5">
        <f>MR_working_copy!J65</f>
        <v>0</v>
      </c>
      <c r="K65" s="5">
        <f>MR_working_copy!K65</f>
        <v>5.7914637393980617E-6</v>
      </c>
      <c r="L65" s="5">
        <f>MR_working_copy!L65</f>
        <v>0</v>
      </c>
      <c r="M65" s="5">
        <f>MR_working_copy!M65</f>
        <v>0</v>
      </c>
      <c r="N65" s="5">
        <f>MR_working_copy!N65</f>
        <v>0</v>
      </c>
      <c r="O65" s="5">
        <f>MR_working_copy!O65</f>
        <v>0</v>
      </c>
      <c r="P65" s="5">
        <f>MR_working_copy!P65</f>
        <v>0</v>
      </c>
      <c r="Q65" s="5">
        <f>MR_working_copy!Q65</f>
        <v>0</v>
      </c>
      <c r="R65" s="5">
        <f>MR_working_copy!R65</f>
        <v>3.0885357557362821E-5</v>
      </c>
      <c r="S65" s="5">
        <f>MR_working_copy!S65</f>
        <v>34.051499996835041</v>
      </c>
      <c r="T65" s="5">
        <f>MR_working_copy!T65</f>
        <v>5.0005929251497E-4</v>
      </c>
      <c r="U65" s="5">
        <f>MR_working_copy!U65</f>
        <v>0</v>
      </c>
      <c r="V65" s="5">
        <f>MR_working_copy!V65</f>
        <v>0</v>
      </c>
      <c r="W65" s="5">
        <f>MR_working_copy!W65</f>
        <v>0</v>
      </c>
      <c r="X65" s="5">
        <f>MR_working_copy!X65</f>
        <v>0</v>
      </c>
      <c r="Y65" s="5">
        <f>MR_working_copy!Y65</f>
        <v>0</v>
      </c>
      <c r="Z65" s="5">
        <f>MR_working_copy!Z65</f>
        <v>0</v>
      </c>
      <c r="AA65" s="5">
        <f>MR_working_copy!AA65</f>
        <v>0</v>
      </c>
      <c r="AB65" s="35">
        <f>MR_working_copy!AB65</f>
        <v>0</v>
      </c>
      <c r="AC65" s="5">
        <f>MR_working_copy!AC65</f>
        <v>0</v>
      </c>
      <c r="AD65" s="5">
        <f>MR_working_copy!AD65</f>
        <v>0</v>
      </c>
      <c r="AE65" s="5">
        <f>MR_working_copy!AE65</f>
        <v>0</v>
      </c>
      <c r="AF65" s="5">
        <f>MR_working_copy!AF65</f>
        <v>0</v>
      </c>
      <c r="AG65" s="5">
        <f>MR_working_copy!AG65</f>
        <v>2.5000428677873512E-2</v>
      </c>
      <c r="AH65" s="61">
        <f>MR_working_copy!AH65</f>
        <v>457.00000000000017</v>
      </c>
      <c r="AI65" s="5">
        <f>MR_working_copy!AI65</f>
        <v>5.2999978176457105</v>
      </c>
      <c r="AJ65" s="28">
        <f>MR_working_copy!AJ65</f>
        <v>6.9127612802201384</v>
      </c>
      <c r="AK65" s="28">
        <f>MR_working_copy!AK65</f>
        <v>4.8000000000000007</v>
      </c>
      <c r="AL65" s="5">
        <f>MR_working_copy!AL65</f>
        <v>4.4465725806451615E-3</v>
      </c>
      <c r="AM65" s="5">
        <f>MR_working_copy!AM65</f>
        <v>0</v>
      </c>
      <c r="AN65" s="5">
        <f>MR_working_copy!AN65</f>
        <v>0</v>
      </c>
      <c r="AO65" s="47">
        <f>MR_working_copy!AO65</f>
        <v>0</v>
      </c>
      <c r="AP65" s="47">
        <f>MR_working_copy!AP65</f>
        <v>0</v>
      </c>
      <c r="AQ65" s="47">
        <f>MR_working_copy!AQ65</f>
        <v>0</v>
      </c>
      <c r="AR65" s="3">
        <f>MR_working_copy!AR65</f>
        <v>0</v>
      </c>
      <c r="AS65" s="47">
        <f>MR_working_copy!AS65</f>
        <v>0</v>
      </c>
      <c r="AT65" s="47">
        <f>MR_working_copy!AT65</f>
        <v>0</v>
      </c>
      <c r="AU65" s="7">
        <f>MR_working_copy!AU65</f>
        <v>0</v>
      </c>
      <c r="AV65" s="7">
        <f>MR_working_copy!AV65</f>
        <v>0</v>
      </c>
      <c r="AW65" s="7">
        <f>MR_working_copy!AW65</f>
        <v>0</v>
      </c>
      <c r="AX65" s="7">
        <f>MR_working_copy!AX65</f>
        <v>0</v>
      </c>
      <c r="AY65" s="7">
        <f>MR_working_copy!AY65</f>
        <v>0</v>
      </c>
      <c r="AZ65" s="7">
        <f>MR_working_copy!AZ65</f>
        <v>0</v>
      </c>
      <c r="BA65" s="7">
        <f>MR_working_copy!BA65</f>
        <v>0</v>
      </c>
      <c r="BC65" s="7"/>
      <c r="BD65" s="7"/>
      <c r="BE65" s="7"/>
      <c r="BF65" s="3"/>
      <c r="BG65" s="104"/>
      <c r="BH65" s="3"/>
      <c r="BI65" s="3"/>
    </row>
    <row r="66" spans="1:61">
      <c r="A66" s="6">
        <v>1891</v>
      </c>
      <c r="B66" s="189">
        <f>MR_working_copy!B66</f>
        <v>293.6238556753305</v>
      </c>
      <c r="C66" s="189">
        <f>MR_working_copy!C66</f>
        <v>899.21514036263989</v>
      </c>
      <c r="D66" s="189">
        <f>MR_working_copy!D66</f>
        <v>277.71719974459137</v>
      </c>
      <c r="E66" s="5">
        <f>MR_working_copy!E66</f>
        <v>0</v>
      </c>
      <c r="F66" s="5">
        <f>MR_working_copy!F66</f>
        <v>0</v>
      </c>
      <c r="G66" s="5">
        <f>MR_working_copy!G66</f>
        <v>3.225045302771264E-4</v>
      </c>
      <c r="H66" s="5">
        <f>MR_working_copy!H66</f>
        <v>0</v>
      </c>
      <c r="I66" s="5">
        <f>MR_working_copy!I66</f>
        <v>0</v>
      </c>
      <c r="J66" s="5">
        <f>MR_working_copy!J66</f>
        <v>0</v>
      </c>
      <c r="K66" s="5">
        <f>MR_working_copy!K66</f>
        <v>5.8374277373297926E-6</v>
      </c>
      <c r="L66" s="5">
        <f>MR_working_copy!L66</f>
        <v>0</v>
      </c>
      <c r="M66" s="5">
        <f>MR_working_copy!M66</f>
        <v>0</v>
      </c>
      <c r="N66" s="5">
        <f>MR_working_copy!N66</f>
        <v>0</v>
      </c>
      <c r="O66" s="5">
        <f>MR_working_copy!O66</f>
        <v>0</v>
      </c>
      <c r="P66" s="5">
        <f>MR_working_copy!P66</f>
        <v>0</v>
      </c>
      <c r="Q66" s="5">
        <f>MR_working_copy!Q66</f>
        <v>0</v>
      </c>
      <c r="R66" s="5">
        <f>MR_working_copy!R66</f>
        <v>3.1132440417821725E-5</v>
      </c>
      <c r="S66" s="5">
        <f>MR_working_copy!S66</f>
        <v>34.051599996834874</v>
      </c>
      <c r="T66" s="5">
        <f>MR_working_copy!T66</f>
        <v>5.1657054982784856E-4</v>
      </c>
      <c r="U66" s="5">
        <f>MR_working_copy!U66</f>
        <v>3.2806525700066088E-8</v>
      </c>
      <c r="V66" s="5">
        <f>MR_working_copy!V66</f>
        <v>0</v>
      </c>
      <c r="W66" s="5">
        <f>MR_working_copy!W66</f>
        <v>0</v>
      </c>
      <c r="X66" s="5">
        <f>MR_working_copy!X66</f>
        <v>0</v>
      </c>
      <c r="Y66" s="5">
        <f>MR_working_copy!Y66</f>
        <v>0</v>
      </c>
      <c r="Z66" s="5">
        <f>MR_working_copy!Z66</f>
        <v>0</v>
      </c>
      <c r="AA66" s="5">
        <f>MR_working_copy!AA66</f>
        <v>0</v>
      </c>
      <c r="AB66" s="35">
        <f>MR_working_copy!AB66</f>
        <v>0</v>
      </c>
      <c r="AC66" s="5">
        <f>MR_working_copy!AC66</f>
        <v>0</v>
      </c>
      <c r="AD66" s="5">
        <f>MR_working_copy!AD66</f>
        <v>0</v>
      </c>
      <c r="AE66" s="5">
        <f>MR_working_copy!AE66</f>
        <v>0</v>
      </c>
      <c r="AF66" s="5">
        <f>MR_working_copy!AF66</f>
        <v>0</v>
      </c>
      <c r="AG66" s="5">
        <f>MR_working_copy!AG66</f>
        <v>2.5000428677873512E-2</v>
      </c>
      <c r="AH66" s="61">
        <f>MR_working_copy!AH66</f>
        <v>457.00000000000017</v>
      </c>
      <c r="AI66" s="5">
        <f>MR_working_copy!AI66</f>
        <v>5.2999978176457105</v>
      </c>
      <c r="AJ66" s="28">
        <f>MR_working_copy!AJ66</f>
        <v>6.9127612802201384</v>
      </c>
      <c r="AK66" s="28">
        <f>MR_working_copy!AK66</f>
        <v>4.8000000000000007</v>
      </c>
      <c r="AL66" s="5">
        <f>MR_working_copy!AL66</f>
        <v>4.4465725806451615E-3</v>
      </c>
      <c r="AM66" s="5">
        <f>MR_working_copy!AM66</f>
        <v>0</v>
      </c>
      <c r="AN66" s="5">
        <f>MR_working_copy!AN66</f>
        <v>0</v>
      </c>
      <c r="AO66" s="47">
        <f>MR_working_copy!AO66</f>
        <v>0</v>
      </c>
      <c r="AP66" s="47">
        <f>MR_working_copy!AP66</f>
        <v>0</v>
      </c>
      <c r="AQ66" s="47">
        <f>MR_working_copy!AQ66</f>
        <v>0</v>
      </c>
      <c r="AR66" s="3">
        <f>MR_working_copy!AR66</f>
        <v>0</v>
      </c>
      <c r="AS66" s="47">
        <f>MR_working_copy!AS66</f>
        <v>0</v>
      </c>
      <c r="AT66" s="47">
        <f>MR_working_copy!AT66</f>
        <v>0</v>
      </c>
      <c r="AU66" s="7">
        <f>MR_working_copy!AU66</f>
        <v>0</v>
      </c>
      <c r="AV66" s="7">
        <f>MR_working_copy!AV66</f>
        <v>0</v>
      </c>
      <c r="AW66" s="7">
        <f>MR_working_copy!AW66</f>
        <v>0</v>
      </c>
      <c r="AX66" s="7">
        <f>MR_working_copy!AX66</f>
        <v>0</v>
      </c>
      <c r="AY66" s="7">
        <f>MR_working_copy!AY66</f>
        <v>0</v>
      </c>
      <c r="AZ66" s="7">
        <f>MR_working_copy!AZ66</f>
        <v>0</v>
      </c>
      <c r="BA66" s="7">
        <f>MR_working_copy!BA66</f>
        <v>0</v>
      </c>
      <c r="BC66" s="7"/>
      <c r="BD66" s="7"/>
      <c r="BE66" s="7"/>
      <c r="BF66" s="3"/>
      <c r="BG66" s="104"/>
      <c r="BH66" s="3"/>
      <c r="BI66" s="3"/>
    </row>
    <row r="67" spans="1:61">
      <c r="A67" s="6">
        <v>1892</v>
      </c>
      <c r="B67" s="189">
        <f>MR_working_copy!B67</f>
        <v>293.96576141826921</v>
      </c>
      <c r="C67" s="189">
        <f>MR_working_copy!C67</f>
        <v>903.08791103078363</v>
      </c>
      <c r="D67" s="189">
        <f>MR_working_copy!D67</f>
        <v>277.8192778883714</v>
      </c>
      <c r="E67" s="5">
        <f>MR_working_copy!E67</f>
        <v>0</v>
      </c>
      <c r="F67" s="5">
        <f>MR_working_copy!F67</f>
        <v>0</v>
      </c>
      <c r="G67" s="5">
        <f>MR_working_copy!G67</f>
        <v>3.2504393602734007E-4</v>
      </c>
      <c r="H67" s="5">
        <f>MR_working_copy!H67</f>
        <v>0</v>
      </c>
      <c r="I67" s="5">
        <f>MR_working_copy!I67</f>
        <v>0</v>
      </c>
      <c r="J67" s="5">
        <f>MR_working_copy!J67</f>
        <v>0</v>
      </c>
      <c r="K67" s="5">
        <f>MR_working_copy!K67</f>
        <v>5.8833917352615227E-6</v>
      </c>
      <c r="L67" s="5">
        <f>MR_working_copy!L67</f>
        <v>0</v>
      </c>
      <c r="M67" s="5">
        <f>MR_working_copy!M67</f>
        <v>0</v>
      </c>
      <c r="N67" s="5">
        <f>MR_working_copy!N67</f>
        <v>0</v>
      </c>
      <c r="O67" s="5">
        <f>MR_working_copy!O67</f>
        <v>0</v>
      </c>
      <c r="P67" s="5">
        <f>MR_working_copy!P67</f>
        <v>0</v>
      </c>
      <c r="Q67" s="5">
        <f>MR_working_copy!Q67</f>
        <v>0</v>
      </c>
      <c r="R67" s="5">
        <f>MR_working_copy!R67</f>
        <v>3.137952327828063E-5</v>
      </c>
      <c r="S67" s="5">
        <f>MR_working_copy!S67</f>
        <v>34.051699996834671</v>
      </c>
      <c r="T67" s="5">
        <f>MR_working_copy!T67</f>
        <v>5.3336530714073781E-4</v>
      </c>
      <c r="U67" s="5">
        <f>MR_working_copy!U67</f>
        <v>3.048190000000654E-7</v>
      </c>
      <c r="V67" s="5">
        <f>MR_working_copy!V67</f>
        <v>0</v>
      </c>
      <c r="W67" s="5">
        <f>MR_working_copy!W67</f>
        <v>0</v>
      </c>
      <c r="X67" s="5">
        <f>MR_working_copy!X67</f>
        <v>0</v>
      </c>
      <c r="Y67" s="5">
        <f>MR_working_copy!Y67</f>
        <v>0</v>
      </c>
      <c r="Z67" s="5">
        <f>MR_working_copy!Z67</f>
        <v>0</v>
      </c>
      <c r="AA67" s="5">
        <f>MR_working_copy!AA67</f>
        <v>0</v>
      </c>
      <c r="AB67" s="35">
        <f>MR_working_copy!AB67</f>
        <v>0</v>
      </c>
      <c r="AC67" s="5">
        <f>MR_working_copy!AC67</f>
        <v>0</v>
      </c>
      <c r="AD67" s="5">
        <f>MR_working_copy!AD67</f>
        <v>0</v>
      </c>
      <c r="AE67" s="5">
        <f>MR_working_copy!AE67</f>
        <v>0</v>
      </c>
      <c r="AF67" s="5">
        <f>MR_working_copy!AF67</f>
        <v>0</v>
      </c>
      <c r="AG67" s="5">
        <f>MR_working_copy!AG67</f>
        <v>2.5000428677873512E-2</v>
      </c>
      <c r="AH67" s="61">
        <f>MR_working_copy!AH67</f>
        <v>457.00000000000017</v>
      </c>
      <c r="AI67" s="5">
        <f>MR_working_copy!AI67</f>
        <v>5.2999978176457105</v>
      </c>
      <c r="AJ67" s="28">
        <f>MR_working_copy!AJ67</f>
        <v>6.9127612802201384</v>
      </c>
      <c r="AK67" s="28">
        <f>MR_working_copy!AK67</f>
        <v>4.8000000000000007</v>
      </c>
      <c r="AL67" s="5">
        <f>MR_working_copy!AL67</f>
        <v>4.4465725806451615E-3</v>
      </c>
      <c r="AM67" s="5">
        <f>MR_working_copy!AM67</f>
        <v>0</v>
      </c>
      <c r="AN67" s="5">
        <f>MR_working_copy!AN67</f>
        <v>0</v>
      </c>
      <c r="AO67" s="47">
        <f>MR_working_copy!AO67</f>
        <v>0</v>
      </c>
      <c r="AP67" s="47">
        <f>MR_working_copy!AP67</f>
        <v>0</v>
      </c>
      <c r="AQ67" s="47">
        <f>MR_working_copy!AQ67</f>
        <v>0</v>
      </c>
      <c r="AR67" s="3">
        <f>MR_working_copy!AR67</f>
        <v>0</v>
      </c>
      <c r="AS67" s="47">
        <f>MR_working_copy!AS67</f>
        <v>0</v>
      </c>
      <c r="AT67" s="47">
        <f>MR_working_copy!AT67</f>
        <v>0</v>
      </c>
      <c r="AU67" s="7">
        <f>MR_working_copy!AU67</f>
        <v>0</v>
      </c>
      <c r="AV67" s="7">
        <f>MR_working_copy!AV67</f>
        <v>0</v>
      </c>
      <c r="AW67" s="7">
        <f>MR_working_copy!AW67</f>
        <v>0</v>
      </c>
      <c r="AX67" s="7">
        <f>MR_working_copy!AX67</f>
        <v>0</v>
      </c>
      <c r="AY67" s="7">
        <f>MR_working_copy!AY67</f>
        <v>0</v>
      </c>
      <c r="AZ67" s="7">
        <f>MR_working_copy!AZ67</f>
        <v>0</v>
      </c>
      <c r="BA67" s="7">
        <f>MR_working_copy!BA67</f>
        <v>0</v>
      </c>
      <c r="BC67" s="7"/>
      <c r="BD67" s="7"/>
      <c r="BE67" s="7"/>
      <c r="BF67" s="3"/>
      <c r="BG67" s="104"/>
      <c r="BH67" s="3"/>
      <c r="BI67" s="3"/>
    </row>
    <row r="68" spans="1:61">
      <c r="A68" s="6">
        <v>1893</v>
      </c>
      <c r="B68" s="189">
        <f>MR_working_copy!B68</f>
        <v>294.2666820537861</v>
      </c>
      <c r="C68" s="189">
        <f>MR_working_copy!C68</f>
        <v>906.83269097627101</v>
      </c>
      <c r="D68" s="189">
        <f>MR_working_copy!D68</f>
        <v>277.93835432316706</v>
      </c>
      <c r="E68" s="5">
        <f>MR_working_copy!E68</f>
        <v>0</v>
      </c>
      <c r="F68" s="5">
        <f>MR_working_copy!F68</f>
        <v>0</v>
      </c>
      <c r="G68" s="5">
        <f>MR_working_copy!G68</f>
        <v>3.2758334177755358E-4</v>
      </c>
      <c r="H68" s="5">
        <f>MR_working_copy!H68</f>
        <v>0</v>
      </c>
      <c r="I68" s="5">
        <f>MR_working_copy!I68</f>
        <v>0</v>
      </c>
      <c r="J68" s="5">
        <f>MR_working_copy!J68</f>
        <v>0</v>
      </c>
      <c r="K68" s="5">
        <f>MR_working_copy!K68</f>
        <v>5.929355733193252E-6</v>
      </c>
      <c r="L68" s="5">
        <f>MR_working_copy!L68</f>
        <v>0</v>
      </c>
      <c r="M68" s="5">
        <f>MR_working_copy!M68</f>
        <v>0</v>
      </c>
      <c r="N68" s="5">
        <f>MR_working_copy!N68</f>
        <v>0</v>
      </c>
      <c r="O68" s="5">
        <f>MR_working_copy!O68</f>
        <v>0</v>
      </c>
      <c r="P68" s="5">
        <f>MR_working_copy!P68</f>
        <v>0</v>
      </c>
      <c r="Q68" s="5">
        <f>MR_working_copy!Q68</f>
        <v>0</v>
      </c>
      <c r="R68" s="5">
        <f>MR_working_copy!R68</f>
        <v>3.1626606138739534E-5</v>
      </c>
      <c r="S68" s="5">
        <f>MR_working_copy!S68</f>
        <v>34.051799996834511</v>
      </c>
      <c r="T68" s="5">
        <f>MR_working_copy!T68</f>
        <v>5.5045006445355379E-4</v>
      </c>
      <c r="U68" s="5">
        <f>MR_working_copy!U68</f>
        <v>6.922830000000004E-7</v>
      </c>
      <c r="V68" s="5">
        <f>MR_working_copy!V68</f>
        <v>0</v>
      </c>
      <c r="W68" s="5">
        <f>MR_working_copy!W68</f>
        <v>0</v>
      </c>
      <c r="X68" s="5">
        <f>MR_working_copy!X68</f>
        <v>0</v>
      </c>
      <c r="Y68" s="5">
        <f>MR_working_copy!Y68</f>
        <v>0</v>
      </c>
      <c r="Z68" s="5">
        <f>MR_working_copy!Z68</f>
        <v>0</v>
      </c>
      <c r="AA68" s="5">
        <f>MR_working_copy!AA68</f>
        <v>0</v>
      </c>
      <c r="AB68" s="35">
        <f>MR_working_copy!AB68</f>
        <v>0</v>
      </c>
      <c r="AC68" s="5">
        <f>MR_working_copy!AC68</f>
        <v>0</v>
      </c>
      <c r="AD68" s="5">
        <f>MR_working_copy!AD68</f>
        <v>0</v>
      </c>
      <c r="AE68" s="5">
        <f>MR_working_copy!AE68</f>
        <v>0</v>
      </c>
      <c r="AF68" s="5">
        <f>MR_working_copy!AF68</f>
        <v>0</v>
      </c>
      <c r="AG68" s="5">
        <f>MR_working_copy!AG68</f>
        <v>2.5000428677873512E-2</v>
      </c>
      <c r="AH68" s="61">
        <f>MR_working_copy!AH68</f>
        <v>457.00000000000017</v>
      </c>
      <c r="AI68" s="5">
        <f>MR_working_copy!AI68</f>
        <v>5.2999978176457105</v>
      </c>
      <c r="AJ68" s="28">
        <f>MR_working_copy!AJ68</f>
        <v>6.9127612802201384</v>
      </c>
      <c r="AK68" s="28">
        <f>MR_working_copy!AK68</f>
        <v>4.8000000000000007</v>
      </c>
      <c r="AL68" s="5">
        <f>MR_working_copy!AL68</f>
        <v>4.4465725806451615E-3</v>
      </c>
      <c r="AM68" s="5">
        <f>MR_working_copy!AM68</f>
        <v>0</v>
      </c>
      <c r="AN68" s="5">
        <f>MR_working_copy!AN68</f>
        <v>0</v>
      </c>
      <c r="AO68" s="47">
        <f>MR_working_copy!AO68</f>
        <v>0</v>
      </c>
      <c r="AP68" s="47">
        <f>MR_working_copy!AP68</f>
        <v>0</v>
      </c>
      <c r="AQ68" s="47">
        <f>MR_working_copy!AQ68</f>
        <v>0</v>
      </c>
      <c r="AR68" s="3">
        <f>MR_working_copy!AR68</f>
        <v>0</v>
      </c>
      <c r="AS68" s="47">
        <f>MR_working_copy!AS68</f>
        <v>0</v>
      </c>
      <c r="AT68" s="47">
        <f>MR_working_copy!AT68</f>
        <v>0</v>
      </c>
      <c r="AU68" s="7">
        <f>MR_working_copy!AU68</f>
        <v>0</v>
      </c>
      <c r="AV68" s="7">
        <f>MR_working_copy!AV68</f>
        <v>0</v>
      </c>
      <c r="AW68" s="7">
        <f>MR_working_copy!AW68</f>
        <v>0</v>
      </c>
      <c r="AX68" s="7">
        <f>MR_working_copy!AX68</f>
        <v>0</v>
      </c>
      <c r="AY68" s="7">
        <f>MR_working_copy!AY68</f>
        <v>0</v>
      </c>
      <c r="AZ68" s="7">
        <f>MR_working_copy!AZ68</f>
        <v>0</v>
      </c>
      <c r="BA68" s="7">
        <f>MR_working_copy!BA68</f>
        <v>0</v>
      </c>
      <c r="BC68" s="7"/>
      <c r="BD68" s="7"/>
      <c r="BE68" s="7"/>
      <c r="BF68" s="3"/>
      <c r="BG68" s="104"/>
      <c r="BH68" s="3"/>
      <c r="BI68" s="3"/>
    </row>
    <row r="69" spans="1:61">
      <c r="A69" s="6">
        <v>1894</v>
      </c>
      <c r="B69" s="189">
        <f>MR_working_copy!B69</f>
        <v>294.57160049203725</v>
      </c>
      <c r="C69" s="189">
        <f>MR_working_copy!C69</f>
        <v>910.04158224988339</v>
      </c>
      <c r="D69" s="189">
        <f>MR_working_copy!D69</f>
        <v>278.08044101186897</v>
      </c>
      <c r="E69" s="5">
        <f>MR_working_copy!E69</f>
        <v>0</v>
      </c>
      <c r="F69" s="5">
        <f>MR_working_copy!F69</f>
        <v>0</v>
      </c>
      <c r="G69" s="5">
        <f>MR_working_copy!G69</f>
        <v>3.3012274752776725E-4</v>
      </c>
      <c r="H69" s="5">
        <f>MR_working_copy!H69</f>
        <v>0</v>
      </c>
      <c r="I69" s="5">
        <f>MR_working_copy!I69</f>
        <v>0</v>
      </c>
      <c r="J69" s="5">
        <f>MR_working_copy!J69</f>
        <v>0</v>
      </c>
      <c r="K69" s="5">
        <f>MR_working_copy!K69</f>
        <v>5.9753197311249847E-6</v>
      </c>
      <c r="L69" s="5">
        <f>MR_working_copy!L69</f>
        <v>0</v>
      </c>
      <c r="M69" s="5">
        <f>MR_working_copy!M69</f>
        <v>0</v>
      </c>
      <c r="N69" s="5">
        <f>MR_working_copy!N69</f>
        <v>0</v>
      </c>
      <c r="O69" s="5">
        <f>MR_working_copy!O69</f>
        <v>0</v>
      </c>
      <c r="P69" s="5">
        <f>MR_working_copy!P69</f>
        <v>0</v>
      </c>
      <c r="Q69" s="5">
        <f>MR_working_copy!Q69</f>
        <v>0</v>
      </c>
      <c r="R69" s="5">
        <f>MR_working_copy!R69</f>
        <v>3.1873688999198425E-5</v>
      </c>
      <c r="S69" s="5">
        <f>MR_working_copy!S69</f>
        <v>34.051899996834351</v>
      </c>
      <c r="T69" s="5">
        <f>MR_working_copy!T69</f>
        <v>5.6783082176645086E-4</v>
      </c>
      <c r="U69" s="5">
        <f>MR_working_copy!U69</f>
        <v>1.2421700000000235E-6</v>
      </c>
      <c r="V69" s="5">
        <f>MR_working_copy!V69</f>
        <v>0</v>
      </c>
      <c r="W69" s="5">
        <f>MR_working_copy!W69</f>
        <v>0</v>
      </c>
      <c r="X69" s="5">
        <f>MR_working_copy!X69</f>
        <v>0</v>
      </c>
      <c r="Y69" s="5">
        <f>MR_working_copy!Y69</f>
        <v>0</v>
      </c>
      <c r="Z69" s="5">
        <f>MR_working_copy!Z69</f>
        <v>0</v>
      </c>
      <c r="AA69" s="5">
        <f>MR_working_copy!AA69</f>
        <v>0</v>
      </c>
      <c r="AB69" s="35">
        <f>MR_working_copy!AB69</f>
        <v>0</v>
      </c>
      <c r="AC69" s="5">
        <f>MR_working_copy!AC69</f>
        <v>0</v>
      </c>
      <c r="AD69" s="5">
        <f>MR_working_copy!AD69</f>
        <v>0</v>
      </c>
      <c r="AE69" s="5">
        <f>MR_working_copy!AE69</f>
        <v>0</v>
      </c>
      <c r="AF69" s="5">
        <f>MR_working_copy!AF69</f>
        <v>0</v>
      </c>
      <c r="AG69" s="5">
        <f>MR_working_copy!AG69</f>
        <v>2.5000428677873512E-2</v>
      </c>
      <c r="AH69" s="61">
        <f>MR_working_copy!AH69</f>
        <v>457.00000000000017</v>
      </c>
      <c r="AI69" s="5">
        <f>MR_working_copy!AI69</f>
        <v>5.2999978176457105</v>
      </c>
      <c r="AJ69" s="28">
        <f>MR_working_copy!AJ69</f>
        <v>6.9127612802201384</v>
      </c>
      <c r="AK69" s="28">
        <f>MR_working_copy!AK69</f>
        <v>4.8000000000000007</v>
      </c>
      <c r="AL69" s="5">
        <f>MR_working_copy!AL69</f>
        <v>4.4465725806451615E-3</v>
      </c>
      <c r="AM69" s="5">
        <f>MR_working_copy!AM69</f>
        <v>0</v>
      </c>
      <c r="AN69" s="5">
        <f>MR_working_copy!AN69</f>
        <v>0</v>
      </c>
      <c r="AO69" s="47">
        <f>MR_working_copy!AO69</f>
        <v>0</v>
      </c>
      <c r="AP69" s="47">
        <f>MR_working_copy!AP69</f>
        <v>0</v>
      </c>
      <c r="AQ69" s="47">
        <f>MR_working_copy!AQ69</f>
        <v>0</v>
      </c>
      <c r="AR69" s="3">
        <f>MR_working_copy!AR69</f>
        <v>0</v>
      </c>
      <c r="AS69" s="47">
        <f>MR_working_copy!AS69</f>
        <v>0</v>
      </c>
      <c r="AT69" s="47">
        <f>MR_working_copy!AT69</f>
        <v>0</v>
      </c>
      <c r="AU69" s="7">
        <f>MR_working_copy!AU69</f>
        <v>0</v>
      </c>
      <c r="AV69" s="7">
        <f>MR_working_copy!AV69</f>
        <v>0</v>
      </c>
      <c r="AW69" s="7">
        <f>MR_working_copy!AW69</f>
        <v>0</v>
      </c>
      <c r="AX69" s="7">
        <f>MR_working_copy!AX69</f>
        <v>0</v>
      </c>
      <c r="AY69" s="7">
        <f>MR_working_copy!AY69</f>
        <v>0</v>
      </c>
      <c r="AZ69" s="7">
        <f>MR_working_copy!AZ69</f>
        <v>0</v>
      </c>
      <c r="BA69" s="7">
        <f>MR_working_copy!BA69</f>
        <v>0</v>
      </c>
      <c r="BC69" s="7"/>
      <c r="BD69" s="7"/>
      <c r="BE69" s="7"/>
      <c r="BF69" s="3"/>
      <c r="BG69" s="104"/>
      <c r="BH69" s="3"/>
      <c r="BI69" s="3"/>
    </row>
    <row r="70" spans="1:61">
      <c r="A70" s="6">
        <v>1895</v>
      </c>
      <c r="B70" s="189">
        <f>MR_working_copy!B70</f>
        <v>294.85054847130408</v>
      </c>
      <c r="C70" s="189">
        <f>MR_working_copy!C70</f>
        <v>912.79423573052702</v>
      </c>
      <c r="D70" s="189">
        <f>MR_working_copy!D70</f>
        <v>278.22951622596156</v>
      </c>
      <c r="E70" s="5">
        <f>MR_working_copy!E70</f>
        <v>0</v>
      </c>
      <c r="F70" s="5">
        <f>MR_working_copy!F70</f>
        <v>0</v>
      </c>
      <c r="G70" s="5">
        <f>MR_working_copy!G70</f>
        <v>3.3266215327798081E-4</v>
      </c>
      <c r="H70" s="5">
        <f>MR_working_copy!H70</f>
        <v>0</v>
      </c>
      <c r="I70" s="5">
        <f>MR_working_copy!I70</f>
        <v>0</v>
      </c>
      <c r="J70" s="5">
        <f>MR_working_copy!J70</f>
        <v>0</v>
      </c>
      <c r="K70" s="5">
        <f>MR_working_copy!K70</f>
        <v>6.0212837290567148E-6</v>
      </c>
      <c r="L70" s="5">
        <f>MR_working_copy!L70</f>
        <v>0</v>
      </c>
      <c r="M70" s="5">
        <f>MR_working_copy!M70</f>
        <v>0</v>
      </c>
      <c r="N70" s="5">
        <f>MR_working_copy!N70</f>
        <v>0</v>
      </c>
      <c r="O70" s="5">
        <f>MR_working_copy!O70</f>
        <v>0</v>
      </c>
      <c r="P70" s="5">
        <f>MR_working_copy!P70</f>
        <v>0</v>
      </c>
      <c r="Q70" s="5">
        <f>MR_working_copy!Q70</f>
        <v>0</v>
      </c>
      <c r="R70" s="5">
        <f>MR_working_copy!R70</f>
        <v>3.2120771859657336E-5</v>
      </c>
      <c r="S70" s="5">
        <f>MR_working_copy!S70</f>
        <v>34.052099996834166</v>
      </c>
      <c r="T70" s="5">
        <f>MR_working_copy!T70</f>
        <v>5.8551457907923083E-4</v>
      </c>
      <c r="U70" s="5">
        <f>MR_working_copy!U70</f>
        <v>1.9587900000000452E-6</v>
      </c>
      <c r="V70" s="5">
        <f>MR_working_copy!V70</f>
        <v>0</v>
      </c>
      <c r="W70" s="5">
        <f>MR_working_copy!W70</f>
        <v>0</v>
      </c>
      <c r="X70" s="5">
        <f>MR_working_copy!X70</f>
        <v>0</v>
      </c>
      <c r="Y70" s="5">
        <f>MR_working_copy!Y70</f>
        <v>0</v>
      </c>
      <c r="Z70" s="5">
        <f>MR_working_copy!Z70</f>
        <v>0</v>
      </c>
      <c r="AA70" s="5">
        <f>MR_working_copy!AA70</f>
        <v>0</v>
      </c>
      <c r="AB70" s="35">
        <f>MR_working_copy!AB70</f>
        <v>0</v>
      </c>
      <c r="AC70" s="5">
        <f>MR_working_copy!AC70</f>
        <v>0</v>
      </c>
      <c r="AD70" s="5">
        <f>MR_working_copy!AD70</f>
        <v>0</v>
      </c>
      <c r="AE70" s="5">
        <f>MR_working_copy!AE70</f>
        <v>0</v>
      </c>
      <c r="AF70" s="5">
        <f>MR_working_copy!AF70</f>
        <v>0</v>
      </c>
      <c r="AG70" s="5">
        <f>MR_working_copy!AG70</f>
        <v>2.5000428677873512E-2</v>
      </c>
      <c r="AH70" s="61">
        <f>MR_working_copy!AH70</f>
        <v>457.00000000000017</v>
      </c>
      <c r="AI70" s="5">
        <f>MR_working_copy!AI70</f>
        <v>5.2999978176457105</v>
      </c>
      <c r="AJ70" s="28">
        <f>MR_working_copy!AJ70</f>
        <v>6.9127612802201384</v>
      </c>
      <c r="AK70" s="28">
        <f>MR_working_copy!AK70</f>
        <v>4.8000000000000007</v>
      </c>
      <c r="AL70" s="5">
        <f>MR_working_copy!AL70</f>
        <v>4.4465725806451615E-3</v>
      </c>
      <c r="AM70" s="5">
        <f>MR_working_copy!AM70</f>
        <v>0</v>
      </c>
      <c r="AN70" s="5">
        <f>MR_working_copy!AN70</f>
        <v>0</v>
      </c>
      <c r="AO70" s="47">
        <f>MR_working_copy!AO70</f>
        <v>0</v>
      </c>
      <c r="AP70" s="47">
        <f>MR_working_copy!AP70</f>
        <v>0</v>
      </c>
      <c r="AQ70" s="47">
        <f>MR_working_copy!AQ70</f>
        <v>0</v>
      </c>
      <c r="AR70" s="3">
        <f>MR_working_copy!AR70</f>
        <v>0</v>
      </c>
      <c r="AS70" s="47">
        <f>MR_working_copy!AS70</f>
        <v>0</v>
      </c>
      <c r="AT70" s="47">
        <f>MR_working_copy!AT70</f>
        <v>0</v>
      </c>
      <c r="AU70" s="7">
        <f>MR_working_copy!AU70</f>
        <v>0</v>
      </c>
      <c r="AV70" s="7">
        <f>MR_working_copy!AV70</f>
        <v>0</v>
      </c>
      <c r="AW70" s="7">
        <f>MR_working_copy!AW70</f>
        <v>0</v>
      </c>
      <c r="AX70" s="7">
        <f>MR_working_copy!AX70</f>
        <v>0</v>
      </c>
      <c r="AY70" s="7">
        <f>MR_working_copy!AY70</f>
        <v>0</v>
      </c>
      <c r="AZ70" s="7">
        <f>MR_working_copy!AZ70</f>
        <v>0</v>
      </c>
      <c r="BA70" s="7">
        <f>MR_working_copy!BA70</f>
        <v>0</v>
      </c>
      <c r="BC70" s="7"/>
      <c r="BD70" s="7"/>
      <c r="BE70" s="7"/>
      <c r="BF70" s="3"/>
      <c r="BG70" s="104"/>
      <c r="BH70" s="3"/>
      <c r="BI70" s="3"/>
    </row>
    <row r="71" spans="1:61">
      <c r="A71" s="6">
        <v>1896</v>
      </c>
      <c r="B71" s="189">
        <f>MR_working_copy!B71</f>
        <v>295.12745177283654</v>
      </c>
      <c r="C71" s="189">
        <f>MR_working_copy!C71</f>
        <v>914.34419145726451</v>
      </c>
      <c r="D71" s="189">
        <f>MR_working_copy!D71</f>
        <v>278.34459485802284</v>
      </c>
      <c r="E71" s="5">
        <f>MR_working_copy!E71</f>
        <v>0</v>
      </c>
      <c r="F71" s="5">
        <f>MR_working_copy!F71</f>
        <v>0</v>
      </c>
      <c r="G71" s="5">
        <f>MR_working_copy!G71</f>
        <v>3.3520155902819437E-4</v>
      </c>
      <c r="H71" s="5">
        <f>MR_working_copy!H71</f>
        <v>0</v>
      </c>
      <c r="I71" s="5">
        <f>MR_working_copy!I71</f>
        <v>0</v>
      </c>
      <c r="J71" s="5">
        <f>MR_working_copy!J71</f>
        <v>0</v>
      </c>
      <c r="K71" s="5">
        <f>MR_working_copy!K71</f>
        <v>6.0672477269884458E-6</v>
      </c>
      <c r="L71" s="5">
        <f>MR_working_copy!L71</f>
        <v>0</v>
      </c>
      <c r="M71" s="5">
        <f>MR_working_copy!M71</f>
        <v>0</v>
      </c>
      <c r="N71" s="5">
        <f>MR_working_copy!N71</f>
        <v>0</v>
      </c>
      <c r="O71" s="5">
        <f>MR_working_copy!O71</f>
        <v>0</v>
      </c>
      <c r="P71" s="5">
        <f>MR_working_copy!P71</f>
        <v>0</v>
      </c>
      <c r="Q71" s="5">
        <f>MR_working_copy!Q71</f>
        <v>0</v>
      </c>
      <c r="R71" s="5">
        <f>MR_working_copy!R71</f>
        <v>3.2367854720116227E-5</v>
      </c>
      <c r="S71" s="5">
        <f>MR_working_copy!S71</f>
        <v>34.052199996833984</v>
      </c>
      <c r="T71" s="5">
        <f>MR_working_copy!T71</f>
        <v>6.0350683639218226E-4</v>
      </c>
      <c r="U71" s="5">
        <f>MR_working_copy!U71</f>
        <v>2.8464100000015359E-6</v>
      </c>
      <c r="V71" s="5">
        <f>MR_working_copy!V71</f>
        <v>0</v>
      </c>
      <c r="W71" s="5">
        <f>MR_working_copy!W71</f>
        <v>0</v>
      </c>
      <c r="X71" s="5">
        <f>MR_working_copy!X71</f>
        <v>0</v>
      </c>
      <c r="Y71" s="5">
        <f>MR_working_copy!Y71</f>
        <v>0</v>
      </c>
      <c r="Z71" s="5">
        <f>MR_working_copy!Z71</f>
        <v>0</v>
      </c>
      <c r="AA71" s="5">
        <f>MR_working_copy!AA71</f>
        <v>0</v>
      </c>
      <c r="AB71" s="35">
        <f>MR_working_copy!AB71</f>
        <v>0</v>
      </c>
      <c r="AC71" s="5">
        <f>MR_working_copy!AC71</f>
        <v>0</v>
      </c>
      <c r="AD71" s="5">
        <f>MR_working_copy!AD71</f>
        <v>0</v>
      </c>
      <c r="AE71" s="5">
        <f>MR_working_copy!AE71</f>
        <v>0</v>
      </c>
      <c r="AF71" s="5">
        <f>MR_working_copy!AF71</f>
        <v>0</v>
      </c>
      <c r="AG71" s="5">
        <f>MR_working_copy!AG71</f>
        <v>2.5000428677873512E-2</v>
      </c>
      <c r="AH71" s="61">
        <f>MR_working_copy!AH71</f>
        <v>457.00000000000017</v>
      </c>
      <c r="AI71" s="5">
        <f>MR_working_copy!AI71</f>
        <v>5.2999978176457105</v>
      </c>
      <c r="AJ71" s="28">
        <f>MR_working_copy!AJ71</f>
        <v>6.9127612802201384</v>
      </c>
      <c r="AK71" s="28">
        <f>MR_working_copy!AK71</f>
        <v>4.8000000000000007</v>
      </c>
      <c r="AL71" s="5">
        <f>MR_working_copy!AL71</f>
        <v>4.4465725806451615E-3</v>
      </c>
      <c r="AM71" s="5">
        <f>MR_working_copy!AM71</f>
        <v>0</v>
      </c>
      <c r="AN71" s="5">
        <f>MR_working_copy!AN71</f>
        <v>0</v>
      </c>
      <c r="AO71" s="47">
        <f>MR_working_copy!AO71</f>
        <v>0</v>
      </c>
      <c r="AP71" s="47">
        <f>MR_working_copy!AP71</f>
        <v>0</v>
      </c>
      <c r="AQ71" s="47">
        <f>MR_working_copy!AQ71</f>
        <v>0</v>
      </c>
      <c r="AR71" s="3">
        <f>MR_working_copy!AR71</f>
        <v>0</v>
      </c>
      <c r="AS71" s="47">
        <f>MR_working_copy!AS71</f>
        <v>0</v>
      </c>
      <c r="AT71" s="47">
        <f>MR_working_copy!AT71</f>
        <v>0</v>
      </c>
      <c r="AU71" s="7">
        <f>MR_working_copy!AU71</f>
        <v>0</v>
      </c>
      <c r="AV71" s="7">
        <f>MR_working_copy!AV71</f>
        <v>0</v>
      </c>
      <c r="AW71" s="7">
        <f>MR_working_copy!AW71</f>
        <v>0</v>
      </c>
      <c r="AX71" s="7">
        <f>MR_working_copy!AX71</f>
        <v>0</v>
      </c>
      <c r="AY71" s="7">
        <f>MR_working_copy!AY71</f>
        <v>0</v>
      </c>
      <c r="AZ71" s="7">
        <f>MR_working_copy!AZ71</f>
        <v>0</v>
      </c>
      <c r="BA71" s="7">
        <f>MR_working_copy!BA71</f>
        <v>0</v>
      </c>
      <c r="BC71" s="7"/>
      <c r="BD71" s="7"/>
      <c r="BE71" s="7"/>
      <c r="BF71" s="3"/>
      <c r="BG71" s="104"/>
      <c r="BH71" s="3"/>
      <c r="BI71" s="3"/>
    </row>
    <row r="72" spans="1:61">
      <c r="A72" s="6">
        <v>1897</v>
      </c>
      <c r="B72" s="189">
        <f>MR_working_copy!B72</f>
        <v>295.39938070913462</v>
      </c>
      <c r="C72" s="189">
        <f>MR_working_copy!C72</f>
        <v>915.85227706681439</v>
      </c>
      <c r="D72" s="189">
        <f>MR_working_copy!D72</f>
        <v>278.4636712928185</v>
      </c>
      <c r="E72" s="5">
        <f>MR_working_copy!E72</f>
        <v>0</v>
      </c>
      <c r="F72" s="5">
        <f>MR_working_copy!F72</f>
        <v>0</v>
      </c>
      <c r="G72" s="5">
        <f>MR_working_copy!G72</f>
        <v>3.3774096477840799E-4</v>
      </c>
      <c r="H72" s="5">
        <f>MR_working_copy!H72</f>
        <v>0</v>
      </c>
      <c r="I72" s="5">
        <f>MR_working_copy!I72</f>
        <v>0</v>
      </c>
      <c r="J72" s="5">
        <f>MR_working_copy!J72</f>
        <v>0</v>
      </c>
      <c r="K72" s="5">
        <f>MR_working_copy!K72</f>
        <v>6.1132117249201759E-6</v>
      </c>
      <c r="L72" s="5">
        <f>MR_working_copy!L72</f>
        <v>0</v>
      </c>
      <c r="M72" s="5">
        <f>MR_working_copy!M72</f>
        <v>0</v>
      </c>
      <c r="N72" s="5">
        <f>MR_working_copy!N72</f>
        <v>0</v>
      </c>
      <c r="O72" s="5">
        <f>MR_working_copy!O72</f>
        <v>0</v>
      </c>
      <c r="P72" s="5">
        <f>MR_working_copy!P72</f>
        <v>0</v>
      </c>
      <c r="Q72" s="5">
        <f>MR_working_copy!Q72</f>
        <v>0</v>
      </c>
      <c r="R72" s="5">
        <f>MR_working_copy!R72</f>
        <v>3.2614937580575138E-5</v>
      </c>
      <c r="S72" s="5">
        <f>MR_working_copy!S72</f>
        <v>34.052299996833817</v>
      </c>
      <c r="T72" s="5">
        <f>MR_working_copy!T72</f>
        <v>6.2181459370500925E-4</v>
      </c>
      <c r="U72" s="5">
        <f>MR_working_copy!U72</f>
        <v>3.9093400000005085E-6</v>
      </c>
      <c r="V72" s="5">
        <f>MR_working_copy!V72</f>
        <v>0</v>
      </c>
      <c r="W72" s="5">
        <f>MR_working_copy!W72</f>
        <v>0</v>
      </c>
      <c r="X72" s="5">
        <f>MR_working_copy!X72</f>
        <v>0</v>
      </c>
      <c r="Y72" s="5">
        <f>MR_working_copy!Y72</f>
        <v>0</v>
      </c>
      <c r="Z72" s="5">
        <f>MR_working_copy!Z72</f>
        <v>0</v>
      </c>
      <c r="AA72" s="5">
        <f>MR_working_copy!AA72</f>
        <v>0</v>
      </c>
      <c r="AB72" s="35">
        <f>MR_working_copy!AB72</f>
        <v>0</v>
      </c>
      <c r="AC72" s="5">
        <f>MR_working_copy!AC72</f>
        <v>0</v>
      </c>
      <c r="AD72" s="5">
        <f>MR_working_copy!AD72</f>
        <v>0</v>
      </c>
      <c r="AE72" s="5">
        <f>MR_working_copy!AE72</f>
        <v>0</v>
      </c>
      <c r="AF72" s="5">
        <f>MR_working_copy!AF72</f>
        <v>0</v>
      </c>
      <c r="AG72" s="5">
        <f>MR_working_copy!AG72</f>
        <v>2.5000428677873512E-2</v>
      </c>
      <c r="AH72" s="61">
        <f>MR_working_copy!AH72</f>
        <v>457.00000000000017</v>
      </c>
      <c r="AI72" s="5">
        <f>MR_working_copy!AI72</f>
        <v>5.2999978176457105</v>
      </c>
      <c r="AJ72" s="28">
        <f>MR_working_copy!AJ72</f>
        <v>6.9127612802201384</v>
      </c>
      <c r="AK72" s="28">
        <f>MR_working_copy!AK72</f>
        <v>4.8000000000000007</v>
      </c>
      <c r="AL72" s="5">
        <f>MR_working_copy!AL72</f>
        <v>4.4465725806451615E-3</v>
      </c>
      <c r="AM72" s="5">
        <f>MR_working_copy!AM72</f>
        <v>0</v>
      </c>
      <c r="AN72" s="5">
        <f>MR_working_copy!AN72</f>
        <v>0</v>
      </c>
      <c r="AO72" s="47">
        <f>MR_working_copy!AO72</f>
        <v>0</v>
      </c>
      <c r="AP72" s="47">
        <f>MR_working_copy!AP72</f>
        <v>0</v>
      </c>
      <c r="AQ72" s="47">
        <f>MR_working_copy!AQ72</f>
        <v>0</v>
      </c>
      <c r="AR72" s="3">
        <f>MR_working_copy!AR72</f>
        <v>0</v>
      </c>
      <c r="AS72" s="47">
        <f>MR_working_copy!AS72</f>
        <v>0</v>
      </c>
      <c r="AT72" s="47">
        <f>MR_working_copy!AT72</f>
        <v>0</v>
      </c>
      <c r="AU72" s="7">
        <f>MR_working_copy!AU72</f>
        <v>0</v>
      </c>
      <c r="AV72" s="7">
        <f>MR_working_copy!AV72</f>
        <v>0</v>
      </c>
      <c r="AW72" s="7">
        <f>MR_working_copy!AW72</f>
        <v>0</v>
      </c>
      <c r="AX72" s="7">
        <f>MR_working_copy!AX72</f>
        <v>0</v>
      </c>
      <c r="AY72" s="7">
        <f>MR_working_copy!AY72</f>
        <v>0</v>
      </c>
      <c r="AZ72" s="7">
        <f>MR_working_copy!AZ72</f>
        <v>0</v>
      </c>
      <c r="BA72" s="7">
        <f>MR_working_copy!BA72</f>
        <v>0</v>
      </c>
      <c r="BC72" s="7"/>
      <c r="BD72" s="7"/>
      <c r="BE72" s="7"/>
      <c r="BF72" s="3"/>
      <c r="BG72" s="104"/>
      <c r="BH72" s="3"/>
      <c r="BI72" s="3"/>
    </row>
    <row r="73" spans="1:61">
      <c r="A73" s="6">
        <v>1898</v>
      </c>
      <c r="B73" s="189">
        <f>MR_working_copy!B73</f>
        <v>295.69831770207333</v>
      </c>
      <c r="C73" s="189">
        <f>MR_working_copy!C73</f>
        <v>918.60004773495803</v>
      </c>
      <c r="D73" s="189">
        <f>MR_working_copy!D73</f>
        <v>278.58274772761416</v>
      </c>
      <c r="E73" s="5">
        <f>MR_working_copy!E73</f>
        <v>0</v>
      </c>
      <c r="F73" s="5">
        <f>MR_working_copy!F73</f>
        <v>0</v>
      </c>
      <c r="G73" s="5">
        <f>MR_working_copy!G73</f>
        <v>3.4028037052862155E-4</v>
      </c>
      <c r="H73" s="5">
        <f>MR_working_copy!H73</f>
        <v>0</v>
      </c>
      <c r="I73" s="5">
        <f>MR_working_copy!I73</f>
        <v>0</v>
      </c>
      <c r="J73" s="5">
        <f>MR_working_copy!J73</f>
        <v>0</v>
      </c>
      <c r="K73" s="5">
        <f>MR_working_copy!K73</f>
        <v>6.159175722851906E-6</v>
      </c>
      <c r="L73" s="5">
        <f>MR_working_copy!L73</f>
        <v>0</v>
      </c>
      <c r="M73" s="5">
        <f>MR_working_copy!M73</f>
        <v>0</v>
      </c>
      <c r="N73" s="5">
        <f>MR_working_copy!N73</f>
        <v>0</v>
      </c>
      <c r="O73" s="5">
        <f>MR_working_copy!O73</f>
        <v>0</v>
      </c>
      <c r="P73" s="5">
        <f>MR_working_copy!P73</f>
        <v>0</v>
      </c>
      <c r="Q73" s="5">
        <f>MR_working_copy!Q73</f>
        <v>0</v>
      </c>
      <c r="R73" s="5">
        <f>MR_working_copy!R73</f>
        <v>3.2862020441034043E-5</v>
      </c>
      <c r="S73" s="5">
        <f>MR_working_copy!S73</f>
        <v>34.052499996833625</v>
      </c>
      <c r="T73" s="5">
        <f>MR_working_copy!T73</f>
        <v>6.4044385101786044E-4</v>
      </c>
      <c r="U73" s="5">
        <f>MR_working_copy!U73</f>
        <v>5.151869999999647E-6</v>
      </c>
      <c r="V73" s="5">
        <f>MR_working_copy!V73</f>
        <v>0</v>
      </c>
      <c r="W73" s="5">
        <f>MR_working_copy!W73</f>
        <v>0</v>
      </c>
      <c r="X73" s="5">
        <f>MR_working_copy!X73</f>
        <v>0</v>
      </c>
      <c r="Y73" s="5">
        <f>MR_working_copy!Y73</f>
        <v>0</v>
      </c>
      <c r="Z73" s="5">
        <f>MR_working_copy!Z73</f>
        <v>0</v>
      </c>
      <c r="AA73" s="5">
        <f>MR_working_copy!AA73</f>
        <v>0</v>
      </c>
      <c r="AB73" s="35">
        <f>MR_working_copy!AB73</f>
        <v>0</v>
      </c>
      <c r="AC73" s="5">
        <f>MR_working_copy!AC73</f>
        <v>0</v>
      </c>
      <c r="AD73" s="5">
        <f>MR_working_copy!AD73</f>
        <v>0</v>
      </c>
      <c r="AE73" s="5">
        <f>MR_working_copy!AE73</f>
        <v>0</v>
      </c>
      <c r="AF73" s="5">
        <f>MR_working_copy!AF73</f>
        <v>0</v>
      </c>
      <c r="AG73" s="5">
        <f>MR_working_copy!AG73</f>
        <v>2.5000428677873512E-2</v>
      </c>
      <c r="AH73" s="61">
        <f>MR_working_copy!AH73</f>
        <v>457.00000000000017</v>
      </c>
      <c r="AI73" s="5">
        <f>MR_working_copy!AI73</f>
        <v>5.2999978176457105</v>
      </c>
      <c r="AJ73" s="28">
        <f>MR_working_copy!AJ73</f>
        <v>6.9127612802201384</v>
      </c>
      <c r="AK73" s="28">
        <f>MR_working_copy!AK73</f>
        <v>4.8000000000000007</v>
      </c>
      <c r="AL73" s="5">
        <f>MR_working_copy!AL73</f>
        <v>4.4465725806451615E-3</v>
      </c>
      <c r="AM73" s="5">
        <f>MR_working_copy!AM73</f>
        <v>0</v>
      </c>
      <c r="AN73" s="5">
        <f>MR_working_copy!AN73</f>
        <v>0</v>
      </c>
      <c r="AO73" s="47">
        <f>MR_working_copy!AO73</f>
        <v>0</v>
      </c>
      <c r="AP73" s="47">
        <f>MR_working_copy!AP73</f>
        <v>0</v>
      </c>
      <c r="AQ73" s="47">
        <f>MR_working_copy!AQ73</f>
        <v>0</v>
      </c>
      <c r="AR73" s="3">
        <f>MR_working_copy!AR73</f>
        <v>0</v>
      </c>
      <c r="AS73" s="47">
        <f>MR_working_copy!AS73</f>
        <v>0</v>
      </c>
      <c r="AT73" s="47">
        <f>MR_working_copy!AT73</f>
        <v>0</v>
      </c>
      <c r="AU73" s="7">
        <f>MR_working_copy!AU73</f>
        <v>0</v>
      </c>
      <c r="AV73" s="7">
        <f>MR_working_copy!AV73</f>
        <v>0</v>
      </c>
      <c r="AW73" s="7">
        <f>MR_working_copy!AW73</f>
        <v>0</v>
      </c>
      <c r="AX73" s="7">
        <f>MR_working_copy!AX73</f>
        <v>0</v>
      </c>
      <c r="AY73" s="7">
        <f>MR_working_copy!AY73</f>
        <v>0</v>
      </c>
      <c r="AZ73" s="7">
        <f>MR_working_copy!AZ73</f>
        <v>0</v>
      </c>
      <c r="BA73" s="7">
        <f>MR_working_copy!BA73</f>
        <v>0</v>
      </c>
      <c r="BC73" s="7"/>
      <c r="BD73" s="7"/>
      <c r="BE73" s="7"/>
      <c r="BF73" s="3"/>
      <c r="BG73" s="104"/>
      <c r="BH73" s="3"/>
      <c r="BI73" s="3"/>
    </row>
    <row r="74" spans="1:61">
      <c r="A74" s="6">
        <v>1899</v>
      </c>
      <c r="B74" s="189">
        <f>MR_working_copy!B74</f>
        <v>296.03521856219959</v>
      </c>
      <c r="C74" s="189">
        <f>MR_working_copy!C74</f>
        <v>921.86887553200791</v>
      </c>
      <c r="D74" s="189">
        <f>MR_working_copy!D74</f>
        <v>278.73481366436306</v>
      </c>
      <c r="E74" s="5">
        <f>MR_working_copy!E74</f>
        <v>0</v>
      </c>
      <c r="F74" s="5">
        <f>MR_working_copy!F74</f>
        <v>0</v>
      </c>
      <c r="G74" s="5">
        <f>MR_working_copy!G74</f>
        <v>3.4281977627883512E-4</v>
      </c>
      <c r="H74" s="5">
        <f>MR_working_copy!H74</f>
        <v>0</v>
      </c>
      <c r="I74" s="5">
        <f>MR_working_copy!I74</f>
        <v>0</v>
      </c>
      <c r="J74" s="5">
        <f>MR_working_copy!J74</f>
        <v>0</v>
      </c>
      <c r="K74" s="5">
        <f>MR_working_copy!K74</f>
        <v>6.205139720783637E-6</v>
      </c>
      <c r="L74" s="5">
        <f>MR_working_copy!L74</f>
        <v>0</v>
      </c>
      <c r="M74" s="5">
        <f>MR_working_copy!M74</f>
        <v>0</v>
      </c>
      <c r="N74" s="5">
        <f>MR_working_copy!N74</f>
        <v>0</v>
      </c>
      <c r="O74" s="5">
        <f>MR_working_copy!O74</f>
        <v>0</v>
      </c>
      <c r="P74" s="5">
        <f>MR_working_copy!P74</f>
        <v>0</v>
      </c>
      <c r="Q74" s="5">
        <f>MR_working_copy!Q74</f>
        <v>0</v>
      </c>
      <c r="R74" s="5">
        <f>MR_working_copy!R74</f>
        <v>3.3109103301492941E-5</v>
      </c>
      <c r="S74" s="5">
        <f>MR_working_copy!S74</f>
        <v>34.052599996833465</v>
      </c>
      <c r="T74" s="5">
        <f>MR_working_copy!T74</f>
        <v>6.5940060833079414E-4</v>
      </c>
      <c r="U74" s="5">
        <f>MR_working_copy!U74</f>
        <v>6.5783000000028886E-6</v>
      </c>
      <c r="V74" s="5">
        <f>MR_working_copy!V74</f>
        <v>0</v>
      </c>
      <c r="W74" s="5">
        <f>MR_working_copy!W74</f>
        <v>0</v>
      </c>
      <c r="X74" s="5">
        <f>MR_working_copy!X74</f>
        <v>0</v>
      </c>
      <c r="Y74" s="5">
        <f>MR_working_copy!Y74</f>
        <v>0</v>
      </c>
      <c r="Z74" s="5">
        <f>MR_working_copy!Z74</f>
        <v>0</v>
      </c>
      <c r="AA74" s="5">
        <f>MR_working_copy!AA74</f>
        <v>0</v>
      </c>
      <c r="AB74" s="35">
        <f>MR_working_copy!AB74</f>
        <v>0</v>
      </c>
      <c r="AC74" s="5">
        <f>MR_working_copy!AC74</f>
        <v>0</v>
      </c>
      <c r="AD74" s="5">
        <f>MR_working_copy!AD74</f>
        <v>0</v>
      </c>
      <c r="AE74" s="5">
        <f>MR_working_copy!AE74</f>
        <v>0</v>
      </c>
      <c r="AF74" s="5">
        <f>MR_working_copy!AF74</f>
        <v>0</v>
      </c>
      <c r="AG74" s="5">
        <f>MR_working_copy!AG74</f>
        <v>2.5000428677873512E-2</v>
      </c>
      <c r="AH74" s="61">
        <f>MR_working_copy!AH74</f>
        <v>457.00000000000017</v>
      </c>
      <c r="AI74" s="5">
        <f>MR_working_copy!AI74</f>
        <v>5.2999978176457105</v>
      </c>
      <c r="AJ74" s="28">
        <f>MR_working_copy!AJ74</f>
        <v>6.9127612802201384</v>
      </c>
      <c r="AK74" s="28">
        <f>MR_working_copy!AK74</f>
        <v>4.8000000000000007</v>
      </c>
      <c r="AL74" s="5">
        <f>MR_working_copy!AL74</f>
        <v>4.4465725806451615E-3</v>
      </c>
      <c r="AM74" s="5">
        <f>MR_working_copy!AM74</f>
        <v>0</v>
      </c>
      <c r="AN74" s="5">
        <f>MR_working_copy!AN74</f>
        <v>0</v>
      </c>
      <c r="AO74" s="47">
        <f>MR_working_copy!AO74</f>
        <v>0</v>
      </c>
      <c r="AP74" s="47">
        <f>MR_working_copy!AP74</f>
        <v>0</v>
      </c>
      <c r="AQ74" s="47">
        <f>MR_working_copy!AQ74</f>
        <v>0</v>
      </c>
      <c r="AR74" s="3">
        <f>MR_working_copy!AR74</f>
        <v>0</v>
      </c>
      <c r="AS74" s="47">
        <f>MR_working_copy!AS74</f>
        <v>0</v>
      </c>
      <c r="AT74" s="47">
        <f>MR_working_copy!AT74</f>
        <v>0</v>
      </c>
      <c r="AU74" s="7">
        <f>MR_working_copy!AU74</f>
        <v>0</v>
      </c>
      <c r="AV74" s="7">
        <f>MR_working_copy!AV74</f>
        <v>0</v>
      </c>
      <c r="AW74" s="7">
        <f>MR_working_copy!AW74</f>
        <v>0</v>
      </c>
      <c r="AX74" s="7">
        <f>MR_working_copy!AX74</f>
        <v>0</v>
      </c>
      <c r="AY74" s="7">
        <f>MR_working_copy!AY74</f>
        <v>0</v>
      </c>
      <c r="AZ74" s="7">
        <f>MR_working_copy!AZ74</f>
        <v>0</v>
      </c>
      <c r="BA74" s="7">
        <f>MR_working_copy!BA74</f>
        <v>0</v>
      </c>
      <c r="BC74" s="7"/>
      <c r="BD74" s="7"/>
      <c r="BE74" s="7"/>
      <c r="BF74" s="3"/>
      <c r="BG74" s="104"/>
      <c r="BH74" s="3"/>
      <c r="BI74" s="3"/>
    </row>
    <row r="75" spans="1:61">
      <c r="A75" s="6">
        <v>1900</v>
      </c>
      <c r="B75" s="189">
        <f>MR_working_copy!B75</f>
        <v>296.40114163912267</v>
      </c>
      <c r="C75" s="189">
        <f>MR_working_copy!C75</f>
        <v>925.14466133687029</v>
      </c>
      <c r="D75" s="189">
        <f>MR_working_copy!D75</f>
        <v>278.88788668118997</v>
      </c>
      <c r="E75" s="5">
        <f>MR_working_copy!E75</f>
        <v>0</v>
      </c>
      <c r="F75" s="5">
        <f>MR_working_copy!F75</f>
        <v>0</v>
      </c>
      <c r="G75" s="5">
        <f>MR_working_copy!G75</f>
        <v>3.4535918202904884E-4</v>
      </c>
      <c r="H75" s="5">
        <f>MR_working_copy!H75</f>
        <v>0</v>
      </c>
      <c r="I75" s="5">
        <f>MR_working_copy!I75</f>
        <v>0</v>
      </c>
      <c r="J75" s="5">
        <f>MR_working_copy!J75</f>
        <v>0</v>
      </c>
      <c r="K75" s="5">
        <f>MR_working_copy!K75</f>
        <v>6.2511037187153679E-6</v>
      </c>
      <c r="L75" s="5">
        <f>MR_working_copy!L75</f>
        <v>0</v>
      </c>
      <c r="M75" s="5">
        <f>MR_working_copy!M75</f>
        <v>0</v>
      </c>
      <c r="N75" s="5">
        <f>MR_working_copy!N75</f>
        <v>0</v>
      </c>
      <c r="O75" s="5">
        <f>MR_working_copy!O75</f>
        <v>0</v>
      </c>
      <c r="P75" s="5">
        <f>MR_working_copy!P75</f>
        <v>0</v>
      </c>
      <c r="Q75" s="5">
        <f>MR_working_copy!Q75</f>
        <v>0</v>
      </c>
      <c r="R75" s="5">
        <f>MR_working_copy!R75</f>
        <v>3.3356186161951845E-5</v>
      </c>
      <c r="S75" s="5">
        <f>MR_working_copy!S75</f>
        <v>34.052799996833294</v>
      </c>
      <c r="T75" s="5">
        <f>MR_working_copy!T75</f>
        <v>6.7869186564372026E-4</v>
      </c>
      <c r="U75" s="5">
        <f>MR_working_copy!U75</f>
        <v>8.1929100000039707E-6</v>
      </c>
      <c r="V75" s="5">
        <f>MR_working_copy!V75</f>
        <v>0</v>
      </c>
      <c r="W75" s="5">
        <f>MR_working_copy!W75</f>
        <v>0</v>
      </c>
      <c r="X75" s="5">
        <f>MR_working_copy!X75</f>
        <v>0</v>
      </c>
      <c r="Y75" s="5">
        <f>MR_working_copy!Y75</f>
        <v>0</v>
      </c>
      <c r="Z75" s="5">
        <f>MR_working_copy!Z75</f>
        <v>0</v>
      </c>
      <c r="AA75" s="5">
        <f>MR_working_copy!AA75</f>
        <v>0</v>
      </c>
      <c r="AB75" s="35">
        <f>MR_working_copy!AB75</f>
        <v>0</v>
      </c>
      <c r="AC75" s="5">
        <f>MR_working_copy!AC75</f>
        <v>0</v>
      </c>
      <c r="AD75" s="5">
        <f>MR_working_copy!AD75</f>
        <v>0</v>
      </c>
      <c r="AE75" s="5">
        <f>MR_working_copy!AE75</f>
        <v>0</v>
      </c>
      <c r="AF75" s="5">
        <f>MR_working_copy!AF75</f>
        <v>0</v>
      </c>
      <c r="AG75" s="5">
        <f>MR_working_copy!AG75</f>
        <v>2.500037682723694E-2</v>
      </c>
      <c r="AH75" s="61">
        <f>MR_working_copy!AH75</f>
        <v>456.99999999999847</v>
      </c>
      <c r="AI75" s="5">
        <f>MR_working_copy!AI75</f>
        <v>5.2999978176464682</v>
      </c>
      <c r="AJ75" s="28">
        <f>MR_working_copy!AJ75</f>
        <v>6.9127612802200353</v>
      </c>
      <c r="AK75" s="28">
        <f>MR_working_copy!AK75</f>
        <v>4.7999999996807814</v>
      </c>
      <c r="AL75" s="5">
        <f>MR_working_copy!AL75</f>
        <v>4.4465699997991723E-3</v>
      </c>
      <c r="AM75" s="5">
        <f>MR_working_copy!AM75</f>
        <v>0</v>
      </c>
      <c r="AN75" s="5">
        <f>MR_working_copy!AN75</f>
        <v>0</v>
      </c>
      <c r="AO75" s="47">
        <f>MR_working_copy!AO75</f>
        <v>0</v>
      </c>
      <c r="AP75" s="47">
        <f>MR_working_copy!AP75</f>
        <v>0</v>
      </c>
      <c r="AQ75" s="47">
        <f>MR_working_copy!AQ75</f>
        <v>0</v>
      </c>
      <c r="AR75" s="3">
        <f>MR_working_copy!AR75</f>
        <v>0</v>
      </c>
      <c r="AS75" s="47">
        <f>MR_working_copy!AS75</f>
        <v>0</v>
      </c>
      <c r="AT75" s="47">
        <f>MR_working_copy!AT75</f>
        <v>0</v>
      </c>
      <c r="AU75" s="7">
        <f>MR_working_copy!AU75</f>
        <v>0</v>
      </c>
      <c r="AV75" s="7">
        <f>MR_working_copy!AV75</f>
        <v>0</v>
      </c>
      <c r="AW75" s="7">
        <f>MR_working_copy!AW75</f>
        <v>0</v>
      </c>
      <c r="AX75" s="7">
        <f>MR_working_copy!AX75</f>
        <v>0</v>
      </c>
      <c r="AY75" s="7">
        <f>MR_working_copy!AY75</f>
        <v>0</v>
      </c>
      <c r="AZ75" s="7">
        <f>MR_working_copy!AZ75</f>
        <v>0</v>
      </c>
      <c r="BA75" s="7">
        <f>MR_working_copy!BA75</f>
        <v>0</v>
      </c>
      <c r="BC75" s="7"/>
      <c r="BD75" s="7"/>
      <c r="BE75" s="7"/>
      <c r="BF75" s="3"/>
      <c r="BG75" s="104"/>
      <c r="BH75" s="3"/>
      <c r="BI75" s="3"/>
    </row>
    <row r="76" spans="1:61">
      <c r="A76" s="6">
        <v>1901</v>
      </c>
      <c r="B76" s="189">
        <f>MR_working_copy!B76</f>
        <v>296.72406544846757</v>
      </c>
      <c r="C76" s="189">
        <f>MR_working_copy!C76</f>
        <v>928.39774206360778</v>
      </c>
      <c r="D76" s="189">
        <f>MR_working_copy!D76</f>
        <v>279.05396018629807</v>
      </c>
      <c r="E76" s="5">
        <f>MR_working_copy!E76</f>
        <v>0</v>
      </c>
      <c r="F76" s="5">
        <f>MR_working_copy!F76</f>
        <v>0</v>
      </c>
      <c r="G76" s="5">
        <f>MR_working_copy!G76</f>
        <v>3.478985877792623E-4</v>
      </c>
      <c r="H76" s="5">
        <f>MR_working_copy!H76</f>
        <v>0</v>
      </c>
      <c r="I76" s="5">
        <f>MR_working_copy!I76</f>
        <v>0</v>
      </c>
      <c r="J76" s="5">
        <f>MR_working_copy!J76</f>
        <v>0</v>
      </c>
      <c r="K76" s="5">
        <f>MR_working_copy!K76</f>
        <v>6.2970677166470972E-6</v>
      </c>
      <c r="L76" s="5">
        <f>MR_working_copy!L76</f>
        <v>0</v>
      </c>
      <c r="M76" s="5">
        <f>MR_working_copy!M76</f>
        <v>0</v>
      </c>
      <c r="N76" s="5">
        <f>MR_working_copy!N76</f>
        <v>0</v>
      </c>
      <c r="O76" s="5">
        <f>MR_working_copy!O76</f>
        <v>0</v>
      </c>
      <c r="P76" s="5">
        <f>MR_working_copy!P76</f>
        <v>0</v>
      </c>
      <c r="Q76" s="5">
        <f>MR_working_copy!Q76</f>
        <v>0</v>
      </c>
      <c r="R76" s="5">
        <f>MR_working_copy!R76</f>
        <v>3.3603269022410756E-5</v>
      </c>
      <c r="S76" s="5">
        <f>MR_working_copy!S76</f>
        <v>34.052899996833027</v>
      </c>
      <c r="T76" s="5">
        <f>MR_working_copy!T76</f>
        <v>7.0114790940439353E-4</v>
      </c>
      <c r="U76" s="5">
        <f>MR_working_copy!U76</f>
        <v>9.9999999999997264E-6</v>
      </c>
      <c r="V76" s="5">
        <f>MR_working_copy!V76</f>
        <v>0</v>
      </c>
      <c r="W76" s="5">
        <f>MR_working_copy!W76</f>
        <v>0</v>
      </c>
      <c r="X76" s="5">
        <f>MR_working_copy!X76</f>
        <v>0</v>
      </c>
      <c r="Y76" s="5">
        <f>MR_working_copy!Y76</f>
        <v>0</v>
      </c>
      <c r="Z76" s="5">
        <f>MR_working_copy!Z76</f>
        <v>0</v>
      </c>
      <c r="AA76" s="5">
        <f>MR_working_copy!AA76</f>
        <v>0</v>
      </c>
      <c r="AB76" s="35">
        <f>MR_working_copy!AB76</f>
        <v>0</v>
      </c>
      <c r="AC76" s="5">
        <f>MR_working_copy!AC76</f>
        <v>0</v>
      </c>
      <c r="AD76" s="5">
        <f>MR_working_copy!AD76</f>
        <v>0</v>
      </c>
      <c r="AE76" s="5">
        <f>MR_working_copy!AE76</f>
        <v>0</v>
      </c>
      <c r="AF76" s="5">
        <f>MR_working_copy!AF76</f>
        <v>0</v>
      </c>
      <c r="AG76" s="5">
        <f>MR_working_copy!AG76</f>
        <v>2.5000494476904497E-2</v>
      </c>
      <c r="AH76" s="61">
        <f>MR_working_copy!AH76</f>
        <v>456.99999999999778</v>
      </c>
      <c r="AI76" s="5">
        <f>MR_working_copy!AI76</f>
        <v>5.2999978176447167</v>
      </c>
      <c r="AJ76" s="28">
        <f>MR_working_copy!AJ76</f>
        <v>6.9127612802198017</v>
      </c>
      <c r="AK76" s="28">
        <f>MR_working_copy!AK76</f>
        <v>4.8000000004115932</v>
      </c>
      <c r="AL76" s="5">
        <f>MR_working_copy!AL76</f>
        <v>4.4465699992931275E-3</v>
      </c>
      <c r="AM76" s="5">
        <f>MR_working_copy!AM76</f>
        <v>0</v>
      </c>
      <c r="AN76" s="5">
        <f>MR_working_copy!AN76</f>
        <v>0</v>
      </c>
      <c r="AO76" s="47">
        <f>MR_working_copy!AO76</f>
        <v>0</v>
      </c>
      <c r="AP76" s="47">
        <f>MR_working_copy!AP76</f>
        <v>0</v>
      </c>
      <c r="AQ76" s="47">
        <f>MR_working_copy!AQ76</f>
        <v>0</v>
      </c>
      <c r="AR76" s="3">
        <f>MR_working_copy!AR76</f>
        <v>0</v>
      </c>
      <c r="AS76" s="47">
        <f>MR_working_copy!AS76</f>
        <v>0</v>
      </c>
      <c r="AT76" s="47">
        <f>MR_working_copy!AT76</f>
        <v>0</v>
      </c>
      <c r="AU76" s="7">
        <f>MR_working_copy!AU76</f>
        <v>0</v>
      </c>
      <c r="AV76" s="7">
        <f>MR_working_copy!AV76</f>
        <v>0</v>
      </c>
      <c r="AW76" s="7">
        <f>MR_working_copy!AW76</f>
        <v>0</v>
      </c>
      <c r="AX76" s="7">
        <f>MR_working_copy!AX76</f>
        <v>0</v>
      </c>
      <c r="AY76" s="7">
        <f>MR_working_copy!AY76</f>
        <v>0</v>
      </c>
      <c r="AZ76" s="7">
        <f>MR_working_copy!AZ76</f>
        <v>0</v>
      </c>
      <c r="BA76" s="7">
        <f>MR_working_copy!BA76</f>
        <v>0</v>
      </c>
      <c r="BC76" s="7"/>
      <c r="BD76" s="7"/>
      <c r="BE76" s="7"/>
      <c r="BF76" s="3"/>
      <c r="BG76" s="104"/>
      <c r="BH76" s="3"/>
      <c r="BI76" s="3"/>
    </row>
    <row r="77" spans="1:61">
      <c r="A77" s="6">
        <v>1902</v>
      </c>
      <c r="B77" s="189">
        <f>MR_working_copy!B77</f>
        <v>297.03301220703122</v>
      </c>
      <c r="C77" s="189">
        <f>MR_working_copy!C77</f>
        <v>932.33337894268891</v>
      </c>
      <c r="D77" s="189">
        <f>MR_working_copy!D77</f>
        <v>279.30905346679685</v>
      </c>
      <c r="E77" s="5">
        <f>MR_working_copy!E77</f>
        <v>0</v>
      </c>
      <c r="F77" s="5">
        <f>MR_working_copy!F77</f>
        <v>0</v>
      </c>
      <c r="G77" s="5">
        <f>MR_working_copy!G77</f>
        <v>3.5043799352947602E-4</v>
      </c>
      <c r="H77" s="5">
        <f>MR_working_copy!H77</f>
        <v>0</v>
      </c>
      <c r="I77" s="5">
        <f>MR_working_copy!I77</f>
        <v>0</v>
      </c>
      <c r="J77" s="5">
        <f>MR_working_copy!J77</f>
        <v>0</v>
      </c>
      <c r="K77" s="5">
        <f>MR_working_copy!K77</f>
        <v>6.3430317145788298E-6</v>
      </c>
      <c r="L77" s="5">
        <f>MR_working_copy!L77</f>
        <v>0</v>
      </c>
      <c r="M77" s="5">
        <f>MR_working_copy!M77</f>
        <v>0</v>
      </c>
      <c r="N77" s="5">
        <f>MR_working_copy!N77</f>
        <v>0</v>
      </c>
      <c r="O77" s="5">
        <f>MR_working_copy!O77</f>
        <v>0</v>
      </c>
      <c r="P77" s="5">
        <f>MR_working_copy!P77</f>
        <v>0</v>
      </c>
      <c r="Q77" s="5">
        <f>MR_working_copy!Q77</f>
        <v>0</v>
      </c>
      <c r="R77" s="5">
        <f>MR_working_copy!R77</f>
        <v>3.3850351882869647E-5</v>
      </c>
      <c r="S77" s="5">
        <f>MR_working_copy!S77</f>
        <v>34.055299996832382</v>
      </c>
      <c r="T77" s="5">
        <f>MR_working_copy!T77</f>
        <v>8.8488100129525049E-4</v>
      </c>
      <c r="U77" s="5">
        <f>MR_working_copy!U77</f>
        <v>1.4999999999993377E-5</v>
      </c>
      <c r="V77" s="5">
        <f>MR_working_copy!V77</f>
        <v>0</v>
      </c>
      <c r="W77" s="5">
        <f>MR_working_copy!W77</f>
        <v>0</v>
      </c>
      <c r="X77" s="5">
        <f>MR_working_copy!X77</f>
        <v>0</v>
      </c>
      <c r="Y77" s="5">
        <f>MR_working_copy!Y77</f>
        <v>0</v>
      </c>
      <c r="Z77" s="5">
        <f>MR_working_copy!Z77</f>
        <v>0</v>
      </c>
      <c r="AA77" s="5">
        <f>MR_working_copy!AA77</f>
        <v>0</v>
      </c>
      <c r="AB77" s="35">
        <f>MR_working_copy!AB77</f>
        <v>0</v>
      </c>
      <c r="AC77" s="5">
        <f>MR_working_copy!AC77</f>
        <v>0</v>
      </c>
      <c r="AD77" s="5">
        <f>MR_working_copy!AD77</f>
        <v>0</v>
      </c>
      <c r="AE77" s="5">
        <f>MR_working_copy!AE77</f>
        <v>0</v>
      </c>
      <c r="AF77" s="5">
        <f>MR_working_copy!AF77</f>
        <v>0</v>
      </c>
      <c r="AG77" s="5">
        <f>MR_working_copy!AG77</f>
        <v>2.5000343983229312E-2</v>
      </c>
      <c r="AH77" s="61">
        <f>MR_working_copy!AH77</f>
        <v>456.99999999999972</v>
      </c>
      <c r="AI77" s="5">
        <f>MR_working_copy!AI77</f>
        <v>5.299997817647033</v>
      </c>
      <c r="AJ77" s="28">
        <f>MR_working_copy!AJ77</f>
        <v>6.9127612802201215</v>
      </c>
      <c r="AK77" s="28">
        <f>MR_working_copy!AK77</f>
        <v>4.799999999461372</v>
      </c>
      <c r="AL77" s="5">
        <f>MR_working_copy!AL77</f>
        <v>4.4465699998966386E-3</v>
      </c>
      <c r="AM77" s="5">
        <f>MR_working_copy!AM77</f>
        <v>0</v>
      </c>
      <c r="AN77" s="5">
        <f>MR_working_copy!AN77</f>
        <v>0</v>
      </c>
      <c r="AO77" s="47">
        <f>MR_working_copy!AO77</f>
        <v>0</v>
      </c>
      <c r="AP77" s="47">
        <f>MR_working_copy!AP77</f>
        <v>0</v>
      </c>
      <c r="AQ77" s="47">
        <f>MR_working_copy!AQ77</f>
        <v>0</v>
      </c>
      <c r="AR77" s="3">
        <f>MR_working_copy!AR77</f>
        <v>0</v>
      </c>
      <c r="AS77" s="47">
        <f>MR_working_copy!AS77</f>
        <v>0</v>
      </c>
      <c r="AT77" s="47">
        <f>MR_working_copy!AT77</f>
        <v>0</v>
      </c>
      <c r="AU77" s="7">
        <f>MR_working_copy!AU77</f>
        <v>0</v>
      </c>
      <c r="AV77" s="7">
        <f>MR_working_copy!AV77</f>
        <v>0</v>
      </c>
      <c r="AW77" s="7">
        <f>MR_working_copy!AW77</f>
        <v>0</v>
      </c>
      <c r="AX77" s="7">
        <f>MR_working_copy!AX77</f>
        <v>0</v>
      </c>
      <c r="AY77" s="7">
        <f>MR_working_copy!AY77</f>
        <v>0</v>
      </c>
      <c r="AZ77" s="7">
        <f>MR_working_copy!AZ77</f>
        <v>0</v>
      </c>
      <c r="BA77" s="7">
        <f>MR_working_copy!BA77</f>
        <v>0</v>
      </c>
      <c r="BC77" s="7"/>
      <c r="BD77" s="7"/>
      <c r="BE77" s="7"/>
      <c r="BF77" s="3"/>
      <c r="BG77" s="104"/>
      <c r="BH77" s="3"/>
      <c r="BI77" s="3"/>
    </row>
    <row r="78" spans="1:61">
      <c r="A78" s="6">
        <v>1903</v>
      </c>
      <c r="B78" s="189">
        <f>MR_working_copy!B78</f>
        <v>297.35291477614186</v>
      </c>
      <c r="C78" s="189">
        <f>MR_working_copy!C78</f>
        <v>936.39053681786379</v>
      </c>
      <c r="D78" s="189">
        <f>MR_working_copy!D78</f>
        <v>279.61111330003007</v>
      </c>
      <c r="E78" s="5">
        <f>MR_working_copy!E78</f>
        <v>0</v>
      </c>
      <c r="F78" s="5">
        <f>MR_working_copy!F78</f>
        <v>0</v>
      </c>
      <c r="G78" s="5">
        <f>MR_working_copy!G78</f>
        <v>3.5297739927968953E-4</v>
      </c>
      <c r="H78" s="5">
        <f>MR_working_copy!H78</f>
        <v>0</v>
      </c>
      <c r="I78" s="5">
        <f>MR_working_copy!I78</f>
        <v>0</v>
      </c>
      <c r="J78" s="5">
        <f>MR_working_copy!J78</f>
        <v>0</v>
      </c>
      <c r="K78" s="5">
        <f>MR_working_copy!K78</f>
        <v>6.3889957125105583E-6</v>
      </c>
      <c r="L78" s="5">
        <f>MR_working_copy!L78</f>
        <v>0</v>
      </c>
      <c r="M78" s="5">
        <f>MR_working_copy!M78</f>
        <v>0</v>
      </c>
      <c r="N78" s="5">
        <f>MR_working_copy!N78</f>
        <v>0</v>
      </c>
      <c r="O78" s="5">
        <f>MR_working_copy!O78</f>
        <v>0</v>
      </c>
      <c r="P78" s="5">
        <f>MR_working_copy!P78</f>
        <v>0</v>
      </c>
      <c r="Q78" s="5">
        <f>MR_working_copy!Q78</f>
        <v>0</v>
      </c>
      <c r="R78" s="5">
        <f>MR_working_copy!R78</f>
        <v>3.4097434743328558E-5</v>
      </c>
      <c r="S78" s="5">
        <f>MR_working_copy!S78</f>
        <v>34.057999996831661</v>
      </c>
      <c r="T78" s="5">
        <f>MR_working_copy!T78</f>
        <v>1.1166411784158852E-3</v>
      </c>
      <c r="U78" s="5">
        <f>MR_working_copy!U78</f>
        <v>2.4999999999995204E-5</v>
      </c>
      <c r="V78" s="5">
        <f>MR_working_copy!V78</f>
        <v>0</v>
      </c>
      <c r="W78" s="5">
        <f>MR_working_copy!W78</f>
        <v>0</v>
      </c>
      <c r="X78" s="5">
        <f>MR_working_copy!X78</f>
        <v>0</v>
      </c>
      <c r="Y78" s="5">
        <f>MR_working_copy!Y78</f>
        <v>0</v>
      </c>
      <c r="Z78" s="5">
        <f>MR_working_copy!Z78</f>
        <v>0</v>
      </c>
      <c r="AA78" s="5">
        <f>MR_working_copy!AA78</f>
        <v>0</v>
      </c>
      <c r="AB78" s="35">
        <f>MR_working_copy!AB78</f>
        <v>0</v>
      </c>
      <c r="AC78" s="5">
        <f>MR_working_copy!AC78</f>
        <v>0</v>
      </c>
      <c r="AD78" s="5">
        <f>MR_working_copy!AD78</f>
        <v>0</v>
      </c>
      <c r="AE78" s="5">
        <f>MR_working_copy!AE78</f>
        <v>0</v>
      </c>
      <c r="AF78" s="5">
        <f>MR_working_copy!AF78</f>
        <v>0</v>
      </c>
      <c r="AG78" s="5">
        <f>MR_working_copy!AG78</f>
        <v>2.5000539250091228E-2</v>
      </c>
      <c r="AH78" s="61">
        <f>MR_working_copy!AH78</f>
        <v>457</v>
      </c>
      <c r="AI78" s="5">
        <f>MR_working_copy!AI78</f>
        <v>5.2999978176439226</v>
      </c>
      <c r="AJ78" s="28">
        <f>MR_working_copy!AJ78</f>
        <v>6.9127612802201597</v>
      </c>
      <c r="AK78" s="28">
        <f>MR_working_copy!AK78</f>
        <v>4.8000000007154089</v>
      </c>
      <c r="AL78" s="5">
        <f>MR_working_copy!AL78</f>
        <v>4.4465699999999379E-3</v>
      </c>
      <c r="AM78" s="5">
        <f>MR_working_copy!AM78</f>
        <v>0</v>
      </c>
      <c r="AN78" s="5">
        <f>MR_working_copy!AN78</f>
        <v>0</v>
      </c>
      <c r="AO78" s="47">
        <f>MR_working_copy!AO78</f>
        <v>0</v>
      </c>
      <c r="AP78" s="47">
        <f>MR_working_copy!AP78</f>
        <v>0</v>
      </c>
      <c r="AQ78" s="47">
        <f>MR_working_copy!AQ78</f>
        <v>0</v>
      </c>
      <c r="AR78" s="3">
        <f>MR_working_copy!AR78</f>
        <v>0</v>
      </c>
      <c r="AS78" s="47">
        <f>MR_working_copy!AS78</f>
        <v>0</v>
      </c>
      <c r="AT78" s="47">
        <f>MR_working_copy!AT78</f>
        <v>0</v>
      </c>
      <c r="AU78" s="7">
        <f>MR_working_copy!AU78</f>
        <v>0</v>
      </c>
      <c r="AV78" s="7">
        <f>MR_working_copy!AV78</f>
        <v>0</v>
      </c>
      <c r="AW78" s="7">
        <f>MR_working_copy!AW78</f>
        <v>0</v>
      </c>
      <c r="AX78" s="7">
        <f>MR_working_copy!AX78</f>
        <v>0</v>
      </c>
      <c r="AY78" s="7">
        <f>MR_working_copy!AY78</f>
        <v>0</v>
      </c>
      <c r="AZ78" s="7">
        <f>MR_working_copy!AZ78</f>
        <v>0</v>
      </c>
      <c r="BA78" s="7">
        <f>MR_working_copy!BA78</f>
        <v>0</v>
      </c>
      <c r="BC78" s="7"/>
      <c r="BD78" s="7"/>
      <c r="BE78" s="7"/>
      <c r="BF78" s="3"/>
      <c r="BG78" s="104"/>
      <c r="BH78" s="3"/>
      <c r="BI78" s="3"/>
    </row>
    <row r="79" spans="1:61">
      <c r="A79" s="6">
        <v>1904</v>
      </c>
      <c r="B79" s="189">
        <f>MR_working_copy!B79</f>
        <v>297.64385616361176</v>
      </c>
      <c r="C79" s="189">
        <f>MR_working_copy!C79</f>
        <v>941.72619811100742</v>
      </c>
      <c r="D79" s="189">
        <f>MR_working_copy!D79</f>
        <v>279.89419119966948</v>
      </c>
      <c r="E79" s="5">
        <f>MR_working_copy!E79</f>
        <v>0</v>
      </c>
      <c r="F79" s="5">
        <f>MR_working_copy!F79</f>
        <v>0</v>
      </c>
      <c r="G79" s="5">
        <f>MR_working_copy!G79</f>
        <v>3.5551680502990315E-4</v>
      </c>
      <c r="H79" s="5">
        <f>MR_working_copy!H79</f>
        <v>0</v>
      </c>
      <c r="I79" s="5">
        <f>MR_working_copy!I79</f>
        <v>0</v>
      </c>
      <c r="J79" s="5">
        <f>MR_working_copy!J79</f>
        <v>0</v>
      </c>
      <c r="K79" s="5">
        <f>MR_working_copy!K79</f>
        <v>6.4349597104422909E-6</v>
      </c>
      <c r="L79" s="5">
        <f>MR_working_copy!L79</f>
        <v>0</v>
      </c>
      <c r="M79" s="5">
        <f>MR_working_copy!M79</f>
        <v>0</v>
      </c>
      <c r="N79" s="5">
        <f>MR_working_copy!N79</f>
        <v>0</v>
      </c>
      <c r="O79" s="5">
        <f>MR_working_copy!O79</f>
        <v>0</v>
      </c>
      <c r="P79" s="5">
        <f>MR_working_copy!P79</f>
        <v>0</v>
      </c>
      <c r="Q79" s="5">
        <f>MR_working_copy!Q79</f>
        <v>0</v>
      </c>
      <c r="R79" s="5">
        <f>MR_working_copy!R79</f>
        <v>3.4344517603787456E-5</v>
      </c>
      <c r="S79" s="5">
        <f>MR_working_copy!S79</f>
        <v>34.06079999683093</v>
      </c>
      <c r="T79" s="5">
        <f>MR_working_copy!T79</f>
        <v>1.3829462109654364E-3</v>
      </c>
      <c r="U79" s="5">
        <f>MR_working_copy!U79</f>
        <v>3.5000000000009856E-5</v>
      </c>
      <c r="V79" s="5">
        <f>MR_working_copy!V79</f>
        <v>0</v>
      </c>
      <c r="W79" s="5">
        <f>MR_working_copy!W79</f>
        <v>0</v>
      </c>
      <c r="X79" s="5">
        <f>MR_working_copy!X79</f>
        <v>0</v>
      </c>
      <c r="Y79" s="5">
        <f>MR_working_copy!Y79</f>
        <v>0</v>
      </c>
      <c r="Z79" s="5">
        <f>MR_working_copy!Z79</f>
        <v>0</v>
      </c>
      <c r="AA79" s="5">
        <f>MR_working_copy!AA79</f>
        <v>0</v>
      </c>
      <c r="AB79" s="35">
        <f>MR_working_copy!AB79</f>
        <v>0</v>
      </c>
      <c r="AC79" s="5">
        <f>MR_working_copy!AC79</f>
        <v>0</v>
      </c>
      <c r="AD79" s="5">
        <f>MR_working_copy!AD79</f>
        <v>0</v>
      </c>
      <c r="AE79" s="5">
        <f>MR_working_copy!AE79</f>
        <v>0</v>
      </c>
      <c r="AF79" s="5">
        <f>MR_working_copy!AF79</f>
        <v>0</v>
      </c>
      <c r="AG79" s="5">
        <f>MR_working_copy!AG79</f>
        <v>2.5000282267802099E-2</v>
      </c>
      <c r="AH79" s="61">
        <f>MR_working_copy!AH79</f>
        <v>457.00000000000006</v>
      </c>
      <c r="AI79" s="5">
        <f>MR_working_copy!AI79</f>
        <v>5.2999978176481699</v>
      </c>
      <c r="AJ79" s="28">
        <f>MR_working_copy!AJ79</f>
        <v>6.9127612802201126</v>
      </c>
      <c r="AK79" s="28">
        <f>MR_working_copy!AK79</f>
        <v>4.7999999990355837</v>
      </c>
      <c r="AL79" s="5">
        <f>MR_working_copy!AL79</f>
        <v>4.4465700000000568E-3</v>
      </c>
      <c r="AM79" s="5">
        <f>MR_working_copy!AM79</f>
        <v>0</v>
      </c>
      <c r="AN79" s="5">
        <f>MR_working_copy!AN79</f>
        <v>0</v>
      </c>
      <c r="AO79" s="47">
        <f>MR_working_copy!AO79</f>
        <v>0</v>
      </c>
      <c r="AP79" s="47">
        <f>MR_working_copy!AP79</f>
        <v>0</v>
      </c>
      <c r="AQ79" s="47">
        <f>MR_working_copy!AQ79</f>
        <v>0</v>
      </c>
      <c r="AR79" s="3">
        <f>MR_working_copy!AR79</f>
        <v>0</v>
      </c>
      <c r="AS79" s="47">
        <f>MR_working_copy!AS79</f>
        <v>0</v>
      </c>
      <c r="AT79" s="47">
        <f>MR_working_copy!AT79</f>
        <v>0</v>
      </c>
      <c r="AU79" s="7">
        <f>MR_working_copy!AU79</f>
        <v>0</v>
      </c>
      <c r="AV79" s="7">
        <f>MR_working_copy!AV79</f>
        <v>0</v>
      </c>
      <c r="AW79" s="7">
        <f>MR_working_copy!AW79</f>
        <v>0</v>
      </c>
      <c r="AX79" s="7">
        <f>MR_working_copy!AX79</f>
        <v>0</v>
      </c>
      <c r="AY79" s="7">
        <f>MR_working_copy!AY79</f>
        <v>0</v>
      </c>
      <c r="AZ79" s="7">
        <f>MR_working_copy!AZ79</f>
        <v>0</v>
      </c>
      <c r="BA79" s="7">
        <f>MR_working_copy!BA79</f>
        <v>0</v>
      </c>
      <c r="BC79" s="7"/>
      <c r="BD79" s="7"/>
      <c r="BE79" s="7"/>
      <c r="BF79" s="3"/>
      <c r="BG79" s="104"/>
      <c r="BH79" s="3"/>
      <c r="BI79" s="3"/>
    </row>
    <row r="80" spans="1:61">
      <c r="A80" s="6">
        <v>1905</v>
      </c>
      <c r="B80" s="189">
        <f>MR_working_copy!B80</f>
        <v>297.96977069561302</v>
      </c>
      <c r="C80" s="189">
        <f>MR_working_copy!C80</f>
        <v>947.06008938461991</v>
      </c>
      <c r="D80" s="189">
        <f>MR_working_copy!D80</f>
        <v>280.17427837665264</v>
      </c>
      <c r="E80" s="5">
        <f>MR_working_copy!E80</f>
        <v>0</v>
      </c>
      <c r="F80" s="5">
        <f>MR_working_copy!F80</f>
        <v>0</v>
      </c>
      <c r="G80" s="5">
        <f>MR_working_copy!G80</f>
        <v>3.5805621078011666E-4</v>
      </c>
      <c r="H80" s="5">
        <f>MR_working_copy!H80</f>
        <v>0</v>
      </c>
      <c r="I80" s="5">
        <f>MR_working_copy!I80</f>
        <v>0</v>
      </c>
      <c r="J80" s="5">
        <f>MR_working_copy!J80</f>
        <v>0</v>
      </c>
      <c r="K80" s="5">
        <f>MR_working_copy!K80</f>
        <v>6.4809237083740227E-6</v>
      </c>
      <c r="L80" s="5">
        <f>MR_working_copy!L80</f>
        <v>0</v>
      </c>
      <c r="M80" s="5">
        <f>MR_working_copy!M80</f>
        <v>0</v>
      </c>
      <c r="N80" s="5">
        <f>MR_working_copy!N80</f>
        <v>0</v>
      </c>
      <c r="O80" s="5">
        <f>MR_working_copy!O80</f>
        <v>0</v>
      </c>
      <c r="P80" s="5">
        <f>MR_working_copy!P80</f>
        <v>0</v>
      </c>
      <c r="Q80" s="5">
        <f>MR_working_copy!Q80</f>
        <v>0</v>
      </c>
      <c r="R80" s="5">
        <f>MR_working_copy!R80</f>
        <v>3.4591600464246361E-5</v>
      </c>
      <c r="S80" s="5">
        <f>MR_working_copy!S80</f>
        <v>34.064199996830204</v>
      </c>
      <c r="T80" s="5">
        <f>MR_working_copy!T80</f>
        <v>1.7163676861376039E-3</v>
      </c>
      <c r="U80" s="5">
        <f>MR_working_copy!U80</f>
        <v>5.0000000000031709E-5</v>
      </c>
      <c r="V80" s="5">
        <f>MR_working_copy!V80</f>
        <v>0</v>
      </c>
      <c r="W80" s="5">
        <f>MR_working_copy!W80</f>
        <v>0</v>
      </c>
      <c r="X80" s="5">
        <f>MR_working_copy!X80</f>
        <v>0</v>
      </c>
      <c r="Y80" s="5">
        <f>MR_working_copy!Y80</f>
        <v>0</v>
      </c>
      <c r="Z80" s="5">
        <f>MR_working_copy!Z80</f>
        <v>0</v>
      </c>
      <c r="AA80" s="5">
        <f>MR_working_copy!AA80</f>
        <v>0</v>
      </c>
      <c r="AB80" s="35">
        <f>MR_working_copy!AB80</f>
        <v>0</v>
      </c>
      <c r="AC80" s="5">
        <f>MR_working_copy!AC80</f>
        <v>0</v>
      </c>
      <c r="AD80" s="5">
        <f>MR_working_copy!AD80</f>
        <v>0</v>
      </c>
      <c r="AE80" s="5">
        <f>MR_working_copy!AE80</f>
        <v>0</v>
      </c>
      <c r="AF80" s="5">
        <f>MR_working_copy!AF80</f>
        <v>0</v>
      </c>
      <c r="AG80" s="5">
        <f>MR_working_copy!AG80</f>
        <v>2.5000625289656908E-2</v>
      </c>
      <c r="AH80" s="61">
        <f>MR_working_copy!AH80</f>
        <v>457.00000000000028</v>
      </c>
      <c r="AI80" s="5">
        <f>MR_working_copy!AI80</f>
        <v>5.2999978176422866</v>
      </c>
      <c r="AJ80" s="28">
        <f>MR_working_copy!AJ80</f>
        <v>6.9127612802201766</v>
      </c>
      <c r="AK80" s="28">
        <f>MR_working_copy!AK80</f>
        <v>4.8000000000954319</v>
      </c>
      <c r="AL80" s="5">
        <f>MR_working_copy!AL80</f>
        <v>4.446569999999918E-3</v>
      </c>
      <c r="AM80" s="5">
        <f>MR_working_copy!AM80</f>
        <v>0</v>
      </c>
      <c r="AN80" s="5">
        <f>MR_working_copy!AN80</f>
        <v>0</v>
      </c>
      <c r="AO80" s="47">
        <f>MR_working_copy!AO80</f>
        <v>0</v>
      </c>
      <c r="AP80" s="47">
        <f>MR_working_copy!AP80</f>
        <v>0</v>
      </c>
      <c r="AQ80" s="47">
        <f>MR_working_copy!AQ80</f>
        <v>0</v>
      </c>
      <c r="AR80" s="3">
        <f>MR_working_copy!AR80</f>
        <v>0</v>
      </c>
      <c r="AS80" s="47">
        <f>MR_working_copy!AS80</f>
        <v>0</v>
      </c>
      <c r="AT80" s="47">
        <f>MR_working_copy!AT80</f>
        <v>0</v>
      </c>
      <c r="AU80" s="7">
        <f>MR_working_copy!AU80</f>
        <v>0</v>
      </c>
      <c r="AV80" s="7">
        <f>MR_working_copy!AV80</f>
        <v>0</v>
      </c>
      <c r="AW80" s="7">
        <f>MR_working_copy!AW80</f>
        <v>0</v>
      </c>
      <c r="AX80" s="7">
        <f>MR_working_copy!AX80</f>
        <v>0</v>
      </c>
      <c r="AY80" s="7">
        <f>MR_working_copy!AY80</f>
        <v>0</v>
      </c>
      <c r="AZ80" s="7">
        <f>MR_working_copy!AZ80</f>
        <v>0</v>
      </c>
      <c r="BA80" s="7">
        <f>MR_working_copy!BA80</f>
        <v>0</v>
      </c>
      <c r="BC80" s="7"/>
      <c r="BD80" s="7"/>
      <c r="BE80" s="7"/>
      <c r="BF80" s="3"/>
      <c r="BG80" s="104"/>
      <c r="BH80" s="3"/>
      <c r="BI80" s="3"/>
    </row>
    <row r="81" spans="1:61">
      <c r="A81" s="6">
        <v>1906</v>
      </c>
      <c r="B81" s="189">
        <f>MR_working_copy!B81</f>
        <v>298.3336796123798</v>
      </c>
      <c r="C81" s="189">
        <f>MR_working_copy!C81</f>
        <v>952.71404901760729</v>
      </c>
      <c r="D81" s="189">
        <f>MR_working_copy!D81</f>
        <v>280.45634919621386</v>
      </c>
      <c r="E81" s="5">
        <f>MR_working_copy!E81</f>
        <v>0</v>
      </c>
      <c r="F81" s="5">
        <f>MR_working_copy!F81</f>
        <v>0</v>
      </c>
      <c r="G81" s="5">
        <f>MR_working_copy!G81</f>
        <v>3.6059561653033027E-4</v>
      </c>
      <c r="H81" s="5">
        <f>MR_working_copy!H81</f>
        <v>0</v>
      </c>
      <c r="I81" s="5">
        <f>MR_working_copy!I81</f>
        <v>0</v>
      </c>
      <c r="J81" s="5">
        <f>MR_working_copy!J81</f>
        <v>0</v>
      </c>
      <c r="K81" s="5">
        <f>MR_working_copy!K81</f>
        <v>6.5268877063057503E-6</v>
      </c>
      <c r="L81" s="5">
        <f>MR_working_copy!L81</f>
        <v>0</v>
      </c>
      <c r="M81" s="5">
        <f>MR_working_copy!M81</f>
        <v>0</v>
      </c>
      <c r="N81" s="5">
        <f>MR_working_copy!N81</f>
        <v>0</v>
      </c>
      <c r="O81" s="5">
        <f>MR_working_copy!O81</f>
        <v>0</v>
      </c>
      <c r="P81" s="5">
        <f>MR_working_copy!P81</f>
        <v>0</v>
      </c>
      <c r="Q81" s="5">
        <f>MR_working_copy!Q81</f>
        <v>0</v>
      </c>
      <c r="R81" s="5">
        <f>MR_working_copy!R81</f>
        <v>3.4838683324705265E-5</v>
      </c>
      <c r="S81" s="5">
        <f>MR_working_copy!S81</f>
        <v>34.068699996829501</v>
      </c>
      <c r="T81" s="5">
        <f>MR_working_copy!T81</f>
        <v>2.1963609396787515E-3</v>
      </c>
      <c r="U81" s="5">
        <f>MR_working_copy!U81</f>
        <v>6.0000000000017511E-5</v>
      </c>
      <c r="V81" s="5">
        <f>MR_working_copy!V81</f>
        <v>0</v>
      </c>
      <c r="W81" s="5">
        <f>MR_working_copy!W81</f>
        <v>0</v>
      </c>
      <c r="X81" s="5">
        <f>MR_working_copy!X81</f>
        <v>0</v>
      </c>
      <c r="Y81" s="5">
        <f>MR_working_copy!Y81</f>
        <v>0</v>
      </c>
      <c r="Z81" s="5">
        <f>MR_working_copy!Z81</f>
        <v>0</v>
      </c>
      <c r="AA81" s="5">
        <f>MR_working_copy!AA81</f>
        <v>0</v>
      </c>
      <c r="AB81" s="35">
        <f>MR_working_copy!AB81</f>
        <v>0</v>
      </c>
      <c r="AC81" s="5">
        <f>MR_working_copy!AC81</f>
        <v>0</v>
      </c>
      <c r="AD81" s="5">
        <f>MR_working_copy!AD81</f>
        <v>0</v>
      </c>
      <c r="AE81" s="5">
        <f>MR_working_copy!AE81</f>
        <v>0</v>
      </c>
      <c r="AF81" s="5">
        <f>MR_working_copy!AF81</f>
        <v>0</v>
      </c>
      <c r="AG81" s="5">
        <f>MR_working_copy!AG81</f>
        <v>2.5000160928337303E-2</v>
      </c>
      <c r="AH81" s="61">
        <f>MR_working_copy!AH81</f>
        <v>457</v>
      </c>
      <c r="AI81" s="5">
        <f>MR_working_copy!AI81</f>
        <v>5.2999978176505591</v>
      </c>
      <c r="AJ81" s="28">
        <f>MR_working_copy!AJ81</f>
        <v>6.912761280220086</v>
      </c>
      <c r="AK81" s="28">
        <f>MR_working_copy!AK81</f>
        <v>4.799999988145343</v>
      </c>
      <c r="AL81" s="5">
        <f>MR_working_copy!AL81</f>
        <v>4.4465700000001227E-3</v>
      </c>
      <c r="AM81" s="5">
        <f>MR_working_copy!AM81</f>
        <v>0</v>
      </c>
      <c r="AN81" s="5">
        <f>MR_working_copy!AN81</f>
        <v>0</v>
      </c>
      <c r="AO81" s="47">
        <f>MR_working_copy!AO81</f>
        <v>0</v>
      </c>
      <c r="AP81" s="47">
        <f>MR_working_copy!AP81</f>
        <v>0</v>
      </c>
      <c r="AQ81" s="47">
        <f>MR_working_copy!AQ81</f>
        <v>0</v>
      </c>
      <c r="AR81" s="3">
        <f>MR_working_copy!AR81</f>
        <v>0</v>
      </c>
      <c r="AS81" s="47">
        <f>MR_working_copy!AS81</f>
        <v>0</v>
      </c>
      <c r="AT81" s="47">
        <f>MR_working_copy!AT81</f>
        <v>0</v>
      </c>
      <c r="AU81" s="7">
        <f>MR_working_copy!AU81</f>
        <v>0</v>
      </c>
      <c r="AV81" s="7">
        <f>MR_working_copy!AV81</f>
        <v>0</v>
      </c>
      <c r="AW81" s="7">
        <f>MR_working_copy!AW81</f>
        <v>0</v>
      </c>
      <c r="AX81" s="7">
        <f>MR_working_copy!AX81</f>
        <v>0</v>
      </c>
      <c r="AY81" s="7">
        <f>MR_working_copy!AY81</f>
        <v>0</v>
      </c>
      <c r="AZ81" s="7">
        <f>MR_working_copy!AZ81</f>
        <v>0</v>
      </c>
      <c r="BA81" s="7">
        <f>MR_working_copy!BA81</f>
        <v>0</v>
      </c>
      <c r="BC81" s="7"/>
      <c r="BD81" s="7"/>
      <c r="BE81" s="7"/>
      <c r="BF81" s="3"/>
      <c r="BG81" s="104"/>
      <c r="BH81" s="3"/>
      <c r="BI81" s="3"/>
    </row>
    <row r="82" spans="1:61">
      <c r="A82" s="6">
        <v>1907</v>
      </c>
      <c r="B82" s="189">
        <f>MR_working_copy!B82</f>
        <v>298.76060732797475</v>
      </c>
      <c r="C82" s="189">
        <f>MR_working_copy!C82</f>
        <v>958.78262046700092</v>
      </c>
      <c r="D82" s="189">
        <f>MR_working_copy!D82</f>
        <v>280.75941610952526</v>
      </c>
      <c r="E82" s="5">
        <f>MR_working_copy!E82</f>
        <v>0</v>
      </c>
      <c r="F82" s="5">
        <f>MR_working_copy!F82</f>
        <v>0</v>
      </c>
      <c r="G82" s="5">
        <f>MR_working_copy!G82</f>
        <v>3.63135022280544E-4</v>
      </c>
      <c r="H82" s="5">
        <f>MR_working_copy!H82</f>
        <v>0</v>
      </c>
      <c r="I82" s="5">
        <f>MR_working_copy!I82</f>
        <v>0</v>
      </c>
      <c r="J82" s="5">
        <f>MR_working_copy!J82</f>
        <v>0</v>
      </c>
      <c r="K82" s="5">
        <f>MR_working_copy!K82</f>
        <v>6.572851704237483E-6</v>
      </c>
      <c r="L82" s="5">
        <f>MR_working_copy!L82</f>
        <v>0</v>
      </c>
      <c r="M82" s="5">
        <f>MR_working_copy!M82</f>
        <v>0</v>
      </c>
      <c r="N82" s="5">
        <f>MR_working_copy!N82</f>
        <v>0</v>
      </c>
      <c r="O82" s="5">
        <f>MR_working_copy!O82</f>
        <v>0</v>
      </c>
      <c r="P82" s="5">
        <f>MR_working_copy!P82</f>
        <v>0</v>
      </c>
      <c r="Q82" s="5">
        <f>MR_working_copy!Q82</f>
        <v>0</v>
      </c>
      <c r="R82" s="5">
        <f>MR_working_copy!R82</f>
        <v>3.5085766185164156E-5</v>
      </c>
      <c r="S82" s="5">
        <f>MR_working_copy!S82</f>
        <v>34.074699996828762</v>
      </c>
      <c r="T82" s="5">
        <f>MR_working_copy!T82</f>
        <v>2.8726063668017515E-3</v>
      </c>
      <c r="U82" s="5">
        <f>MR_working_copy!U82</f>
        <v>8.499999999999056E-5</v>
      </c>
      <c r="V82" s="5">
        <f>MR_working_copy!V82</f>
        <v>0</v>
      </c>
      <c r="W82" s="5">
        <f>MR_working_copy!W82</f>
        <v>0</v>
      </c>
      <c r="X82" s="5">
        <f>MR_working_copy!X82</f>
        <v>0</v>
      </c>
      <c r="Y82" s="5">
        <f>MR_working_copy!Y82</f>
        <v>0</v>
      </c>
      <c r="Z82" s="5">
        <f>MR_working_copy!Z82</f>
        <v>0</v>
      </c>
      <c r="AA82" s="5">
        <f>MR_working_copy!AA82</f>
        <v>0</v>
      </c>
      <c r="AB82" s="35">
        <f>MR_working_copy!AB82</f>
        <v>0</v>
      </c>
      <c r="AC82" s="5">
        <f>MR_working_copy!AC82</f>
        <v>0</v>
      </c>
      <c r="AD82" s="5">
        <f>MR_working_copy!AD82</f>
        <v>0</v>
      </c>
      <c r="AE82" s="5">
        <f>MR_working_copy!AE82</f>
        <v>0</v>
      </c>
      <c r="AF82" s="5">
        <f>MR_working_copy!AF82</f>
        <v>0</v>
      </c>
      <c r="AG82" s="5">
        <f>MR_working_copy!AG82</f>
        <v>2.5000798306433439E-2</v>
      </c>
      <c r="AH82" s="61">
        <f>MR_working_copy!AH82</f>
        <v>457.00000000000017</v>
      </c>
      <c r="AI82" s="5">
        <f>MR_working_copy!AI82</f>
        <v>5.2999978176387552</v>
      </c>
      <c r="AJ82" s="28">
        <f>MR_working_copy!AJ82</f>
        <v>6.9127612802202139</v>
      </c>
      <c r="AK82" s="28">
        <f>MR_working_copy!AK82</f>
        <v>4.7999999812374341</v>
      </c>
      <c r="AL82" s="5">
        <f>MR_working_copy!AL82</f>
        <v>4.4465699999998174E-3</v>
      </c>
      <c r="AM82" s="5">
        <f>MR_working_copy!AM82</f>
        <v>0</v>
      </c>
      <c r="AN82" s="5">
        <f>MR_working_copy!AN82</f>
        <v>0</v>
      </c>
      <c r="AO82" s="47">
        <f>MR_working_copy!AO82</f>
        <v>0</v>
      </c>
      <c r="AP82" s="47">
        <f>MR_working_copy!AP82</f>
        <v>0</v>
      </c>
      <c r="AQ82" s="47">
        <f>MR_working_copy!AQ82</f>
        <v>0</v>
      </c>
      <c r="AR82" s="3">
        <f>MR_working_copy!AR82</f>
        <v>0</v>
      </c>
      <c r="AS82" s="47">
        <f>MR_working_copy!AS82</f>
        <v>0</v>
      </c>
      <c r="AT82" s="47">
        <f>MR_working_copy!AT82</f>
        <v>0</v>
      </c>
      <c r="AU82" s="7">
        <f>MR_working_copy!AU82</f>
        <v>0</v>
      </c>
      <c r="AV82" s="7">
        <f>MR_working_copy!AV82</f>
        <v>0</v>
      </c>
      <c r="AW82" s="7">
        <f>MR_working_copy!AW82</f>
        <v>0</v>
      </c>
      <c r="AX82" s="7">
        <f>MR_working_copy!AX82</f>
        <v>0</v>
      </c>
      <c r="AY82" s="7">
        <f>MR_working_copy!AY82</f>
        <v>0</v>
      </c>
      <c r="AZ82" s="7">
        <f>MR_working_copy!AZ82</f>
        <v>0</v>
      </c>
      <c r="BA82" s="7">
        <f>MR_working_copy!BA82</f>
        <v>0</v>
      </c>
      <c r="BC82" s="7"/>
      <c r="BD82" s="7"/>
      <c r="BE82" s="7"/>
      <c r="BF82" s="3"/>
      <c r="BG82" s="104"/>
      <c r="BH82" s="3"/>
      <c r="BI82" s="3"/>
    </row>
    <row r="83" spans="1:61">
      <c r="A83" s="6">
        <v>1908</v>
      </c>
      <c r="B83" s="189">
        <f>MR_working_copy!B83</f>
        <v>299.17154383263227</v>
      </c>
      <c r="C83" s="189">
        <f>MR_working_copy!C83</f>
        <v>963.71667043201955</v>
      </c>
      <c r="D83" s="189">
        <f>MR_working_copy!D83</f>
        <v>281.10151500525842</v>
      </c>
      <c r="E83" s="5">
        <f>MR_working_copy!E83</f>
        <v>0</v>
      </c>
      <c r="F83" s="5">
        <f>MR_working_copy!F83</f>
        <v>0</v>
      </c>
      <c r="G83" s="5">
        <f>MR_working_copy!G83</f>
        <v>3.6567442803075745E-4</v>
      </c>
      <c r="H83" s="5">
        <f>MR_working_copy!H83</f>
        <v>0</v>
      </c>
      <c r="I83" s="5">
        <f>MR_working_copy!I83</f>
        <v>0</v>
      </c>
      <c r="J83" s="5">
        <f>MR_working_copy!J83</f>
        <v>0</v>
      </c>
      <c r="K83" s="5">
        <f>MR_working_copy!K83</f>
        <v>6.6188157021692122E-6</v>
      </c>
      <c r="L83" s="5">
        <f>MR_working_copy!L83</f>
        <v>0</v>
      </c>
      <c r="M83" s="5">
        <f>MR_working_copy!M83</f>
        <v>0</v>
      </c>
      <c r="N83" s="5">
        <f>MR_working_copy!N83</f>
        <v>0</v>
      </c>
      <c r="O83" s="5">
        <f>MR_working_copy!O83</f>
        <v>0</v>
      </c>
      <c r="P83" s="5">
        <f>MR_working_copy!P83</f>
        <v>0</v>
      </c>
      <c r="Q83" s="5">
        <f>MR_working_copy!Q83</f>
        <v>0</v>
      </c>
      <c r="R83" s="5">
        <f>MR_working_copy!R83</f>
        <v>3.5332849045623067E-5</v>
      </c>
      <c r="S83" s="5">
        <f>MR_working_copy!S83</f>
        <v>34.082399996828023</v>
      </c>
      <c r="T83" s="5">
        <f>MR_working_copy!T83</f>
        <v>3.7649905538575013E-3</v>
      </c>
      <c r="U83" s="5">
        <f>MR_working_copy!U83</f>
        <v>1.0999999999997794E-4</v>
      </c>
      <c r="V83" s="5">
        <f>MR_working_copy!V83</f>
        <v>0</v>
      </c>
      <c r="W83" s="5">
        <f>MR_working_copy!W83</f>
        <v>0</v>
      </c>
      <c r="X83" s="5">
        <f>MR_working_copy!X83</f>
        <v>0</v>
      </c>
      <c r="Y83" s="5">
        <f>MR_working_copy!Y83</f>
        <v>0</v>
      </c>
      <c r="Z83" s="5">
        <f>MR_working_copy!Z83</f>
        <v>0</v>
      </c>
      <c r="AA83" s="5">
        <f>MR_working_copy!AA83</f>
        <v>0</v>
      </c>
      <c r="AB83" s="35">
        <f>MR_working_copy!AB83</f>
        <v>0</v>
      </c>
      <c r="AC83" s="5">
        <f>MR_working_copy!AC83</f>
        <v>0</v>
      </c>
      <c r="AD83" s="5">
        <f>MR_working_copy!AD83</f>
        <v>0</v>
      </c>
      <c r="AE83" s="5">
        <f>MR_working_copy!AE83</f>
        <v>0</v>
      </c>
      <c r="AF83" s="5">
        <f>MR_working_copy!AF83</f>
        <v>0</v>
      </c>
      <c r="AG83" s="5">
        <f>MR_working_copy!AG83</f>
        <v>2.4999913572626344E-2</v>
      </c>
      <c r="AH83" s="61">
        <f>MR_working_copy!AH83</f>
        <v>456.99999999999994</v>
      </c>
      <c r="AI83" s="5">
        <f>MR_working_copy!AI83</f>
        <v>5.2999978176558464</v>
      </c>
      <c r="AJ83" s="28">
        <f>MR_working_copy!AJ83</f>
        <v>6.9127612802200309</v>
      </c>
      <c r="AK83" s="28">
        <f>MR_working_copy!AK83</f>
        <v>4.7999999637905804</v>
      </c>
      <c r="AL83" s="5">
        <f>MR_working_copy!AL83</f>
        <v>4.4465700000002762E-3</v>
      </c>
      <c r="AM83" s="5">
        <f>MR_working_copy!AM83</f>
        <v>0</v>
      </c>
      <c r="AN83" s="5">
        <f>MR_working_copy!AN83</f>
        <v>0</v>
      </c>
      <c r="AO83" s="47">
        <f>MR_working_copy!AO83</f>
        <v>0</v>
      </c>
      <c r="AP83" s="47">
        <f>MR_working_copy!AP83</f>
        <v>0</v>
      </c>
      <c r="AQ83" s="47">
        <f>MR_working_copy!AQ83</f>
        <v>0</v>
      </c>
      <c r="AR83" s="3">
        <f>MR_working_copy!AR83</f>
        <v>0</v>
      </c>
      <c r="AS83" s="47">
        <f>MR_working_copy!AS83</f>
        <v>0</v>
      </c>
      <c r="AT83" s="47">
        <f>MR_working_copy!AT83</f>
        <v>0</v>
      </c>
      <c r="AU83" s="7">
        <f>MR_working_copy!AU83</f>
        <v>0</v>
      </c>
      <c r="AV83" s="7">
        <f>MR_working_copy!AV83</f>
        <v>0</v>
      </c>
      <c r="AW83" s="7">
        <f>MR_working_copy!AW83</f>
        <v>0</v>
      </c>
      <c r="AX83" s="7">
        <f>MR_working_copy!AX83</f>
        <v>0</v>
      </c>
      <c r="AY83" s="7">
        <f>MR_working_copy!AY83</f>
        <v>0</v>
      </c>
      <c r="AZ83" s="7">
        <f>MR_working_copy!AZ83</f>
        <v>0</v>
      </c>
      <c r="BA83" s="7">
        <f>MR_working_copy!BA83</f>
        <v>0</v>
      </c>
      <c r="BC83" s="7"/>
      <c r="BD83" s="7"/>
      <c r="BE83" s="7"/>
      <c r="BF83" s="3"/>
      <c r="BG83" s="104"/>
      <c r="BH83" s="3"/>
      <c r="BI83" s="3"/>
    </row>
    <row r="84" spans="1:61">
      <c r="A84" s="6">
        <v>1909</v>
      </c>
      <c r="B84" s="189">
        <f>MR_working_copy!B84</f>
        <v>299.58046617713342</v>
      </c>
      <c r="C84" s="189">
        <f>MR_working_copy!C84</f>
        <v>969.03457049469455</v>
      </c>
      <c r="D84" s="189">
        <f>MR_working_copy!D84</f>
        <v>281.44758118614783</v>
      </c>
      <c r="E84" s="5">
        <f>MR_working_copy!E84</f>
        <v>0</v>
      </c>
      <c r="F84" s="5">
        <f>MR_working_copy!F84</f>
        <v>0</v>
      </c>
      <c r="G84" s="5">
        <f>MR_working_copy!G84</f>
        <v>3.6821383378097112E-4</v>
      </c>
      <c r="H84" s="5">
        <f>MR_working_copy!H84</f>
        <v>0</v>
      </c>
      <c r="I84" s="5">
        <f>MR_working_copy!I84</f>
        <v>0</v>
      </c>
      <c r="J84" s="5">
        <f>MR_working_copy!J84</f>
        <v>0</v>
      </c>
      <c r="K84" s="5">
        <f>MR_working_copy!K84</f>
        <v>6.6647797001009432E-6</v>
      </c>
      <c r="L84" s="5">
        <f>MR_working_copy!L84</f>
        <v>0</v>
      </c>
      <c r="M84" s="5">
        <f>MR_working_copy!M84</f>
        <v>0</v>
      </c>
      <c r="N84" s="5">
        <f>MR_working_copy!N84</f>
        <v>0</v>
      </c>
      <c r="O84" s="5">
        <f>MR_working_copy!O84</f>
        <v>0</v>
      </c>
      <c r="P84" s="5">
        <f>MR_working_copy!P84</f>
        <v>0</v>
      </c>
      <c r="Q84" s="5">
        <f>MR_working_copy!Q84</f>
        <v>0</v>
      </c>
      <c r="R84" s="5">
        <f>MR_working_copy!R84</f>
        <v>3.5579931906081972E-5</v>
      </c>
      <c r="S84" s="5">
        <f>MR_working_copy!S84</f>
        <v>34.087399996827308</v>
      </c>
      <c r="T84" s="5">
        <f>MR_working_copy!T84</f>
        <v>4.3349900566914358E-3</v>
      </c>
      <c r="U84" s="5">
        <f>MR_working_copy!U84</f>
        <v>1.2499999999998778E-4</v>
      </c>
      <c r="V84" s="5">
        <f>MR_working_copy!V84</f>
        <v>0</v>
      </c>
      <c r="W84" s="5">
        <f>MR_working_copy!W84</f>
        <v>0</v>
      </c>
      <c r="X84" s="5">
        <f>MR_working_copy!X84</f>
        <v>0</v>
      </c>
      <c r="Y84" s="5">
        <f>MR_working_copy!Y84</f>
        <v>0</v>
      </c>
      <c r="Z84" s="5">
        <f>MR_working_copy!Z84</f>
        <v>0</v>
      </c>
      <c r="AA84" s="5">
        <f>MR_working_copy!AA84</f>
        <v>0</v>
      </c>
      <c r="AB84" s="35">
        <f>MR_working_copy!AB84</f>
        <v>0</v>
      </c>
      <c r="AC84" s="5">
        <f>MR_working_copy!AC84</f>
        <v>0</v>
      </c>
      <c r="AD84" s="5">
        <f>MR_working_copy!AD84</f>
        <v>0</v>
      </c>
      <c r="AE84" s="5">
        <f>MR_working_copy!AE84</f>
        <v>0</v>
      </c>
      <c r="AF84" s="5">
        <f>MR_working_copy!AF84</f>
        <v>0</v>
      </c>
      <c r="AG84" s="5">
        <f>MR_working_copy!AG84</f>
        <v>2.507337770320996E-2</v>
      </c>
      <c r="AH84" s="61">
        <f>MR_working_copy!AH84</f>
        <v>457.0000000000004</v>
      </c>
      <c r="AI84" s="5">
        <f>MR_working_copy!AI84</f>
        <v>5.2999978176307208</v>
      </c>
      <c r="AJ84" s="28">
        <f>MR_working_copy!AJ84</f>
        <v>6.9127612802202982</v>
      </c>
      <c r="AK84" s="28">
        <f>MR_working_copy!AK84</f>
        <v>4.7999999613728788</v>
      </c>
      <c r="AL84" s="5">
        <f>MR_working_copy!AL84</f>
        <v>4.4465699999995745E-3</v>
      </c>
      <c r="AM84" s="5">
        <f>MR_working_copy!AM84</f>
        <v>0</v>
      </c>
      <c r="AN84" s="5">
        <f>MR_working_copy!AN84</f>
        <v>0</v>
      </c>
      <c r="AO84" s="47">
        <f>MR_working_copy!AO84</f>
        <v>0</v>
      </c>
      <c r="AP84" s="47">
        <f>MR_working_copy!AP84</f>
        <v>0</v>
      </c>
      <c r="AQ84" s="47">
        <f>MR_working_copy!AQ84</f>
        <v>0</v>
      </c>
      <c r="AR84" s="3">
        <f>MR_working_copy!AR84</f>
        <v>0</v>
      </c>
      <c r="AS84" s="47">
        <f>MR_working_copy!AS84</f>
        <v>0</v>
      </c>
      <c r="AT84" s="47">
        <f>MR_working_copy!AT84</f>
        <v>0</v>
      </c>
      <c r="AU84" s="7">
        <f>MR_working_copy!AU84</f>
        <v>0</v>
      </c>
      <c r="AV84" s="7">
        <f>MR_working_copy!AV84</f>
        <v>0</v>
      </c>
      <c r="AW84" s="7">
        <f>MR_working_copy!AW84</f>
        <v>0</v>
      </c>
      <c r="AX84" s="7">
        <f>MR_working_copy!AX84</f>
        <v>0</v>
      </c>
      <c r="AY84" s="7">
        <f>MR_working_copy!AY84</f>
        <v>0</v>
      </c>
      <c r="AZ84" s="7">
        <f>MR_working_copy!AZ84</f>
        <v>0</v>
      </c>
      <c r="BA84" s="7">
        <f>MR_working_copy!BA84</f>
        <v>0</v>
      </c>
      <c r="BC84" s="7"/>
      <c r="BD84" s="7"/>
      <c r="BE84" s="7"/>
      <c r="BF84" s="3"/>
      <c r="BG84" s="104"/>
      <c r="BH84" s="3"/>
      <c r="BI84" s="3"/>
    </row>
    <row r="85" spans="1:61">
      <c r="A85" s="6">
        <v>1910</v>
      </c>
      <c r="B85" s="189">
        <f>MR_working_copy!B85</f>
        <v>300.01236825796275</v>
      </c>
      <c r="C85" s="189">
        <f>MR_working_copy!C85</f>
        <v>974.42815415111943</v>
      </c>
      <c r="D85" s="189">
        <f>MR_working_copy!D85</f>
        <v>281.81867178109974</v>
      </c>
      <c r="E85" s="5">
        <f>MR_working_copy!E85</f>
        <v>0</v>
      </c>
      <c r="F85" s="5">
        <f>MR_working_copy!F85</f>
        <v>0</v>
      </c>
      <c r="G85" s="5">
        <f>MR_working_copy!G85</f>
        <v>3.7075323953118469E-4</v>
      </c>
      <c r="H85" s="5">
        <f>MR_working_copy!H85</f>
        <v>0</v>
      </c>
      <c r="I85" s="5">
        <f>MR_working_copy!I85</f>
        <v>0</v>
      </c>
      <c r="J85" s="5">
        <f>MR_working_copy!J85</f>
        <v>0</v>
      </c>
      <c r="K85" s="5">
        <f>MR_working_copy!K85</f>
        <v>6.7107436980326759E-6</v>
      </c>
      <c r="L85" s="5">
        <f>MR_working_copy!L85</f>
        <v>0</v>
      </c>
      <c r="M85" s="5">
        <f>MR_working_copy!M85</f>
        <v>0</v>
      </c>
      <c r="N85" s="5">
        <f>MR_working_copy!N85</f>
        <v>0</v>
      </c>
      <c r="O85" s="5">
        <f>MR_working_copy!O85</f>
        <v>0</v>
      </c>
      <c r="P85" s="5">
        <f>MR_working_copy!P85</f>
        <v>0</v>
      </c>
      <c r="Q85" s="5">
        <f>MR_working_copy!Q85</f>
        <v>0</v>
      </c>
      <c r="R85" s="5">
        <f>MR_working_copy!R85</f>
        <v>3.5827014766540876E-5</v>
      </c>
      <c r="S85" s="5">
        <f>MR_working_copy!S85</f>
        <v>34.098299996826498</v>
      </c>
      <c r="T85" s="5">
        <f>MR_working_copy!T85</f>
        <v>5.609989533360356E-3</v>
      </c>
      <c r="U85" s="5">
        <f>MR_working_copy!U85</f>
        <v>1.6000000000004262E-4</v>
      </c>
      <c r="V85" s="5">
        <f>MR_working_copy!V85</f>
        <v>0</v>
      </c>
      <c r="W85" s="5">
        <f>MR_working_copy!W85</f>
        <v>0</v>
      </c>
      <c r="X85" s="5">
        <f>MR_working_copy!X85</f>
        <v>0</v>
      </c>
      <c r="Y85" s="5">
        <f>MR_working_copy!Y85</f>
        <v>0</v>
      </c>
      <c r="Z85" s="5">
        <f>MR_working_copy!Z85</f>
        <v>0</v>
      </c>
      <c r="AA85" s="5">
        <f>MR_working_copy!AA85</f>
        <v>0</v>
      </c>
      <c r="AB85" s="35">
        <f>MR_working_copy!AB85</f>
        <v>0</v>
      </c>
      <c r="AC85" s="5">
        <f>MR_working_copy!AC85</f>
        <v>0</v>
      </c>
      <c r="AD85" s="5">
        <f>MR_working_copy!AD85</f>
        <v>0</v>
      </c>
      <c r="AE85" s="5">
        <f>MR_working_copy!AE85</f>
        <v>0</v>
      </c>
      <c r="AF85" s="5">
        <f>MR_working_copy!AF85</f>
        <v>0</v>
      </c>
      <c r="AG85" s="5">
        <f>MR_working_copy!AG85</f>
        <v>2.5329281630263437E-2</v>
      </c>
      <c r="AH85" s="61">
        <f>MR_working_copy!AH85</f>
        <v>456.99999999999983</v>
      </c>
      <c r="AI85" s="5">
        <f>MR_working_copy!AI85</f>
        <v>5.2999978176682179</v>
      </c>
      <c r="AJ85" s="28">
        <f>MR_working_copy!AJ85</f>
        <v>6.912761280219903</v>
      </c>
      <c r="AK85" s="28">
        <f>MR_working_copy!AK85</f>
        <v>4.7999999369351807</v>
      </c>
      <c r="AL85" s="5">
        <f>MR_working_copy!AL85</f>
        <v>4.4465700000006639E-3</v>
      </c>
      <c r="AM85" s="5">
        <f>MR_working_copy!AM85</f>
        <v>0</v>
      </c>
      <c r="AN85" s="5">
        <f>MR_working_copy!AN85</f>
        <v>0</v>
      </c>
      <c r="AO85" s="47">
        <f>MR_working_copy!AO85</f>
        <v>0</v>
      </c>
      <c r="AP85" s="47">
        <f>MR_working_copy!AP85</f>
        <v>0</v>
      </c>
      <c r="AQ85" s="47">
        <f>MR_working_copy!AQ85</f>
        <v>0</v>
      </c>
      <c r="AR85" s="3">
        <f>MR_working_copy!AR85</f>
        <v>0</v>
      </c>
      <c r="AS85" s="47">
        <f>MR_working_copy!AS85</f>
        <v>0</v>
      </c>
      <c r="AT85" s="47">
        <f>MR_working_copy!AT85</f>
        <v>0</v>
      </c>
      <c r="AU85" s="7">
        <f>MR_working_copy!AU85</f>
        <v>0</v>
      </c>
      <c r="AV85" s="7">
        <f>MR_working_copy!AV85</f>
        <v>0</v>
      </c>
      <c r="AW85" s="7">
        <f>MR_working_copy!AW85</f>
        <v>0</v>
      </c>
      <c r="AX85" s="7">
        <f>MR_working_copy!AX85</f>
        <v>0</v>
      </c>
      <c r="AY85" s="7">
        <f>MR_working_copy!AY85</f>
        <v>0</v>
      </c>
      <c r="AZ85" s="7">
        <f>MR_working_copy!AZ85</f>
        <v>0</v>
      </c>
      <c r="BA85" s="7">
        <f>MR_working_copy!BA85</f>
        <v>0</v>
      </c>
      <c r="BC85" s="7"/>
      <c r="BD85" s="7"/>
      <c r="BE85" s="7"/>
      <c r="BF85" s="3"/>
      <c r="BG85" s="104"/>
      <c r="BH85" s="3"/>
      <c r="BI85" s="3"/>
    </row>
    <row r="86" spans="1:61">
      <c r="A86" s="6">
        <v>1911</v>
      </c>
      <c r="B86" s="189">
        <f>MR_working_copy!B86</f>
        <v>300.45528718449521</v>
      </c>
      <c r="C86" s="189">
        <f>MR_working_copy!C86</f>
        <v>979.11122755363806</v>
      </c>
      <c r="D86" s="189">
        <f>MR_working_copy!D86</f>
        <v>282.2327311260517</v>
      </c>
      <c r="E86" s="5">
        <f>MR_working_copy!E86</f>
        <v>0</v>
      </c>
      <c r="F86" s="5">
        <f>MR_working_copy!F86</f>
        <v>0</v>
      </c>
      <c r="G86" s="5">
        <f>MR_working_copy!G86</f>
        <v>3.7329264528139825E-4</v>
      </c>
      <c r="H86" s="5">
        <f>MR_working_copy!H86</f>
        <v>0</v>
      </c>
      <c r="I86" s="5">
        <f>MR_working_copy!I86</f>
        <v>0</v>
      </c>
      <c r="J86" s="5">
        <f>MR_working_copy!J86</f>
        <v>0</v>
      </c>
      <c r="K86" s="5">
        <f>MR_working_copy!K86</f>
        <v>6.7567076959644051E-6</v>
      </c>
      <c r="L86" s="5">
        <f>MR_working_copy!L86</f>
        <v>0</v>
      </c>
      <c r="M86" s="5">
        <f>MR_working_copy!M86</f>
        <v>0</v>
      </c>
      <c r="N86" s="5">
        <f>MR_working_copy!N86</f>
        <v>0</v>
      </c>
      <c r="O86" s="5">
        <f>MR_working_copy!O86</f>
        <v>0</v>
      </c>
      <c r="P86" s="5">
        <f>MR_working_copy!P86</f>
        <v>0</v>
      </c>
      <c r="Q86" s="5">
        <f>MR_working_copy!Q86</f>
        <v>0</v>
      </c>
      <c r="R86" s="5">
        <f>MR_working_copy!R86</f>
        <v>3.6074097626999774E-5</v>
      </c>
      <c r="S86" s="5">
        <f>MR_working_copy!S86</f>
        <v>34.11459999682495</v>
      </c>
      <c r="T86" s="5">
        <f>MR_working_copy!T86</f>
        <v>7.4999889824810357E-3</v>
      </c>
      <c r="U86" s="5">
        <f>MR_working_copy!U86</f>
        <v>2.0999999999999863E-4</v>
      </c>
      <c r="V86" s="5">
        <f>MR_working_copy!V86</f>
        <v>0</v>
      </c>
      <c r="W86" s="5">
        <f>MR_working_copy!W86</f>
        <v>0</v>
      </c>
      <c r="X86" s="5">
        <f>MR_working_copy!X86</f>
        <v>0</v>
      </c>
      <c r="Y86" s="5">
        <f>MR_working_copy!Y86</f>
        <v>0</v>
      </c>
      <c r="Z86" s="5">
        <f>MR_working_copy!Z86</f>
        <v>0</v>
      </c>
      <c r="AA86" s="5">
        <f>MR_working_copy!AA86</f>
        <v>0</v>
      </c>
      <c r="AB86" s="35">
        <f>MR_working_copy!AB86</f>
        <v>0</v>
      </c>
      <c r="AC86" s="5">
        <f>MR_working_copy!AC86</f>
        <v>0</v>
      </c>
      <c r="AD86" s="5">
        <f>MR_working_copy!AD86</f>
        <v>0</v>
      </c>
      <c r="AE86" s="5">
        <f>MR_working_copy!AE86</f>
        <v>0</v>
      </c>
      <c r="AF86" s="5">
        <f>MR_working_copy!AF86</f>
        <v>0</v>
      </c>
      <c r="AG86" s="5">
        <f>MR_working_copy!AG86</f>
        <v>8.124723412768288E-2</v>
      </c>
      <c r="AH86" s="61">
        <f>MR_working_copy!AH86</f>
        <v>457.00000000000028</v>
      </c>
      <c r="AI86" s="5">
        <f>MR_working_copy!AI86</f>
        <v>5.2999978176114171</v>
      </c>
      <c r="AJ86" s="28">
        <f>MR_working_copy!AJ86</f>
        <v>6.9127612802204936</v>
      </c>
      <c r="AK86" s="28">
        <f>MR_working_copy!AK86</f>
        <v>4.7999999450316775</v>
      </c>
      <c r="AL86" s="5">
        <f>MR_working_copy!AL86</f>
        <v>4.4465699999989578E-3</v>
      </c>
      <c r="AM86" s="5">
        <f>MR_working_copy!AM86</f>
        <v>0</v>
      </c>
      <c r="AN86" s="5">
        <f>MR_working_copy!AN86</f>
        <v>0</v>
      </c>
      <c r="AO86" s="47">
        <f>MR_working_copy!AO86</f>
        <v>0</v>
      </c>
      <c r="AP86" s="47">
        <f>MR_working_copy!AP86</f>
        <v>0</v>
      </c>
      <c r="AQ86" s="47">
        <f>MR_working_copy!AQ86</f>
        <v>0</v>
      </c>
      <c r="AR86" s="3">
        <f>MR_working_copy!AR86</f>
        <v>0</v>
      </c>
      <c r="AS86" s="47">
        <f>MR_working_copy!AS86</f>
        <v>0</v>
      </c>
      <c r="AT86" s="47">
        <f>MR_working_copy!AT86</f>
        <v>0</v>
      </c>
      <c r="AU86" s="7">
        <f>MR_working_copy!AU86</f>
        <v>0</v>
      </c>
      <c r="AV86" s="7">
        <f>MR_working_copy!AV86</f>
        <v>0</v>
      </c>
      <c r="AW86" s="7">
        <f>MR_working_copy!AW86</f>
        <v>0</v>
      </c>
      <c r="AX86" s="7">
        <f>MR_working_copy!AX86</f>
        <v>0</v>
      </c>
      <c r="AY86" s="7">
        <f>MR_working_copy!AY86</f>
        <v>0</v>
      </c>
      <c r="AZ86" s="7">
        <f>MR_working_copy!AZ86</f>
        <v>0</v>
      </c>
      <c r="BA86" s="7">
        <f>MR_working_copy!BA86</f>
        <v>0</v>
      </c>
      <c r="BC86" s="7"/>
      <c r="BD86" s="7"/>
      <c r="BE86" s="7"/>
      <c r="BF86" s="3"/>
      <c r="BG86" s="104"/>
      <c r="BH86" s="3"/>
      <c r="BI86" s="3"/>
    </row>
    <row r="87" spans="1:61">
      <c r="A87" s="6">
        <v>1912</v>
      </c>
      <c r="B87" s="189">
        <f>MR_working_copy!B87</f>
        <v>300.97022759540266</v>
      </c>
      <c r="C87" s="189">
        <f>MR_working_copy!C87</f>
        <v>983.25658122959419</v>
      </c>
      <c r="D87" s="189">
        <f>MR_working_copy!D87</f>
        <v>282.53781219951924</v>
      </c>
      <c r="E87" s="5">
        <f>MR_working_copy!E87</f>
        <v>0</v>
      </c>
      <c r="F87" s="5">
        <f>MR_working_copy!F87</f>
        <v>0</v>
      </c>
      <c r="G87" s="5">
        <f>MR_working_copy!G87</f>
        <v>3.7583205103161181E-4</v>
      </c>
      <c r="H87" s="5">
        <f>MR_working_copy!H87</f>
        <v>0</v>
      </c>
      <c r="I87" s="5">
        <f>MR_working_copy!I87</f>
        <v>0</v>
      </c>
      <c r="J87" s="5">
        <f>MR_working_copy!J87</f>
        <v>0</v>
      </c>
      <c r="K87" s="5">
        <f>MR_working_copy!K87</f>
        <v>6.8026716938961361E-6</v>
      </c>
      <c r="L87" s="5">
        <f>MR_working_copy!L87</f>
        <v>0</v>
      </c>
      <c r="M87" s="5">
        <f>MR_working_copy!M87</f>
        <v>0</v>
      </c>
      <c r="N87" s="5">
        <f>MR_working_copy!N87</f>
        <v>0</v>
      </c>
      <c r="O87" s="5">
        <f>MR_working_copy!O87</f>
        <v>0</v>
      </c>
      <c r="P87" s="5">
        <f>MR_working_copy!P87</f>
        <v>0</v>
      </c>
      <c r="Q87" s="5">
        <f>MR_working_copy!Q87</f>
        <v>0</v>
      </c>
      <c r="R87" s="5">
        <f>MR_working_copy!R87</f>
        <v>3.6321180487458678E-5</v>
      </c>
      <c r="S87" s="5">
        <f>MR_working_copy!S87</f>
        <v>34.129799996823358</v>
      </c>
      <c r="T87" s="5">
        <f>MR_working_copy!T87</f>
        <v>9.2599884026152643E-3</v>
      </c>
      <c r="U87" s="5">
        <f>MR_working_copy!U87</f>
        <v>2.6499999999998595E-4</v>
      </c>
      <c r="V87" s="5">
        <f>MR_working_copy!V87</f>
        <v>0</v>
      </c>
      <c r="W87" s="5">
        <f>MR_working_copy!W87</f>
        <v>0</v>
      </c>
      <c r="X87" s="5">
        <f>MR_working_copy!X87</f>
        <v>0</v>
      </c>
      <c r="Y87" s="5">
        <f>MR_working_copy!Y87</f>
        <v>0</v>
      </c>
      <c r="Z87" s="5">
        <f>MR_working_copy!Z87</f>
        <v>0</v>
      </c>
      <c r="AA87" s="5">
        <f>MR_working_copy!AA87</f>
        <v>0</v>
      </c>
      <c r="AB87" s="35">
        <f>MR_working_copy!AB87</f>
        <v>0</v>
      </c>
      <c r="AC87" s="5">
        <f>MR_working_copy!AC87</f>
        <v>0</v>
      </c>
      <c r="AD87" s="5">
        <f>MR_working_copy!AD87</f>
        <v>0</v>
      </c>
      <c r="AE87" s="5">
        <f>MR_working_copy!AE87</f>
        <v>0</v>
      </c>
      <c r="AF87" s="5">
        <f>MR_working_copy!AF87</f>
        <v>0</v>
      </c>
      <c r="AG87" s="5">
        <f>MR_working_copy!AG87</f>
        <v>0.10000008918502472</v>
      </c>
      <c r="AH87" s="61">
        <f>MR_working_copy!AH87</f>
        <v>456.9999999999996</v>
      </c>
      <c r="AI87" s="5">
        <f>MR_working_copy!AI87</f>
        <v>5.2999978176987517</v>
      </c>
      <c r="AJ87" s="28">
        <f>MR_working_copy!AJ87</f>
        <v>6.9127612802195983</v>
      </c>
      <c r="AK87" s="28">
        <f>MR_working_copy!AK87</f>
        <v>4.7999999031777696</v>
      </c>
      <c r="AL87" s="5">
        <f>MR_working_copy!AL87</f>
        <v>4.4465700000016631E-3</v>
      </c>
      <c r="AM87" s="5">
        <f>MR_working_copy!AM87</f>
        <v>0</v>
      </c>
      <c r="AN87" s="5">
        <f>MR_working_copy!AN87</f>
        <v>0</v>
      </c>
      <c r="AO87" s="47">
        <f>MR_working_copy!AO87</f>
        <v>0</v>
      </c>
      <c r="AP87" s="47">
        <f>MR_working_copy!AP87</f>
        <v>0</v>
      </c>
      <c r="AQ87" s="47">
        <f>MR_working_copy!AQ87</f>
        <v>0</v>
      </c>
      <c r="AR87" s="3">
        <f>MR_working_copy!AR87</f>
        <v>0</v>
      </c>
      <c r="AS87" s="47">
        <f>MR_working_copy!AS87</f>
        <v>0</v>
      </c>
      <c r="AT87" s="47">
        <f>MR_working_copy!AT87</f>
        <v>0</v>
      </c>
      <c r="AU87" s="7">
        <f>MR_working_copy!AU87</f>
        <v>0</v>
      </c>
      <c r="AV87" s="7">
        <f>MR_working_copy!AV87</f>
        <v>0</v>
      </c>
      <c r="AW87" s="7">
        <f>MR_working_copy!AW87</f>
        <v>0</v>
      </c>
      <c r="AX87" s="7">
        <f>MR_working_copy!AX87</f>
        <v>0</v>
      </c>
      <c r="AY87" s="7">
        <f>MR_working_copy!AY87</f>
        <v>0</v>
      </c>
      <c r="AZ87" s="7">
        <f>MR_working_copy!AZ87</f>
        <v>0</v>
      </c>
      <c r="BA87" s="7">
        <f>MR_working_copy!BA87</f>
        <v>0</v>
      </c>
      <c r="BC87" s="7"/>
      <c r="BD87" s="7"/>
      <c r="BE87" s="7"/>
      <c r="BF87" s="3"/>
      <c r="BG87" s="104"/>
      <c r="BH87" s="3"/>
      <c r="BI87" s="3"/>
    </row>
    <row r="88" spans="1:61">
      <c r="A88" s="6">
        <v>1913</v>
      </c>
      <c r="B88" s="189">
        <f>MR_working_copy!B88</f>
        <v>301.51815750826324</v>
      </c>
      <c r="C88" s="189">
        <f>MR_working_copy!C88</f>
        <v>985.89790658523782</v>
      </c>
      <c r="D88" s="189">
        <f>MR_working_copy!D88</f>
        <v>282.88787618314302</v>
      </c>
      <c r="E88" s="5">
        <f>MR_working_copy!E88</f>
        <v>0</v>
      </c>
      <c r="F88" s="5">
        <f>MR_working_copy!F88</f>
        <v>0</v>
      </c>
      <c r="G88" s="5">
        <f>MR_working_copy!G88</f>
        <v>3.7837145678182543E-4</v>
      </c>
      <c r="H88" s="5">
        <f>MR_working_copy!H88</f>
        <v>0</v>
      </c>
      <c r="I88" s="5">
        <f>MR_working_copy!I88</f>
        <v>0</v>
      </c>
      <c r="J88" s="5">
        <f>MR_working_copy!J88</f>
        <v>0</v>
      </c>
      <c r="K88" s="5">
        <f>MR_working_copy!K88</f>
        <v>6.8486356918278645E-6</v>
      </c>
      <c r="L88" s="5">
        <f>MR_working_copy!L88</f>
        <v>0</v>
      </c>
      <c r="M88" s="5">
        <f>MR_working_copy!M88</f>
        <v>0</v>
      </c>
      <c r="N88" s="5">
        <f>MR_working_copy!N88</f>
        <v>0</v>
      </c>
      <c r="O88" s="5">
        <f>MR_working_copy!O88</f>
        <v>0</v>
      </c>
      <c r="P88" s="5">
        <f>MR_working_copy!P88</f>
        <v>0</v>
      </c>
      <c r="Q88" s="5">
        <f>MR_working_copy!Q88</f>
        <v>0</v>
      </c>
      <c r="R88" s="5">
        <f>MR_working_copy!R88</f>
        <v>3.6568263347917583E-5</v>
      </c>
      <c r="S88" s="5">
        <f>MR_working_copy!S88</f>
        <v>34.149799996821805</v>
      </c>
      <c r="T88" s="5">
        <f>MR_working_copy!T88</f>
        <v>1.1569987792230681E-2</v>
      </c>
      <c r="U88" s="5">
        <f>MR_working_copy!U88</f>
        <v>3.3000000000000493E-4</v>
      </c>
      <c r="V88" s="5">
        <f>MR_working_copy!V88</f>
        <v>0</v>
      </c>
      <c r="W88" s="5">
        <f>MR_working_copy!W88</f>
        <v>0</v>
      </c>
      <c r="X88" s="5">
        <f>MR_working_copy!X88</f>
        <v>0</v>
      </c>
      <c r="Y88" s="5">
        <f>MR_working_copy!Y88</f>
        <v>0</v>
      </c>
      <c r="Z88" s="5">
        <f>MR_working_copy!Z88</f>
        <v>0</v>
      </c>
      <c r="AA88" s="5">
        <f>MR_working_copy!AA88</f>
        <v>0</v>
      </c>
      <c r="AB88" s="35">
        <f>MR_working_copy!AB88</f>
        <v>0</v>
      </c>
      <c r="AC88" s="5">
        <f>MR_working_copy!AC88</f>
        <v>0</v>
      </c>
      <c r="AD88" s="5">
        <f>MR_working_copy!AD88</f>
        <v>0</v>
      </c>
      <c r="AE88" s="5">
        <f>MR_working_copy!AE88</f>
        <v>0</v>
      </c>
      <c r="AF88" s="5">
        <f>MR_working_copy!AF88</f>
        <v>0</v>
      </c>
      <c r="AG88" s="5">
        <f>MR_working_copy!AG88</f>
        <v>0.11666701654003349</v>
      </c>
      <c r="AH88" s="61">
        <f>MR_working_copy!AH88</f>
        <v>457.00000000000108</v>
      </c>
      <c r="AI88" s="5">
        <f>MR_working_copy!AI88</f>
        <v>5.2999978175624536</v>
      </c>
      <c r="AJ88" s="28">
        <f>MR_working_copy!AJ88</f>
        <v>6.9127612802209795</v>
      </c>
      <c r="AK88" s="28">
        <f>MR_working_copy!AK88</f>
        <v>4.7999999369106998</v>
      </c>
      <c r="AL88" s="5">
        <f>MR_working_copy!AL88</f>
        <v>4.4465699999972838E-3</v>
      </c>
      <c r="AM88" s="5">
        <f>MR_working_copy!AM88</f>
        <v>0</v>
      </c>
      <c r="AN88" s="5">
        <f>MR_working_copy!AN88</f>
        <v>0</v>
      </c>
      <c r="AO88" s="47">
        <f>MR_working_copy!AO88</f>
        <v>0</v>
      </c>
      <c r="AP88" s="47">
        <f>MR_working_copy!AP88</f>
        <v>0</v>
      </c>
      <c r="AQ88" s="47">
        <f>MR_working_copy!AQ88</f>
        <v>0</v>
      </c>
      <c r="AR88" s="3">
        <f>MR_working_copy!AR88</f>
        <v>0</v>
      </c>
      <c r="AS88" s="47">
        <f>MR_working_copy!AS88</f>
        <v>0</v>
      </c>
      <c r="AT88" s="47">
        <f>MR_working_copy!AT88</f>
        <v>0</v>
      </c>
      <c r="AU88" s="7">
        <f>MR_working_copy!AU88</f>
        <v>0</v>
      </c>
      <c r="AV88" s="7">
        <f>MR_working_copy!AV88</f>
        <v>0</v>
      </c>
      <c r="AW88" s="7">
        <f>MR_working_copy!AW88</f>
        <v>0</v>
      </c>
      <c r="AX88" s="7">
        <f>MR_working_copy!AX88</f>
        <v>0</v>
      </c>
      <c r="AY88" s="7">
        <f>MR_working_copy!AY88</f>
        <v>0</v>
      </c>
      <c r="AZ88" s="7">
        <f>MR_working_copy!AZ88</f>
        <v>0</v>
      </c>
      <c r="BA88" s="7">
        <f>MR_working_copy!BA88</f>
        <v>0</v>
      </c>
      <c r="BC88" s="7"/>
      <c r="BD88" s="7"/>
      <c r="BE88" s="7"/>
      <c r="BF88" s="3"/>
      <c r="BG88" s="104"/>
      <c r="BH88" s="3"/>
      <c r="BI88" s="3"/>
    </row>
    <row r="89" spans="1:61">
      <c r="A89" s="6">
        <v>1914</v>
      </c>
      <c r="B89" s="189">
        <f>MR_working_copy!B89</f>
        <v>302.01805275315508</v>
      </c>
      <c r="C89" s="189">
        <f>MR_working_copy!C89</f>
        <v>988.27134864010031</v>
      </c>
      <c r="D89" s="189">
        <f>MR_working_copy!D89</f>
        <v>283.24895701246993</v>
      </c>
      <c r="E89" s="5">
        <f>MR_working_copy!E89</f>
        <v>0</v>
      </c>
      <c r="F89" s="5">
        <f>MR_working_copy!F89</f>
        <v>0</v>
      </c>
      <c r="G89" s="5">
        <f>MR_working_copy!G89</f>
        <v>3.8091086253203905E-4</v>
      </c>
      <c r="H89" s="5">
        <f>MR_working_copy!H89</f>
        <v>0</v>
      </c>
      <c r="I89" s="5">
        <f>MR_working_copy!I89</f>
        <v>0</v>
      </c>
      <c r="J89" s="5">
        <f>MR_working_copy!J89</f>
        <v>0</v>
      </c>
      <c r="K89" s="5">
        <f>MR_working_copy!K89</f>
        <v>6.8945996897595972E-6</v>
      </c>
      <c r="L89" s="5">
        <f>MR_working_copy!L89</f>
        <v>0</v>
      </c>
      <c r="M89" s="5">
        <f>MR_working_copy!M89</f>
        <v>0</v>
      </c>
      <c r="N89" s="5">
        <f>MR_working_copy!N89</f>
        <v>0</v>
      </c>
      <c r="O89" s="5">
        <f>MR_working_copy!O89</f>
        <v>0</v>
      </c>
      <c r="P89" s="5">
        <f>MR_working_copy!P89</f>
        <v>0</v>
      </c>
      <c r="Q89" s="5">
        <f>MR_working_copy!Q89</f>
        <v>0</v>
      </c>
      <c r="R89" s="5">
        <f>MR_working_copy!R89</f>
        <v>3.6815346208376487E-5</v>
      </c>
      <c r="S89" s="5">
        <f>MR_working_copy!S89</f>
        <v>34.171499996820195</v>
      </c>
      <c r="T89" s="5">
        <f>MR_working_copy!T89</f>
        <v>1.4084987149716852E-2</v>
      </c>
      <c r="U89" s="5">
        <f>MR_working_copy!U89</f>
        <v>3.9999999999996158E-4</v>
      </c>
      <c r="V89" s="5">
        <f>MR_working_copy!V89</f>
        <v>0</v>
      </c>
      <c r="W89" s="5">
        <f>MR_working_copy!W89</f>
        <v>0</v>
      </c>
      <c r="X89" s="5">
        <f>MR_working_copy!X89</f>
        <v>0</v>
      </c>
      <c r="Y89" s="5">
        <f>MR_working_copy!Y89</f>
        <v>0</v>
      </c>
      <c r="Z89" s="5">
        <f>MR_working_copy!Z89</f>
        <v>0</v>
      </c>
      <c r="AA89" s="5">
        <f>MR_working_copy!AA89</f>
        <v>0</v>
      </c>
      <c r="AB89" s="35">
        <f>MR_working_copy!AB89</f>
        <v>0</v>
      </c>
      <c r="AC89" s="5">
        <f>MR_working_copy!AC89</f>
        <v>0</v>
      </c>
      <c r="AD89" s="5">
        <f>MR_working_copy!AD89</f>
        <v>0</v>
      </c>
      <c r="AE89" s="5">
        <f>MR_working_copy!AE89</f>
        <v>0</v>
      </c>
      <c r="AF89" s="5">
        <f>MR_working_copy!AF89</f>
        <v>0</v>
      </c>
      <c r="AG89" s="5">
        <f>MR_working_copy!AG89</f>
        <v>0.19333053809140374</v>
      </c>
      <c r="AH89" s="61">
        <f>MR_working_copy!AH89</f>
        <v>456.99999999999892</v>
      </c>
      <c r="AI89" s="5">
        <f>MR_working_copy!AI89</f>
        <v>5.2999978177783653</v>
      </c>
      <c r="AJ89" s="28">
        <f>MR_working_copy!AJ89</f>
        <v>6.9127612802188141</v>
      </c>
      <c r="AK89" s="28">
        <f>MR_working_copy!AK89</f>
        <v>4.7999998534087664</v>
      </c>
      <c r="AL89" s="5">
        <f>MR_working_copy!AL89</f>
        <v>4.4465700000044387E-3</v>
      </c>
      <c r="AM89" s="5">
        <f>MR_working_copy!AM89</f>
        <v>0</v>
      </c>
      <c r="AN89" s="5">
        <f>MR_working_copy!AN89</f>
        <v>0</v>
      </c>
      <c r="AO89" s="47">
        <f>MR_working_copy!AO89</f>
        <v>0</v>
      </c>
      <c r="AP89" s="47">
        <f>MR_working_copy!AP89</f>
        <v>0</v>
      </c>
      <c r="AQ89" s="47">
        <f>MR_working_copy!AQ89</f>
        <v>0</v>
      </c>
      <c r="AR89" s="3">
        <f>MR_working_copy!AR89</f>
        <v>0</v>
      </c>
      <c r="AS89" s="47">
        <f>MR_working_copy!AS89</f>
        <v>0</v>
      </c>
      <c r="AT89" s="47">
        <f>MR_working_copy!AT89</f>
        <v>0</v>
      </c>
      <c r="AU89" s="7">
        <f>MR_working_copy!AU89</f>
        <v>0</v>
      </c>
      <c r="AV89" s="7">
        <f>MR_working_copy!AV89</f>
        <v>0</v>
      </c>
      <c r="AW89" s="7">
        <f>MR_working_copy!AW89</f>
        <v>0</v>
      </c>
      <c r="AX89" s="7">
        <f>MR_working_copy!AX89</f>
        <v>0</v>
      </c>
      <c r="AY89" s="7">
        <f>MR_working_copy!AY89</f>
        <v>0</v>
      </c>
      <c r="AZ89" s="7">
        <f>MR_working_copy!AZ89</f>
        <v>0</v>
      </c>
      <c r="BA89" s="7">
        <f>MR_working_copy!BA89</f>
        <v>0</v>
      </c>
      <c r="BC89" s="7"/>
      <c r="BD89" s="7"/>
      <c r="BE89" s="7"/>
      <c r="BF89" s="3"/>
      <c r="BG89" s="104"/>
      <c r="BH89" s="3"/>
      <c r="BI89" s="3"/>
    </row>
    <row r="90" spans="1:61">
      <c r="A90" s="6">
        <v>1915</v>
      </c>
      <c r="B90" s="189">
        <f>MR_working_copy!B90</f>
        <v>302.52698120117185</v>
      </c>
      <c r="C90" s="189">
        <f>MR_working_copy!C90</f>
        <v>991.12635807777519</v>
      </c>
      <c r="D90" s="189">
        <f>MR_working_copy!D90</f>
        <v>283.58705810546883</v>
      </c>
      <c r="E90" s="5">
        <f>MR_working_copy!E90</f>
        <v>0</v>
      </c>
      <c r="F90" s="5">
        <f>MR_working_copy!F90</f>
        <v>0</v>
      </c>
      <c r="G90" s="5">
        <f>MR_working_copy!G90</f>
        <v>3.8345026828225272E-4</v>
      </c>
      <c r="H90" s="5">
        <f>MR_working_copy!H90</f>
        <v>0</v>
      </c>
      <c r="I90" s="5">
        <f>MR_working_copy!I90</f>
        <v>0</v>
      </c>
      <c r="J90" s="5">
        <f>MR_working_copy!J90</f>
        <v>0</v>
      </c>
      <c r="K90" s="5">
        <f>MR_working_copy!K90</f>
        <v>6.940563687691329E-6</v>
      </c>
      <c r="L90" s="5">
        <f>MR_working_copy!L90</f>
        <v>0</v>
      </c>
      <c r="M90" s="5">
        <f>MR_working_copy!M90</f>
        <v>0</v>
      </c>
      <c r="N90" s="5">
        <f>MR_working_copy!N90</f>
        <v>0</v>
      </c>
      <c r="O90" s="5">
        <f>MR_working_copy!O90</f>
        <v>0</v>
      </c>
      <c r="P90" s="5">
        <f>MR_working_copy!P90</f>
        <v>0</v>
      </c>
      <c r="Q90" s="5">
        <f>MR_working_copy!Q90</f>
        <v>0</v>
      </c>
      <c r="R90" s="5">
        <f>MR_working_copy!R90</f>
        <v>3.7062429068835385E-5</v>
      </c>
      <c r="S90" s="5">
        <f>MR_working_copy!S90</f>
        <v>34.193999996818555</v>
      </c>
      <c r="T90" s="5">
        <f>MR_working_copy!T90</f>
        <v>1.6684986473382672E-2</v>
      </c>
      <c r="U90" s="5">
        <f>MR_working_copy!U90</f>
        <v>4.7499999999998786E-4</v>
      </c>
      <c r="V90" s="5">
        <f>MR_working_copy!V90</f>
        <v>0</v>
      </c>
      <c r="W90" s="5">
        <f>MR_working_copy!W90</f>
        <v>0</v>
      </c>
      <c r="X90" s="5">
        <f>MR_working_copy!X90</f>
        <v>0</v>
      </c>
      <c r="Y90" s="5">
        <f>MR_working_copy!Y90</f>
        <v>0</v>
      </c>
      <c r="Z90" s="5">
        <f>MR_working_copy!Z90</f>
        <v>0</v>
      </c>
      <c r="AA90" s="5">
        <f>MR_working_copy!AA90</f>
        <v>0</v>
      </c>
      <c r="AB90" s="35">
        <f>MR_working_copy!AB90</f>
        <v>0</v>
      </c>
      <c r="AC90" s="5">
        <f>MR_working_copy!AC90</f>
        <v>0</v>
      </c>
      <c r="AD90" s="5">
        <f>MR_working_copy!AD90</f>
        <v>0</v>
      </c>
      <c r="AE90" s="5">
        <f>MR_working_copy!AE90</f>
        <v>0</v>
      </c>
      <c r="AF90" s="5">
        <f>MR_working_copy!AF90</f>
        <v>0</v>
      </c>
      <c r="AG90" s="5">
        <f>MR_working_copy!AG90</f>
        <v>0.31655970661961558</v>
      </c>
      <c r="AH90" s="61">
        <f>MR_working_copy!AH90</f>
        <v>457.00000000000199</v>
      </c>
      <c r="AI90" s="5">
        <f>MR_working_copy!AI90</f>
        <v>5.2999978174311844</v>
      </c>
      <c r="AJ90" s="28">
        <f>MR_working_copy!AJ90</f>
        <v>6.9127612802222584</v>
      </c>
      <c r="AK90" s="28">
        <f>MR_working_copy!AK90</f>
        <v>4.7999999528597739</v>
      </c>
      <c r="AL90" s="5">
        <f>MR_working_copy!AL90</f>
        <v>4.446569999992607E-3</v>
      </c>
      <c r="AM90" s="5">
        <f>MR_working_copy!AM90</f>
        <v>0</v>
      </c>
      <c r="AN90" s="5">
        <f>MR_working_copy!AN90</f>
        <v>0</v>
      </c>
      <c r="AO90" s="47">
        <f>MR_working_copy!AO90</f>
        <v>0</v>
      </c>
      <c r="AP90" s="47">
        <f>MR_working_copy!AP90</f>
        <v>0</v>
      </c>
      <c r="AQ90" s="47">
        <f>MR_working_copy!AQ90</f>
        <v>0</v>
      </c>
      <c r="AR90" s="3">
        <f>MR_working_copy!AR90</f>
        <v>0</v>
      </c>
      <c r="AS90" s="47">
        <f>MR_working_copy!AS90</f>
        <v>0</v>
      </c>
      <c r="AT90" s="47">
        <f>MR_working_copy!AT90</f>
        <v>0</v>
      </c>
      <c r="AU90" s="7">
        <f>MR_working_copy!AU90</f>
        <v>0</v>
      </c>
      <c r="AV90" s="7">
        <f>MR_working_copy!AV90</f>
        <v>0</v>
      </c>
      <c r="AW90" s="7">
        <f>MR_working_copy!AW90</f>
        <v>0</v>
      </c>
      <c r="AX90" s="7">
        <f>MR_working_copy!AX90</f>
        <v>0</v>
      </c>
      <c r="AY90" s="7">
        <f>MR_working_copy!AY90</f>
        <v>0</v>
      </c>
      <c r="AZ90" s="7">
        <f>MR_working_copy!AZ90</f>
        <v>0</v>
      </c>
      <c r="BA90" s="7">
        <f>MR_working_copy!BA90</f>
        <v>0</v>
      </c>
      <c r="BC90" s="7"/>
      <c r="BD90" s="7"/>
      <c r="BE90" s="7"/>
      <c r="BF90" s="3"/>
      <c r="BG90" s="104"/>
      <c r="BH90" s="3"/>
      <c r="BI90" s="3"/>
    </row>
    <row r="91" spans="1:61">
      <c r="A91" s="6">
        <v>1916</v>
      </c>
      <c r="B91" s="189">
        <f>MR_working_copy!B91</f>
        <v>303.06590842848556</v>
      </c>
      <c r="C91" s="189">
        <f>MR_working_copy!C91</f>
        <v>998.12400667560632</v>
      </c>
      <c r="D91" s="189">
        <f>MR_working_copy!D91</f>
        <v>283.85911915940505</v>
      </c>
      <c r="E91" s="5">
        <f>MR_working_copy!E91</f>
        <v>0</v>
      </c>
      <c r="F91" s="5">
        <f>MR_working_copy!F91</f>
        <v>0</v>
      </c>
      <c r="G91" s="5">
        <f>MR_working_copy!G91</f>
        <v>3.8598967403246628E-4</v>
      </c>
      <c r="H91" s="5">
        <f>MR_working_copy!H91</f>
        <v>0</v>
      </c>
      <c r="I91" s="5">
        <f>MR_working_copy!I91</f>
        <v>0</v>
      </c>
      <c r="J91" s="5">
        <f>MR_working_copy!J91</f>
        <v>0</v>
      </c>
      <c r="K91" s="5">
        <f>MR_working_copy!K91</f>
        <v>6.9865276856230583E-6</v>
      </c>
      <c r="L91" s="5">
        <f>MR_working_copy!L91</f>
        <v>0</v>
      </c>
      <c r="M91" s="5">
        <f>MR_working_copy!M91</f>
        <v>0</v>
      </c>
      <c r="N91" s="5">
        <f>MR_working_copy!N91</f>
        <v>0</v>
      </c>
      <c r="O91" s="5">
        <f>MR_working_copy!O91</f>
        <v>0</v>
      </c>
      <c r="P91" s="5">
        <f>MR_working_copy!P91</f>
        <v>0</v>
      </c>
      <c r="Q91" s="5">
        <f>MR_working_copy!Q91</f>
        <v>0</v>
      </c>
      <c r="R91" s="5">
        <f>MR_working_copy!R91</f>
        <v>3.7309511929294296E-5</v>
      </c>
      <c r="S91" s="5">
        <f>MR_working_copy!S91</f>
        <v>34.219799996816903</v>
      </c>
      <c r="T91" s="5">
        <f>MR_working_copy!T91</f>
        <v>1.9669985761451157E-2</v>
      </c>
      <c r="U91" s="5">
        <f>MR_working_copy!U91</f>
        <v>5.5999999999997447E-4</v>
      </c>
      <c r="V91" s="5">
        <f>MR_working_copy!V91</f>
        <v>0</v>
      </c>
      <c r="W91" s="5">
        <f>MR_working_copy!W91</f>
        <v>0</v>
      </c>
      <c r="X91" s="5">
        <f>MR_working_copy!X91</f>
        <v>0</v>
      </c>
      <c r="Y91" s="5">
        <f>MR_working_copy!Y91</f>
        <v>0</v>
      </c>
      <c r="Z91" s="5">
        <f>MR_working_copy!Z91</f>
        <v>0</v>
      </c>
      <c r="AA91" s="5">
        <f>MR_working_copy!AA91</f>
        <v>0</v>
      </c>
      <c r="AB91" s="35">
        <f>MR_working_copy!AB91</f>
        <v>0</v>
      </c>
      <c r="AC91" s="5">
        <f>MR_working_copy!AC91</f>
        <v>0</v>
      </c>
      <c r="AD91" s="5">
        <f>MR_working_copy!AD91</f>
        <v>0</v>
      </c>
      <c r="AE91" s="5">
        <f>MR_working_copy!AE91</f>
        <v>0</v>
      </c>
      <c r="AF91" s="5">
        <f>MR_working_copy!AF91</f>
        <v>0</v>
      </c>
      <c r="AG91" s="5">
        <f>MR_working_copy!AG91</f>
        <v>0.52065247972831818</v>
      </c>
      <c r="AH91" s="61">
        <f>MR_working_copy!AH91</f>
        <v>456.99999999999704</v>
      </c>
      <c r="AI91" s="5">
        <f>MR_working_copy!AI91</f>
        <v>5.2999978179978475</v>
      </c>
      <c r="AJ91" s="28">
        <f>MR_working_copy!AJ91</f>
        <v>6.9127612802166967</v>
      </c>
      <c r="AK91" s="28">
        <f>MR_working_copy!AK91</f>
        <v>4.7999997609447096</v>
      </c>
      <c r="AL91" s="5">
        <f>MR_working_copy!AL91</f>
        <v>4.4465700000124861E-3</v>
      </c>
      <c r="AM91" s="5">
        <f>MR_working_copy!AM91</f>
        <v>0</v>
      </c>
      <c r="AN91" s="5">
        <f>MR_working_copy!AN91</f>
        <v>0</v>
      </c>
      <c r="AO91" s="47">
        <f>MR_working_copy!AO91</f>
        <v>0</v>
      </c>
      <c r="AP91" s="47">
        <f>MR_working_copy!AP91</f>
        <v>0</v>
      </c>
      <c r="AQ91" s="47">
        <f>MR_working_copy!AQ91</f>
        <v>0</v>
      </c>
      <c r="AR91" s="3">
        <f>MR_working_copy!AR91</f>
        <v>0</v>
      </c>
      <c r="AS91" s="47">
        <f>MR_working_copy!AS91</f>
        <v>0</v>
      </c>
      <c r="AT91" s="47">
        <f>MR_working_copy!AT91</f>
        <v>0</v>
      </c>
      <c r="AU91" s="7">
        <f>MR_working_copy!AU91</f>
        <v>0</v>
      </c>
      <c r="AV91" s="7">
        <f>MR_working_copy!AV91</f>
        <v>0</v>
      </c>
      <c r="AW91" s="7">
        <f>MR_working_copy!AW91</f>
        <v>0</v>
      </c>
      <c r="AX91" s="7">
        <f>MR_working_copy!AX91</f>
        <v>0</v>
      </c>
      <c r="AY91" s="7">
        <f>MR_working_copy!AY91</f>
        <v>0</v>
      </c>
      <c r="AZ91" s="7">
        <f>MR_working_copy!AZ91</f>
        <v>0</v>
      </c>
      <c r="BA91" s="7">
        <f>MR_working_copy!BA91</f>
        <v>0</v>
      </c>
      <c r="BC91" s="7"/>
      <c r="BD91" s="7"/>
      <c r="BE91" s="7"/>
      <c r="BF91" s="3"/>
      <c r="BG91" s="104"/>
      <c r="BH91" s="3"/>
      <c r="BI91" s="3"/>
    </row>
    <row r="92" spans="1:61">
      <c r="A92" s="6">
        <v>1917</v>
      </c>
      <c r="B92" s="189">
        <f>MR_working_copy!B92</f>
        <v>303.58283248197114</v>
      </c>
      <c r="C92" s="189">
        <f>MR_working_copy!C92</f>
        <v>1003.245556640625</v>
      </c>
      <c r="D92" s="189">
        <f>MR_working_copy!D92</f>
        <v>284.16920511568503</v>
      </c>
      <c r="E92" s="5">
        <f>MR_working_copy!E92</f>
        <v>0</v>
      </c>
      <c r="F92" s="5">
        <f>MR_working_copy!F92</f>
        <v>0</v>
      </c>
      <c r="G92" s="5">
        <f>MR_working_copy!G92</f>
        <v>3.8852907978267985E-4</v>
      </c>
      <c r="H92" s="5">
        <f>MR_working_copy!H92</f>
        <v>0</v>
      </c>
      <c r="I92" s="5">
        <f>MR_working_copy!I92</f>
        <v>0</v>
      </c>
      <c r="J92" s="5">
        <f>MR_working_copy!J92</f>
        <v>0</v>
      </c>
      <c r="K92" s="5">
        <f>MR_working_copy!K92</f>
        <v>7.0324916835547892E-6</v>
      </c>
      <c r="L92" s="5">
        <f>MR_working_copy!L92</f>
        <v>0</v>
      </c>
      <c r="M92" s="5">
        <f>MR_working_copy!M92</f>
        <v>0</v>
      </c>
      <c r="N92" s="5">
        <f>MR_working_copy!N92</f>
        <v>0</v>
      </c>
      <c r="O92" s="5">
        <f>MR_working_copy!O92</f>
        <v>0</v>
      </c>
      <c r="P92" s="5">
        <f>MR_working_copy!P92</f>
        <v>0</v>
      </c>
      <c r="Q92" s="5">
        <f>MR_working_copy!Q92</f>
        <v>0</v>
      </c>
      <c r="R92" s="5">
        <f>MR_working_copy!R92</f>
        <v>3.7556594789753187E-5</v>
      </c>
      <c r="S92" s="5">
        <f>MR_working_copy!S92</f>
        <v>34.256399996815283</v>
      </c>
      <c r="T92" s="5">
        <f>MR_working_copy!T92</f>
        <v>2.3924985012054298E-2</v>
      </c>
      <c r="U92" s="5">
        <f>MR_working_copy!U92</f>
        <v>6.8000000000025039E-4</v>
      </c>
      <c r="V92" s="5">
        <f>MR_working_copy!V92</f>
        <v>0</v>
      </c>
      <c r="W92" s="5">
        <f>MR_working_copy!W92</f>
        <v>0</v>
      </c>
      <c r="X92" s="5">
        <f>MR_working_copy!X92</f>
        <v>0</v>
      </c>
      <c r="Y92" s="5">
        <f>MR_working_copy!Y92</f>
        <v>0</v>
      </c>
      <c r="Z92" s="5">
        <f>MR_working_copy!Z92</f>
        <v>0</v>
      </c>
      <c r="AA92" s="5">
        <f>MR_working_copy!AA92</f>
        <v>0</v>
      </c>
      <c r="AB92" s="35">
        <f>MR_working_copy!AB92</f>
        <v>0</v>
      </c>
      <c r="AC92" s="5">
        <f>MR_working_copy!AC92</f>
        <v>0</v>
      </c>
      <c r="AD92" s="5">
        <f>MR_working_copy!AD92</f>
        <v>0</v>
      </c>
      <c r="AE92" s="5">
        <f>MR_working_copy!AE92</f>
        <v>0</v>
      </c>
      <c r="AF92" s="5">
        <f>MR_working_copy!AF92</f>
        <v>0</v>
      </c>
      <c r="AG92" s="5">
        <f>MR_working_copy!AG92</f>
        <v>0.75634064058431882</v>
      </c>
      <c r="AH92" s="61">
        <f>MR_working_copy!AH92</f>
        <v>457.00000000000506</v>
      </c>
      <c r="AI92" s="5">
        <f>MR_working_copy!AI92</f>
        <v>5.2999978170590145</v>
      </c>
      <c r="AJ92" s="28">
        <f>MR_working_copy!AJ92</f>
        <v>6.9127612802258156</v>
      </c>
      <c r="AK92" s="28">
        <f>MR_working_copy!AK92</f>
        <v>4.8000000392255338</v>
      </c>
      <c r="AL92" s="5">
        <f>MR_working_copy!AL92</f>
        <v>4.4465699999785523E-3</v>
      </c>
      <c r="AM92" s="5">
        <f>MR_working_copy!AM92</f>
        <v>0</v>
      </c>
      <c r="AN92" s="5">
        <f>MR_working_copy!AN92</f>
        <v>0</v>
      </c>
      <c r="AO92" s="47">
        <f>MR_working_copy!AO92</f>
        <v>0</v>
      </c>
      <c r="AP92" s="47">
        <f>MR_working_copy!AP92</f>
        <v>0</v>
      </c>
      <c r="AQ92" s="47">
        <f>MR_working_copy!AQ92</f>
        <v>0</v>
      </c>
      <c r="AR92" s="3">
        <f>MR_working_copy!AR92</f>
        <v>0</v>
      </c>
      <c r="AS92" s="47">
        <f>MR_working_copy!AS92</f>
        <v>0</v>
      </c>
      <c r="AT92" s="47">
        <f>MR_working_copy!AT92</f>
        <v>0</v>
      </c>
      <c r="AU92" s="7">
        <f>MR_working_copy!AU92</f>
        <v>0</v>
      </c>
      <c r="AV92" s="7">
        <f>MR_working_copy!AV92</f>
        <v>0</v>
      </c>
      <c r="AW92" s="7">
        <f>MR_working_copy!AW92</f>
        <v>0</v>
      </c>
      <c r="AX92" s="7">
        <f>MR_working_copy!AX92</f>
        <v>0</v>
      </c>
      <c r="AY92" s="7">
        <f>MR_working_copy!AY92</f>
        <v>0</v>
      </c>
      <c r="AZ92" s="7">
        <f>MR_working_copy!AZ92</f>
        <v>0</v>
      </c>
      <c r="BA92" s="7">
        <f>MR_working_copy!BA92</f>
        <v>0</v>
      </c>
      <c r="BC92" s="7"/>
      <c r="BD92" s="7"/>
      <c r="BE92" s="7"/>
      <c r="BF92" s="3"/>
      <c r="BG92" s="104"/>
      <c r="BH92" s="3"/>
      <c r="BI92" s="3"/>
    </row>
    <row r="93" spans="1:61">
      <c r="A93" s="6">
        <v>1918</v>
      </c>
      <c r="B93" s="189">
        <f>MR_working_copy!B93</f>
        <v>304.01174384014422</v>
      </c>
      <c r="C93" s="189">
        <f>MR_working_copy!C93</f>
        <v>1009.8102828751747</v>
      </c>
      <c r="D93" s="189">
        <f>MR_working_copy!D93</f>
        <v>284.36628448016825</v>
      </c>
      <c r="E93" s="5">
        <f>MR_working_copy!E93</f>
        <v>0</v>
      </c>
      <c r="F93" s="5">
        <f>MR_working_copy!F93</f>
        <v>0</v>
      </c>
      <c r="G93" s="5">
        <f>MR_working_copy!G93</f>
        <v>3.9106848553289341E-4</v>
      </c>
      <c r="H93" s="5">
        <f>MR_working_copy!H93</f>
        <v>0</v>
      </c>
      <c r="I93" s="5">
        <f>MR_working_copy!I93</f>
        <v>0</v>
      </c>
      <c r="J93" s="5">
        <f>MR_working_copy!J93</f>
        <v>0</v>
      </c>
      <c r="K93" s="5">
        <f>MR_working_copy!K93</f>
        <v>7.0784556814865185E-6</v>
      </c>
      <c r="L93" s="5">
        <f>MR_working_copy!L93</f>
        <v>0</v>
      </c>
      <c r="M93" s="5">
        <f>MR_working_copy!M93</f>
        <v>0</v>
      </c>
      <c r="N93" s="5">
        <f>MR_working_copy!N93</f>
        <v>0</v>
      </c>
      <c r="O93" s="5">
        <f>MR_working_copy!O93</f>
        <v>0</v>
      </c>
      <c r="P93" s="5">
        <f>MR_working_copy!P93</f>
        <v>0</v>
      </c>
      <c r="Q93" s="5">
        <f>MR_working_copy!Q93</f>
        <v>0</v>
      </c>
      <c r="R93" s="5">
        <f>MR_working_copy!R93</f>
        <v>3.7803677650212091E-5</v>
      </c>
      <c r="S93" s="5">
        <f>MR_working_copy!S93</f>
        <v>34.297499996813777</v>
      </c>
      <c r="T93" s="5">
        <f>MR_working_copy!T93</f>
        <v>2.8689984223224826E-2</v>
      </c>
      <c r="U93" s="5">
        <f>MR_working_copy!U93</f>
        <v>8.1500000000018092E-4</v>
      </c>
      <c r="V93" s="5">
        <f>MR_working_copy!V93</f>
        <v>0</v>
      </c>
      <c r="W93" s="5">
        <f>MR_working_copy!W93</f>
        <v>0</v>
      </c>
      <c r="X93" s="5">
        <f>MR_working_copy!X93</f>
        <v>0</v>
      </c>
      <c r="Y93" s="5">
        <f>MR_working_copy!Y93</f>
        <v>0</v>
      </c>
      <c r="Z93" s="5">
        <f>MR_working_copy!Z93</f>
        <v>0</v>
      </c>
      <c r="AA93" s="5">
        <f>MR_working_copy!AA93</f>
        <v>0</v>
      </c>
      <c r="AB93" s="35">
        <f>MR_working_copy!AB93</f>
        <v>0</v>
      </c>
      <c r="AC93" s="5">
        <f>MR_working_copy!AC93</f>
        <v>0</v>
      </c>
      <c r="AD93" s="5">
        <f>MR_working_copy!AD93</f>
        <v>0</v>
      </c>
      <c r="AE93" s="5">
        <f>MR_working_copy!AE93</f>
        <v>0</v>
      </c>
      <c r="AF93" s="5">
        <f>MR_working_copy!AF93</f>
        <v>0</v>
      </c>
      <c r="AG93" s="5">
        <f>MR_working_copy!AG93</f>
        <v>0.92767372853143482</v>
      </c>
      <c r="AH93" s="61">
        <f>MR_working_copy!AH93</f>
        <v>456.99999999999136</v>
      </c>
      <c r="AI93" s="5">
        <f>MR_working_copy!AI93</f>
        <v>5.2999978186379062</v>
      </c>
      <c r="AJ93" s="28">
        <f>MR_working_copy!AJ93</f>
        <v>6.9127612802106384</v>
      </c>
      <c r="AK93" s="28">
        <f>MR_working_copy!AK93</f>
        <v>4.7999995457271813</v>
      </c>
      <c r="AL93" s="5">
        <f>MR_working_copy!AL93</f>
        <v>4.446569999886219E-3</v>
      </c>
      <c r="AM93" s="5">
        <f>MR_working_copy!AM93</f>
        <v>0</v>
      </c>
      <c r="AN93" s="5">
        <f>MR_working_copy!AN93</f>
        <v>0</v>
      </c>
      <c r="AO93" s="47">
        <f>MR_working_copy!AO93</f>
        <v>0</v>
      </c>
      <c r="AP93" s="47">
        <f>MR_working_copy!AP93</f>
        <v>0</v>
      </c>
      <c r="AQ93" s="47">
        <f>MR_working_copy!AQ93</f>
        <v>0</v>
      </c>
      <c r="AR93" s="3">
        <f>MR_working_copy!AR93</f>
        <v>0</v>
      </c>
      <c r="AS93" s="47">
        <f>MR_working_copy!AS93</f>
        <v>0</v>
      </c>
      <c r="AT93" s="47">
        <f>MR_working_copy!AT93</f>
        <v>0</v>
      </c>
      <c r="AU93" s="7">
        <f>MR_working_copy!AU93</f>
        <v>0</v>
      </c>
      <c r="AV93" s="7">
        <f>MR_working_copy!AV93</f>
        <v>0</v>
      </c>
      <c r="AW93" s="7">
        <f>MR_working_copy!AW93</f>
        <v>0</v>
      </c>
      <c r="AX93" s="7">
        <f>MR_working_copy!AX93</f>
        <v>0</v>
      </c>
      <c r="AY93" s="7">
        <f>MR_working_copy!AY93</f>
        <v>0</v>
      </c>
      <c r="AZ93" s="7">
        <f>MR_working_copy!AZ93</f>
        <v>0</v>
      </c>
      <c r="BA93" s="7">
        <f>MR_working_copy!BA93</f>
        <v>0</v>
      </c>
      <c r="BC93" s="7"/>
      <c r="BD93" s="7"/>
      <c r="BE93" s="7"/>
      <c r="BF93" s="3"/>
      <c r="BG93" s="104"/>
      <c r="BH93" s="3"/>
      <c r="BI93" s="3"/>
    </row>
    <row r="94" spans="1:61">
      <c r="A94" s="6">
        <v>1919</v>
      </c>
      <c r="B94" s="189">
        <f>MR_working_copy!B94</f>
        <v>304.36768766902043</v>
      </c>
      <c r="C94" s="189">
        <f>MR_working_copy!C94</f>
        <v>1017.3150725862873</v>
      </c>
      <c r="D94" s="189">
        <f>MR_working_copy!D94</f>
        <v>284.41935139347959</v>
      </c>
      <c r="E94" s="5">
        <f>MR_working_copy!E94</f>
        <v>0</v>
      </c>
      <c r="F94" s="5">
        <f>MR_working_copy!F94</f>
        <v>0</v>
      </c>
      <c r="G94" s="5">
        <f>MR_working_copy!G94</f>
        <v>3.9360789128310703E-4</v>
      </c>
      <c r="H94" s="5">
        <f>MR_working_copy!H94</f>
        <v>0</v>
      </c>
      <c r="I94" s="5">
        <f>MR_working_copy!I94</f>
        <v>0</v>
      </c>
      <c r="J94" s="5">
        <f>MR_working_copy!J94</f>
        <v>0</v>
      </c>
      <c r="K94" s="5">
        <f>MR_working_copy!K94</f>
        <v>7.1244196794182503E-6</v>
      </c>
      <c r="L94" s="5">
        <f>MR_working_copy!L94</f>
        <v>0</v>
      </c>
      <c r="M94" s="5">
        <f>MR_working_copy!M94</f>
        <v>0</v>
      </c>
      <c r="N94" s="5">
        <f>MR_working_copy!N94</f>
        <v>0</v>
      </c>
      <c r="O94" s="5">
        <f>MR_working_copy!O94</f>
        <v>0</v>
      </c>
      <c r="P94" s="5">
        <f>MR_working_copy!P94</f>
        <v>0</v>
      </c>
      <c r="Q94" s="5">
        <f>MR_working_copy!Q94</f>
        <v>0</v>
      </c>
      <c r="R94" s="5">
        <f>MR_working_copy!R94</f>
        <v>3.8050760510670996E-5</v>
      </c>
      <c r="S94" s="5">
        <f>MR_working_copy!S94</f>
        <v>34.338699996812224</v>
      </c>
      <c r="T94" s="5">
        <f>MR_working_copy!T94</f>
        <v>3.343498339287896E-2</v>
      </c>
      <c r="U94" s="5">
        <f>MR_working_copy!U94</f>
        <v>9.5000000000018214E-4</v>
      </c>
      <c r="V94" s="5">
        <f>MR_working_copy!V94</f>
        <v>0</v>
      </c>
      <c r="W94" s="5">
        <f>MR_working_copy!W94</f>
        <v>0</v>
      </c>
      <c r="X94" s="5">
        <f>MR_working_copy!X94</f>
        <v>0</v>
      </c>
      <c r="Y94" s="5">
        <f>MR_working_copy!Y94</f>
        <v>0</v>
      </c>
      <c r="Z94" s="5">
        <f>MR_working_copy!Z94</f>
        <v>0</v>
      </c>
      <c r="AA94" s="5">
        <f>MR_working_copy!AA94</f>
        <v>0</v>
      </c>
      <c r="AB94" s="35">
        <f>MR_working_copy!AB94</f>
        <v>0</v>
      </c>
      <c r="AC94" s="5">
        <f>MR_working_copy!AC94</f>
        <v>0</v>
      </c>
      <c r="AD94" s="5">
        <f>MR_working_copy!AD94</f>
        <v>0</v>
      </c>
      <c r="AE94" s="5">
        <f>MR_working_copy!AE94</f>
        <v>0</v>
      </c>
      <c r="AF94" s="5">
        <f>MR_working_copy!AF94</f>
        <v>0</v>
      </c>
      <c r="AG94" s="5">
        <f>MR_working_copy!AG94</f>
        <v>1.0843643504177933</v>
      </c>
      <c r="AH94" s="61">
        <f>MR_working_copy!AH94</f>
        <v>457.00000000001461</v>
      </c>
      <c r="AI94" s="5">
        <f>MR_working_copy!AI94</f>
        <v>5.2999978159425201</v>
      </c>
      <c r="AJ94" s="28">
        <f>MR_working_copy!AJ94</f>
        <v>6.9127612802362846</v>
      </c>
      <c r="AK94" s="28">
        <f>MR_working_copy!AK94</f>
        <v>4.8000003231021253</v>
      </c>
      <c r="AL94" s="5">
        <f>MR_working_copy!AL94</f>
        <v>4.4465699996332781E-3</v>
      </c>
      <c r="AM94" s="5">
        <f>MR_working_copy!AM94</f>
        <v>0</v>
      </c>
      <c r="AN94" s="5">
        <f>MR_working_copy!AN94</f>
        <v>0</v>
      </c>
      <c r="AO94" s="47">
        <f>MR_working_copy!AO94</f>
        <v>0</v>
      </c>
      <c r="AP94" s="47">
        <f>MR_working_copy!AP94</f>
        <v>0</v>
      </c>
      <c r="AQ94" s="47">
        <f>MR_working_copy!AQ94</f>
        <v>0</v>
      </c>
      <c r="AR94" s="3">
        <f>MR_working_copy!AR94</f>
        <v>0</v>
      </c>
      <c r="AS94" s="47">
        <f>MR_working_copy!AS94</f>
        <v>0</v>
      </c>
      <c r="AT94" s="47">
        <f>MR_working_copy!AT94</f>
        <v>0</v>
      </c>
      <c r="AU94" s="7">
        <f>MR_working_copy!AU94</f>
        <v>0</v>
      </c>
      <c r="AV94" s="7">
        <f>MR_working_copy!AV94</f>
        <v>0</v>
      </c>
      <c r="AW94" s="7">
        <f>MR_working_copy!AW94</f>
        <v>0</v>
      </c>
      <c r="AX94" s="7">
        <f>MR_working_copy!AX94</f>
        <v>0</v>
      </c>
      <c r="AY94" s="7">
        <f>MR_working_copy!AY94</f>
        <v>0</v>
      </c>
      <c r="AZ94" s="7">
        <f>MR_working_copy!AZ94</f>
        <v>0</v>
      </c>
      <c r="BA94" s="7">
        <f>MR_working_copy!BA94</f>
        <v>0</v>
      </c>
      <c r="BC94" s="7"/>
      <c r="BD94" s="7"/>
      <c r="BE94" s="7"/>
      <c r="BF94" s="3"/>
      <c r="BG94" s="104"/>
      <c r="BH94" s="3"/>
      <c r="BI94" s="3"/>
    </row>
    <row r="95" spans="1:61">
      <c r="A95" s="6">
        <v>1920</v>
      </c>
      <c r="B95" s="189">
        <f>MR_working_copy!B95</f>
        <v>304.79061758188101</v>
      </c>
      <c r="C95" s="189">
        <f>MR_working_copy!C95</f>
        <v>1024.7598647388061</v>
      </c>
      <c r="D95" s="189">
        <f>MR_working_copy!D95</f>
        <v>284.504431246244</v>
      </c>
      <c r="E95" s="5">
        <f>MR_working_copy!E95</f>
        <v>0</v>
      </c>
      <c r="F95" s="5">
        <f>MR_working_copy!F95</f>
        <v>0</v>
      </c>
      <c r="G95" s="5">
        <f>MR_working_copy!G95</f>
        <v>3.9614729703332053E-4</v>
      </c>
      <c r="H95" s="5">
        <f>MR_working_copy!H95</f>
        <v>0</v>
      </c>
      <c r="I95" s="5">
        <f>MR_working_copy!I95</f>
        <v>0</v>
      </c>
      <c r="J95" s="5">
        <f>MR_working_copy!J95</f>
        <v>0</v>
      </c>
      <c r="K95" s="5">
        <f>MR_working_copy!K95</f>
        <v>7.1703836773499821E-6</v>
      </c>
      <c r="L95" s="5">
        <f>MR_working_copy!L95</f>
        <v>0</v>
      </c>
      <c r="M95" s="5">
        <f>MR_working_copy!M95</f>
        <v>0</v>
      </c>
      <c r="N95" s="5">
        <f>MR_working_copy!N95</f>
        <v>0</v>
      </c>
      <c r="O95" s="5">
        <f>MR_working_copy!O95</f>
        <v>0</v>
      </c>
      <c r="P95" s="5">
        <f>MR_working_copy!P95</f>
        <v>0</v>
      </c>
      <c r="Q95" s="5">
        <f>MR_working_copy!Q95</f>
        <v>0</v>
      </c>
      <c r="R95" s="5">
        <f>MR_working_copy!R95</f>
        <v>3.8297843371129894E-5</v>
      </c>
      <c r="S95" s="5">
        <f>MR_working_copy!S95</f>
        <v>34.375799996810763</v>
      </c>
      <c r="T95" s="5">
        <f>MR_working_copy!T95</f>
        <v>3.7704982518804303E-2</v>
      </c>
      <c r="U95" s="5">
        <f>MR_working_copy!U95</f>
        <v>1.0700000000003734E-3</v>
      </c>
      <c r="V95" s="5">
        <f>MR_working_copy!V95</f>
        <v>0</v>
      </c>
      <c r="W95" s="5">
        <f>MR_working_copy!W95</f>
        <v>0</v>
      </c>
      <c r="X95" s="5">
        <f>MR_working_copy!X95</f>
        <v>0</v>
      </c>
      <c r="Y95" s="5">
        <f>MR_working_copy!Y95</f>
        <v>0</v>
      </c>
      <c r="Z95" s="5">
        <f>MR_working_copy!Z95</f>
        <v>0</v>
      </c>
      <c r="AA95" s="5">
        <f>MR_working_copy!AA95</f>
        <v>0</v>
      </c>
      <c r="AB95" s="35">
        <f>MR_working_copy!AB95</f>
        <v>0</v>
      </c>
      <c r="AC95" s="5">
        <f>MR_working_copy!AC95</f>
        <v>0</v>
      </c>
      <c r="AD95" s="5">
        <f>MR_working_copy!AD95</f>
        <v>0</v>
      </c>
      <c r="AE95" s="5">
        <f>MR_working_copy!AE95</f>
        <v>0</v>
      </c>
      <c r="AF95" s="5">
        <f>MR_working_copy!AF95</f>
        <v>0</v>
      </c>
      <c r="AG95" s="5">
        <f>MR_working_copy!AG95</f>
        <v>1.1760377264188935</v>
      </c>
      <c r="AH95" s="61">
        <f>MR_working_copy!AH95</f>
        <v>456.99999999997453</v>
      </c>
      <c r="AI95" s="5">
        <f>MR_working_copy!AI95</f>
        <v>5.2999978206133944</v>
      </c>
      <c r="AJ95" s="28">
        <f>MR_working_copy!AJ95</f>
        <v>6.9127612801922815</v>
      </c>
      <c r="AK95" s="28">
        <f>MR_working_copy!AK95</f>
        <v>4.7999992868174646</v>
      </c>
      <c r="AL95" s="5">
        <f>MR_working_copy!AL95</f>
        <v>4.4465700000602066E-3</v>
      </c>
      <c r="AM95" s="5">
        <f>MR_working_copy!AM95</f>
        <v>0</v>
      </c>
      <c r="AN95" s="5">
        <f>MR_working_copy!AN95</f>
        <v>0</v>
      </c>
      <c r="AO95" s="47">
        <f>MR_working_copy!AO95</f>
        <v>0</v>
      </c>
      <c r="AP95" s="47">
        <f>MR_working_copy!AP95</f>
        <v>0</v>
      </c>
      <c r="AQ95" s="47">
        <f>MR_working_copy!AQ95</f>
        <v>0</v>
      </c>
      <c r="AR95" s="3">
        <f>MR_working_copy!AR95</f>
        <v>0</v>
      </c>
      <c r="AS95" s="47">
        <f>MR_working_copy!AS95</f>
        <v>0</v>
      </c>
      <c r="AT95" s="47">
        <f>MR_working_copy!AT95</f>
        <v>0</v>
      </c>
      <c r="AU95" s="7">
        <f>MR_working_copy!AU95</f>
        <v>0</v>
      </c>
      <c r="AV95" s="7">
        <f>MR_working_copy!AV95</f>
        <v>0</v>
      </c>
      <c r="AW95" s="7">
        <f>MR_working_copy!AW95</f>
        <v>0</v>
      </c>
      <c r="AX95" s="7">
        <f>MR_working_copy!AX95</f>
        <v>0</v>
      </c>
      <c r="AY95" s="7">
        <f>MR_working_copy!AY95</f>
        <v>0</v>
      </c>
      <c r="AZ95" s="7">
        <f>MR_working_copy!AZ95</f>
        <v>0</v>
      </c>
      <c r="BA95" s="7">
        <f>MR_working_copy!BA95</f>
        <v>0</v>
      </c>
      <c r="BC95" s="7"/>
      <c r="BD95" s="7"/>
      <c r="BE95" s="7"/>
      <c r="BF95" s="3"/>
      <c r="BG95" s="104"/>
      <c r="BH95" s="3"/>
      <c r="BI95" s="3"/>
    </row>
    <row r="96" spans="1:61">
      <c r="A96" s="6">
        <v>1921</v>
      </c>
      <c r="B96" s="189">
        <f>MR_working_copy!B96</f>
        <v>305.13551404747597</v>
      </c>
      <c r="C96" s="189">
        <f>MR_working_copy!C96</f>
        <v>1031.8947203678867</v>
      </c>
      <c r="D96" s="189">
        <f>MR_working_copy!D96</f>
        <v>284.62152403846153</v>
      </c>
      <c r="E96" s="5">
        <f>MR_working_copy!E96</f>
        <v>0</v>
      </c>
      <c r="F96" s="5">
        <f>MR_working_copy!F96</f>
        <v>0</v>
      </c>
      <c r="G96" s="5">
        <f>MR_working_copy!G96</f>
        <v>3.9868670278353415E-4</v>
      </c>
      <c r="H96" s="5">
        <f>MR_working_copy!H96</f>
        <v>0</v>
      </c>
      <c r="I96" s="5">
        <f>MR_working_copy!I96</f>
        <v>0</v>
      </c>
      <c r="J96" s="5">
        <f>MR_working_copy!J96</f>
        <v>0</v>
      </c>
      <c r="K96" s="5">
        <f>MR_working_copy!K96</f>
        <v>7.2163476752817114E-6</v>
      </c>
      <c r="L96" s="5">
        <f>MR_working_copy!L96</f>
        <v>0</v>
      </c>
      <c r="M96" s="5">
        <f>MR_working_copy!M96</f>
        <v>0</v>
      </c>
      <c r="N96" s="5">
        <f>MR_working_copy!N96</f>
        <v>0</v>
      </c>
      <c r="O96" s="5">
        <f>MR_working_copy!O96</f>
        <v>0</v>
      </c>
      <c r="P96" s="5">
        <f>MR_working_copy!P96</f>
        <v>0</v>
      </c>
      <c r="Q96" s="5">
        <f>MR_working_copy!Q96</f>
        <v>0</v>
      </c>
      <c r="R96" s="5">
        <f>MR_working_copy!R96</f>
        <v>3.8544926231588798E-5</v>
      </c>
      <c r="S96" s="5">
        <f>MR_working_copy!S96</f>
        <v>34.414699959674927</v>
      </c>
      <c r="T96" s="5">
        <f>MR_working_copy!T96</f>
        <v>4.2184981598733011E-2</v>
      </c>
      <c r="U96" s="5">
        <f>MR_working_copy!U96</f>
        <v>1.1999999999996165E-3</v>
      </c>
      <c r="V96" s="5">
        <f>MR_working_copy!V96</f>
        <v>0</v>
      </c>
      <c r="W96" s="5">
        <f>MR_working_copy!W96</f>
        <v>0</v>
      </c>
      <c r="X96" s="5">
        <f>MR_working_copy!X96</f>
        <v>0</v>
      </c>
      <c r="Y96" s="5">
        <f>MR_working_copy!Y96</f>
        <v>0</v>
      </c>
      <c r="Z96" s="5">
        <f>MR_working_copy!Z96</f>
        <v>0</v>
      </c>
      <c r="AA96" s="5">
        <f>MR_working_copy!AA96</f>
        <v>0</v>
      </c>
      <c r="AB96" s="35">
        <f>MR_working_copy!AB96</f>
        <v>0</v>
      </c>
      <c r="AC96" s="5">
        <f>MR_working_copy!AC96</f>
        <v>0</v>
      </c>
      <c r="AD96" s="5">
        <f>MR_working_copy!AD96</f>
        <v>0</v>
      </c>
      <c r="AE96" s="5">
        <f>MR_working_copy!AE96</f>
        <v>0</v>
      </c>
      <c r="AF96" s="5">
        <f>MR_working_copy!AF96</f>
        <v>0</v>
      </c>
      <c r="AG96" s="5">
        <f>MR_working_copy!AG96</f>
        <v>1.2416695208016746</v>
      </c>
      <c r="AH96" s="61">
        <f>MR_working_copy!AH96</f>
        <v>457.00000000004474</v>
      </c>
      <c r="AI96" s="5">
        <f>MR_working_copy!AI96</f>
        <v>5.2999978123968647</v>
      </c>
      <c r="AJ96" s="28">
        <f>MR_working_copy!AJ96</f>
        <v>6.9127612802689287</v>
      </c>
      <c r="AK96" s="28">
        <f>MR_working_copy!AK96</f>
        <v>4.8035255261917804</v>
      </c>
      <c r="AL96" s="5">
        <f>MR_working_copy!AL96</f>
        <v>4.4465699997870206E-3</v>
      </c>
      <c r="AM96" s="5">
        <f>MR_working_copy!AM96</f>
        <v>0</v>
      </c>
      <c r="AN96" s="5">
        <f>MR_working_copy!AN96</f>
        <v>0</v>
      </c>
      <c r="AO96" s="47">
        <f>MR_working_copy!AO96</f>
        <v>0</v>
      </c>
      <c r="AP96" s="47">
        <f>MR_working_copy!AP96</f>
        <v>0</v>
      </c>
      <c r="AQ96" s="47">
        <f>MR_working_copy!AQ96</f>
        <v>0</v>
      </c>
      <c r="AR96" s="3">
        <f>MR_working_copy!AR96</f>
        <v>0</v>
      </c>
      <c r="AS96" s="47">
        <f>MR_working_copy!AS96</f>
        <v>0</v>
      </c>
      <c r="AT96" s="47">
        <f>MR_working_copy!AT96</f>
        <v>0</v>
      </c>
      <c r="AU96" s="7">
        <f>MR_working_copy!AU96</f>
        <v>0</v>
      </c>
      <c r="AV96" s="7">
        <f>MR_working_copy!AV96</f>
        <v>0</v>
      </c>
      <c r="AW96" s="7">
        <f>MR_working_copy!AW96</f>
        <v>0</v>
      </c>
      <c r="AX96" s="7">
        <f>MR_working_copy!AX96</f>
        <v>0</v>
      </c>
      <c r="AY96" s="7">
        <f>MR_working_copy!AY96</f>
        <v>0</v>
      </c>
      <c r="AZ96" s="7">
        <f>MR_working_copy!AZ96</f>
        <v>0</v>
      </c>
      <c r="BA96" s="7">
        <f>MR_working_copy!BA96</f>
        <v>0</v>
      </c>
      <c r="BC96" s="7"/>
      <c r="BD96" s="7"/>
      <c r="BE96" s="7"/>
      <c r="BF96" s="3"/>
      <c r="BG96" s="104"/>
      <c r="BH96" s="3"/>
      <c r="BI96" s="3"/>
    </row>
    <row r="97" spans="1:61">
      <c r="A97" s="6">
        <v>1922</v>
      </c>
      <c r="B97" s="189">
        <f>MR_working_copy!B97</f>
        <v>305.47143834510217</v>
      </c>
      <c r="C97" s="189">
        <f>MR_working_copy!C97</f>
        <v>1038.7994734579054</v>
      </c>
      <c r="D97" s="189">
        <f>MR_working_copy!D97</f>
        <v>284.75958240685094</v>
      </c>
      <c r="E97" s="5">
        <f>MR_working_copy!E97</f>
        <v>0</v>
      </c>
      <c r="F97" s="5">
        <f>MR_working_copy!F97</f>
        <v>0</v>
      </c>
      <c r="G97" s="5">
        <f>MR_working_copy!G97</f>
        <v>4.0122610853374771E-4</v>
      </c>
      <c r="H97" s="5">
        <f>MR_working_copy!H97</f>
        <v>0</v>
      </c>
      <c r="I97" s="5">
        <f>MR_working_copy!I97</f>
        <v>0</v>
      </c>
      <c r="J97" s="5">
        <f>MR_working_copy!J97</f>
        <v>0</v>
      </c>
      <c r="K97" s="5">
        <f>MR_working_copy!K97</f>
        <v>7.2623116732134424E-6</v>
      </c>
      <c r="L97" s="5">
        <f>MR_working_copy!L97</f>
        <v>0</v>
      </c>
      <c r="M97" s="5">
        <f>MR_working_copy!M97</f>
        <v>0</v>
      </c>
      <c r="N97" s="5">
        <f>MR_working_copy!N97</f>
        <v>0</v>
      </c>
      <c r="O97" s="5">
        <f>MR_working_copy!O97</f>
        <v>0</v>
      </c>
      <c r="P97" s="5">
        <f>MR_working_copy!P97</f>
        <v>0</v>
      </c>
      <c r="Q97" s="5">
        <f>MR_working_copy!Q97</f>
        <v>0</v>
      </c>
      <c r="R97" s="5">
        <f>MR_working_copy!R97</f>
        <v>3.8792009092047696E-5</v>
      </c>
      <c r="S97" s="5">
        <f>MR_working_copy!S97</f>
        <v>34.43009972996753</v>
      </c>
      <c r="T97" s="5">
        <f>MR_working_copy!T97</f>
        <v>4.3894980630247125E-2</v>
      </c>
      <c r="U97" s="5">
        <f>MR_working_copy!U97</f>
        <v>1.2499999999997069E-3</v>
      </c>
      <c r="V97" s="5">
        <f>MR_working_copy!V97</f>
        <v>0</v>
      </c>
      <c r="W97" s="5">
        <f>MR_working_copy!W97</f>
        <v>0</v>
      </c>
      <c r="X97" s="5">
        <f>MR_working_copy!X97</f>
        <v>0</v>
      </c>
      <c r="Y97" s="5">
        <f>MR_working_copy!Y97</f>
        <v>0</v>
      </c>
      <c r="Z97" s="5">
        <f>MR_working_copy!Z97</f>
        <v>0</v>
      </c>
      <c r="AA97" s="5">
        <f>MR_working_copy!AA97</f>
        <v>0</v>
      </c>
      <c r="AB97" s="34">
        <f>MR_working_copy!AB97</f>
        <v>1E-3</v>
      </c>
      <c r="AC97" s="5">
        <f>MR_working_copy!AC97</f>
        <v>0</v>
      </c>
      <c r="AD97" s="5">
        <f>MR_working_copy!AD97</f>
        <v>0</v>
      </c>
      <c r="AE97" s="5">
        <f>MR_working_copy!AE97</f>
        <v>0</v>
      </c>
      <c r="AF97" s="5">
        <f>MR_working_copy!AF97</f>
        <v>0</v>
      </c>
      <c r="AG97" s="5">
        <f>MR_working_copy!AG97</f>
        <v>1.3888855176328183</v>
      </c>
      <c r="AH97" s="61">
        <f>MR_working_copy!AH97</f>
        <v>456.99999999992002</v>
      </c>
      <c r="AI97" s="5">
        <f>MR_working_copy!AI97</f>
        <v>5.2999978270691006</v>
      </c>
      <c r="AJ97" s="28">
        <f>MR_working_copy!AJ97</f>
        <v>6.9127612801333944</v>
      </c>
      <c r="AK97" s="28">
        <f>MR_working_copy!AK97</f>
        <v>4.8134094673723524</v>
      </c>
      <c r="AL97" s="5">
        <f>MR_working_copy!AL97</f>
        <v>4.446570000391511E-3</v>
      </c>
      <c r="AM97" s="5">
        <f>MR_working_copy!AM97</f>
        <v>0</v>
      </c>
      <c r="AN97" s="5">
        <f>MR_working_copy!AN97</f>
        <v>0</v>
      </c>
      <c r="AO97" s="47">
        <f>MR_working_copy!AO97</f>
        <v>0</v>
      </c>
      <c r="AP97" s="47">
        <f>MR_working_copy!AP97</f>
        <v>0</v>
      </c>
      <c r="AQ97" s="47">
        <f>MR_working_copy!AQ97</f>
        <v>0</v>
      </c>
      <c r="AR97" s="3">
        <f>MR_working_copy!AR97</f>
        <v>0</v>
      </c>
      <c r="AS97" s="47">
        <f>MR_working_copy!AS97</f>
        <v>0</v>
      </c>
      <c r="AT97" s="47">
        <f>MR_working_copy!AT97</f>
        <v>0</v>
      </c>
      <c r="AU97" s="7">
        <f>MR_working_copy!AU97</f>
        <v>0</v>
      </c>
      <c r="AV97" s="7">
        <f>MR_working_copy!AV97</f>
        <v>0</v>
      </c>
      <c r="AW97" s="7">
        <f>MR_working_copy!AW97</f>
        <v>0</v>
      </c>
      <c r="AX97" s="7">
        <f>MR_working_copy!AX97</f>
        <v>0</v>
      </c>
      <c r="AY97" s="7">
        <f>MR_working_copy!AY97</f>
        <v>0</v>
      </c>
      <c r="AZ97" s="7">
        <f>MR_working_copy!AZ97</f>
        <v>0</v>
      </c>
      <c r="BA97" s="7">
        <f>MR_working_copy!BA97</f>
        <v>0</v>
      </c>
      <c r="BC97" s="7"/>
      <c r="BD97" s="7"/>
      <c r="BE97" s="7"/>
      <c r="BF97" s="3"/>
      <c r="BG97" s="104"/>
      <c r="BH97" s="3"/>
      <c r="BI97" s="3"/>
    </row>
    <row r="98" spans="1:61">
      <c r="A98" s="6">
        <v>1923</v>
      </c>
      <c r="B98" s="189">
        <f>MR_working_copy!B98</f>
        <v>305.78838070913463</v>
      </c>
      <c r="C98" s="189">
        <f>MR_working_copy!C98</f>
        <v>1044.834231430737</v>
      </c>
      <c r="D98" s="189">
        <f>MR_working_copy!D98</f>
        <v>285.0636564002404</v>
      </c>
      <c r="E98" s="5">
        <f>MR_working_copy!E98</f>
        <v>0</v>
      </c>
      <c r="F98" s="5">
        <f>MR_working_copy!F98</f>
        <v>0</v>
      </c>
      <c r="G98" s="5">
        <f>MR_working_copy!G98</f>
        <v>4.0376551428396133E-4</v>
      </c>
      <c r="H98" s="5">
        <f>MR_working_copy!H98</f>
        <v>0</v>
      </c>
      <c r="I98" s="5">
        <f>MR_working_copy!I98</f>
        <v>0</v>
      </c>
      <c r="J98" s="5">
        <f>MR_working_copy!J98</f>
        <v>0</v>
      </c>
      <c r="K98" s="5">
        <f>MR_working_copy!K98</f>
        <v>7.3082756711451708E-6</v>
      </c>
      <c r="L98" s="5">
        <f>MR_working_copy!L98</f>
        <v>0</v>
      </c>
      <c r="M98" s="5">
        <f>MR_working_copy!M98</f>
        <v>0</v>
      </c>
      <c r="N98" s="5">
        <f>MR_working_copy!N98</f>
        <v>0</v>
      </c>
      <c r="O98" s="5">
        <f>MR_working_copy!O98</f>
        <v>0</v>
      </c>
      <c r="P98" s="5">
        <f>MR_working_copy!P98</f>
        <v>0</v>
      </c>
      <c r="Q98" s="5">
        <f>MR_working_copy!Q98</f>
        <v>0</v>
      </c>
      <c r="R98" s="5">
        <f>MR_working_copy!R98</f>
        <v>3.90390919525066E-5</v>
      </c>
      <c r="S98" s="5">
        <f>MR_working_copy!S98</f>
        <v>34.457199649163201</v>
      </c>
      <c r="T98" s="5">
        <f>MR_working_copy!T98</f>
        <v>4.7004979610781712E-2</v>
      </c>
      <c r="U98" s="5">
        <f>MR_working_copy!U98</f>
        <v>1.335000000000285E-3</v>
      </c>
      <c r="V98" s="5">
        <f>MR_working_copy!V98</f>
        <v>0</v>
      </c>
      <c r="W98" s="5">
        <f>MR_working_copy!W98</f>
        <v>0</v>
      </c>
      <c r="X98" s="5">
        <f>MR_working_copy!X98</f>
        <v>0</v>
      </c>
      <c r="Y98" s="5">
        <f>MR_working_copy!Y98</f>
        <v>0</v>
      </c>
      <c r="Z98" s="5">
        <f>MR_working_copy!Z98</f>
        <v>0</v>
      </c>
      <c r="AA98" s="5">
        <f>MR_working_copy!AA98</f>
        <v>0</v>
      </c>
      <c r="AB98" s="34">
        <f>MR_working_copy!AB98</f>
        <v>1E-3</v>
      </c>
      <c r="AC98" s="5">
        <f>MR_working_copy!AC98</f>
        <v>0</v>
      </c>
      <c r="AD98" s="5">
        <f>MR_working_copy!AD98</f>
        <v>0</v>
      </c>
      <c r="AE98" s="5">
        <f>MR_working_copy!AE98</f>
        <v>0</v>
      </c>
      <c r="AF98" s="5">
        <f>MR_working_copy!AF98</f>
        <v>0</v>
      </c>
      <c r="AG98" s="5">
        <f>MR_working_copy!AG98</f>
        <v>1.6249916011262584</v>
      </c>
      <c r="AH98" s="61">
        <f>MR_working_copy!AH98</f>
        <v>457.00000000014444</v>
      </c>
      <c r="AI98" s="5">
        <f>MR_working_copy!AI98</f>
        <v>5.2999978004724495</v>
      </c>
      <c r="AJ98" s="28">
        <f>MR_working_copy!AJ98</f>
        <v>6.9127612803767127</v>
      </c>
      <c r="AK98" s="28">
        <f>MR_working_copy!AK98</f>
        <v>4.8285843774769965</v>
      </c>
      <c r="AL98" s="5">
        <f>MR_working_copy!AL98</f>
        <v>4.4465699992689246E-3</v>
      </c>
      <c r="AM98" s="5">
        <f>MR_working_copy!AM98</f>
        <v>0</v>
      </c>
      <c r="AN98" s="5">
        <f>MR_working_copy!AN98</f>
        <v>0</v>
      </c>
      <c r="AO98" s="47">
        <f>MR_working_copy!AO98</f>
        <v>0</v>
      </c>
      <c r="AP98" s="47">
        <f>MR_working_copy!AP98</f>
        <v>0</v>
      </c>
      <c r="AQ98" s="47">
        <f>MR_working_copy!AQ98</f>
        <v>0</v>
      </c>
      <c r="AR98" s="3">
        <f>MR_working_copy!AR98</f>
        <v>0</v>
      </c>
      <c r="AS98" s="47">
        <f>MR_working_copy!AS98</f>
        <v>0</v>
      </c>
      <c r="AT98" s="47">
        <f>MR_working_copy!AT98</f>
        <v>0</v>
      </c>
      <c r="AU98" s="7">
        <f>MR_working_copy!AU98</f>
        <v>0</v>
      </c>
      <c r="AV98" s="7">
        <f>MR_working_copy!AV98</f>
        <v>0</v>
      </c>
      <c r="AW98" s="7">
        <f>MR_working_copy!AW98</f>
        <v>0</v>
      </c>
      <c r="AX98" s="7">
        <f>MR_working_copy!AX98</f>
        <v>0</v>
      </c>
      <c r="AY98" s="7">
        <f>MR_working_copy!AY98</f>
        <v>0</v>
      </c>
      <c r="AZ98" s="7">
        <f>MR_working_copy!AZ98</f>
        <v>0</v>
      </c>
      <c r="BA98" s="7">
        <f>MR_working_copy!BA98</f>
        <v>0</v>
      </c>
      <c r="BC98" s="7"/>
      <c r="BD98" s="7"/>
      <c r="BE98" s="7"/>
      <c r="BF98" s="3"/>
      <c r="BG98" s="104"/>
      <c r="BH98" s="3"/>
      <c r="BI98" s="3"/>
    </row>
    <row r="99" spans="1:61">
      <c r="A99" s="6">
        <v>1924</v>
      </c>
      <c r="B99" s="189">
        <f>MR_working_copy!B99</f>
        <v>306.13828205754209</v>
      </c>
      <c r="C99" s="189">
        <f>MR_working_copy!C99</f>
        <v>1049.1590284660685</v>
      </c>
      <c r="D99" s="189">
        <f>MR_working_copy!D99</f>
        <v>285.20873381159851</v>
      </c>
      <c r="E99" s="5">
        <f>MR_working_copy!E99</f>
        <v>0</v>
      </c>
      <c r="F99" s="5">
        <f>MR_working_copy!F99</f>
        <v>0</v>
      </c>
      <c r="G99" s="5">
        <f>MR_working_copy!G99</f>
        <v>4.06304920034175E-4</v>
      </c>
      <c r="H99" s="5">
        <f>MR_working_copy!H99</f>
        <v>0</v>
      </c>
      <c r="I99" s="5">
        <f>MR_working_copy!I99</f>
        <v>0</v>
      </c>
      <c r="J99" s="5">
        <f>MR_working_copy!J99</f>
        <v>0</v>
      </c>
      <c r="K99" s="5">
        <f>MR_working_copy!K99</f>
        <v>7.3542396690769034E-6</v>
      </c>
      <c r="L99" s="5">
        <f>MR_working_copy!L99</f>
        <v>0</v>
      </c>
      <c r="M99" s="5">
        <f>MR_working_copy!M99</f>
        <v>0</v>
      </c>
      <c r="N99" s="5">
        <f>MR_working_copy!N99</f>
        <v>0</v>
      </c>
      <c r="O99" s="5">
        <f>MR_working_copy!O99</f>
        <v>0</v>
      </c>
      <c r="P99" s="5">
        <f>MR_working_copy!P99</f>
        <v>0</v>
      </c>
      <c r="Q99" s="5">
        <f>MR_working_copy!Q99</f>
        <v>0</v>
      </c>
      <c r="R99" s="5">
        <f>MR_working_copy!R99</f>
        <v>3.9286174812965505E-5</v>
      </c>
      <c r="S99" s="5">
        <f>MR_working_copy!S99</f>
        <v>34.505699625923292</v>
      </c>
      <c r="T99" s="5">
        <f>MR_working_copy!T99</f>
        <v>5.2589978537670001E-2</v>
      </c>
      <c r="U99" s="5">
        <f>MR_working_copy!U99</f>
        <v>1.4950000000002175E-3</v>
      </c>
      <c r="V99" s="5">
        <f>MR_working_copy!V99</f>
        <v>0</v>
      </c>
      <c r="W99" s="5">
        <f>MR_working_copy!W99</f>
        <v>0</v>
      </c>
      <c r="X99" s="5">
        <f>MR_working_copy!X99</f>
        <v>0</v>
      </c>
      <c r="Y99" s="5">
        <f>MR_working_copy!Y99</f>
        <v>0</v>
      </c>
      <c r="Z99" s="5">
        <f>MR_working_copy!Z99</f>
        <v>0</v>
      </c>
      <c r="AA99" s="5">
        <f>MR_working_copy!AA99</f>
        <v>0</v>
      </c>
      <c r="AB99" s="34">
        <f>MR_working_copy!AB99</f>
        <v>2E-3</v>
      </c>
      <c r="AC99" s="5">
        <f>MR_working_copy!AC99</f>
        <v>0</v>
      </c>
      <c r="AD99" s="5">
        <f>MR_working_copy!AD99</f>
        <v>0</v>
      </c>
      <c r="AE99" s="5">
        <f>MR_working_copy!AE99</f>
        <v>0</v>
      </c>
      <c r="AF99" s="5">
        <f>MR_working_copy!AF99</f>
        <v>0</v>
      </c>
      <c r="AG99" s="5">
        <f>MR_working_copy!AG99</f>
        <v>1.8459543423582172</v>
      </c>
      <c r="AH99" s="61">
        <f>MR_working_copy!AH99</f>
        <v>456.99999999973448</v>
      </c>
      <c r="AI99" s="5">
        <f>MR_working_copy!AI99</f>
        <v>5.2999978494151563</v>
      </c>
      <c r="AJ99" s="28">
        <f>MR_working_copy!AJ99</f>
        <v>6.912761279933239</v>
      </c>
      <c r="AK99" s="28">
        <f>MR_working_copy!AK99</f>
        <v>4.8479690488746066</v>
      </c>
      <c r="AL99" s="5">
        <f>MR_working_copy!AL99</f>
        <v>4.4465700013850461E-3</v>
      </c>
      <c r="AM99" s="5">
        <f>MR_working_copy!AM99</f>
        <v>0</v>
      </c>
      <c r="AN99" s="5">
        <f>MR_working_copy!AN99</f>
        <v>0</v>
      </c>
      <c r="AO99" s="47">
        <f>MR_working_copy!AO99</f>
        <v>0</v>
      </c>
      <c r="AP99" s="47">
        <f>MR_working_copy!AP99</f>
        <v>0</v>
      </c>
      <c r="AQ99" s="47">
        <f>MR_working_copy!AQ99</f>
        <v>0</v>
      </c>
      <c r="AR99" s="3">
        <f>MR_working_copy!AR99</f>
        <v>0</v>
      </c>
      <c r="AS99" s="47">
        <f>MR_working_copy!AS99</f>
        <v>0</v>
      </c>
      <c r="AT99" s="47">
        <f>MR_working_copy!AT99</f>
        <v>0</v>
      </c>
      <c r="AU99" s="7">
        <f>MR_working_copy!AU99</f>
        <v>0</v>
      </c>
      <c r="AV99" s="7">
        <f>MR_working_copy!AV99</f>
        <v>0</v>
      </c>
      <c r="AW99" s="7">
        <f>MR_working_copy!AW99</f>
        <v>0</v>
      </c>
      <c r="AX99" s="7">
        <f>MR_working_copy!AX99</f>
        <v>0</v>
      </c>
      <c r="AY99" s="7">
        <f>MR_working_copy!AY99</f>
        <v>0</v>
      </c>
      <c r="AZ99" s="7">
        <f>MR_working_copy!AZ99</f>
        <v>0</v>
      </c>
      <c r="BA99" s="7">
        <f>MR_working_copy!BA99</f>
        <v>0</v>
      </c>
      <c r="BC99" s="7"/>
      <c r="BD99" s="7"/>
      <c r="BE99" s="7"/>
      <c r="BF99" s="3"/>
      <c r="BG99" s="104"/>
      <c r="BH99" s="3"/>
      <c r="BI99" s="3"/>
    </row>
    <row r="100" spans="1:61">
      <c r="A100" s="6">
        <v>1925</v>
      </c>
      <c r="B100" s="189">
        <f>MR_working_copy!B100</f>
        <v>306.31221905048079</v>
      </c>
      <c r="C100" s="189">
        <f>MR_working_copy!C100</f>
        <v>1051.8738401498372</v>
      </c>
      <c r="D100" s="189">
        <f>MR_working_copy!D100</f>
        <v>285.26280780498803</v>
      </c>
      <c r="E100" s="5">
        <f>MR_working_copy!E100</f>
        <v>0</v>
      </c>
      <c r="F100" s="5">
        <f>MR_working_copy!F100</f>
        <v>0</v>
      </c>
      <c r="G100" s="5">
        <f>MR_working_copy!G100</f>
        <v>4.0884432578438862E-4</v>
      </c>
      <c r="H100" s="5">
        <f>MR_working_copy!H100</f>
        <v>0</v>
      </c>
      <c r="I100" s="5">
        <f>MR_working_copy!I100</f>
        <v>0</v>
      </c>
      <c r="J100" s="5">
        <f>MR_working_copy!J100</f>
        <v>0</v>
      </c>
      <c r="K100" s="5">
        <f>MR_working_copy!K100</f>
        <v>7.4002036670086336E-6</v>
      </c>
      <c r="L100" s="5">
        <f>MR_working_copy!L100</f>
        <v>0</v>
      </c>
      <c r="M100" s="5">
        <f>MR_working_copy!M100</f>
        <v>0</v>
      </c>
      <c r="N100" s="5">
        <f>MR_working_copy!N100</f>
        <v>0</v>
      </c>
      <c r="O100" s="5">
        <f>MR_working_copy!O100</f>
        <v>0</v>
      </c>
      <c r="P100" s="5">
        <f>MR_working_copy!P100</f>
        <v>0</v>
      </c>
      <c r="Q100" s="5">
        <f>MR_working_copy!Q100</f>
        <v>0</v>
      </c>
      <c r="R100" s="5">
        <f>MR_working_copy!R100</f>
        <v>3.9533257673424416E-5</v>
      </c>
      <c r="S100" s="5">
        <f>MR_working_copy!S100</f>
        <v>34.560599606397012</v>
      </c>
      <c r="T100" s="5">
        <f>MR_working_copy!T100</f>
        <v>5.8854977408088982E-2</v>
      </c>
      <c r="U100" s="5">
        <f>MR_working_copy!U100</f>
        <v>1.6749999999999693E-3</v>
      </c>
      <c r="V100" s="5">
        <f>MR_working_copy!V100</f>
        <v>0</v>
      </c>
      <c r="W100" s="5">
        <f>MR_working_copy!W100</f>
        <v>0</v>
      </c>
      <c r="X100" s="5">
        <f>MR_working_copy!X100</f>
        <v>0</v>
      </c>
      <c r="Y100" s="5">
        <f>MR_working_copy!Y100</f>
        <v>0</v>
      </c>
      <c r="Z100" s="5">
        <f>MR_working_copy!Z100</f>
        <v>0</v>
      </c>
      <c r="AA100" s="5">
        <f>MR_working_copy!AA100</f>
        <v>0</v>
      </c>
      <c r="AB100" s="34">
        <f>MR_working_copy!AB100</f>
        <v>3.0000000000000001E-3</v>
      </c>
      <c r="AC100" s="5">
        <f>MR_working_copy!AC100</f>
        <v>0</v>
      </c>
      <c r="AD100" s="5">
        <f>MR_working_copy!AD100</f>
        <v>0</v>
      </c>
      <c r="AE100" s="5">
        <f>MR_working_copy!AE100</f>
        <v>0</v>
      </c>
      <c r="AF100" s="5">
        <f>MR_working_copy!AF100</f>
        <v>0</v>
      </c>
      <c r="AG100" s="5">
        <f>MR_working_copy!AG100</f>
        <v>2.1164215057369051</v>
      </c>
      <c r="AH100" s="61">
        <f>MR_working_copy!AH100</f>
        <v>457.00000000049528</v>
      </c>
      <c r="AI100" s="5">
        <f>MR_working_copy!AI100</f>
        <v>5.2999977579851567</v>
      </c>
      <c r="AJ100" s="28">
        <f>MR_working_copy!AJ100</f>
        <v>6.9127612807538439</v>
      </c>
      <c r="AK100" s="28">
        <f>MR_working_copy!AK100</f>
        <v>4.870499849724462</v>
      </c>
      <c r="AL100" s="5">
        <f>MR_working_copy!AL100</f>
        <v>4.4465699973373794E-3</v>
      </c>
      <c r="AM100" s="5">
        <f>MR_working_copy!AM100</f>
        <v>0</v>
      </c>
      <c r="AN100" s="5">
        <f>MR_working_copy!AN100</f>
        <v>0</v>
      </c>
      <c r="AO100" s="47">
        <f>MR_working_copy!AO100</f>
        <v>0</v>
      </c>
      <c r="AP100" s="47">
        <f>MR_working_copy!AP100</f>
        <v>0</v>
      </c>
      <c r="AQ100" s="47">
        <f>MR_working_copy!AQ100</f>
        <v>0</v>
      </c>
      <c r="AR100" s="3">
        <f>MR_working_copy!AR100</f>
        <v>0</v>
      </c>
      <c r="AS100" s="47">
        <f>MR_working_copy!AS100</f>
        <v>0</v>
      </c>
      <c r="AT100" s="47">
        <f>MR_working_copy!AT100</f>
        <v>0</v>
      </c>
      <c r="AU100" s="7">
        <f>MR_working_copy!AU100</f>
        <v>0</v>
      </c>
      <c r="AV100" s="7">
        <f>MR_working_copy!AV100</f>
        <v>0</v>
      </c>
      <c r="AW100" s="7">
        <f>MR_working_copy!AW100</f>
        <v>0</v>
      </c>
      <c r="AX100" s="7">
        <f>MR_working_copy!AX100</f>
        <v>0</v>
      </c>
      <c r="AY100" s="7">
        <f>MR_working_copy!AY100</f>
        <v>0</v>
      </c>
      <c r="AZ100" s="7">
        <f>MR_working_copy!AZ100</f>
        <v>0</v>
      </c>
      <c r="BA100" s="7">
        <f>MR_working_copy!BA100</f>
        <v>0</v>
      </c>
      <c r="BC100" s="7"/>
      <c r="BD100" s="7"/>
      <c r="BE100" s="7"/>
      <c r="BF100" s="3"/>
      <c r="BG100" s="104"/>
      <c r="BH100" s="3"/>
      <c r="BI100" s="3"/>
    </row>
    <row r="101" spans="1:61">
      <c r="A101" s="6">
        <v>1926</v>
      </c>
      <c r="B101" s="189">
        <f>MR_working_copy!B101</f>
        <v>306.44413333834137</v>
      </c>
      <c r="C101" s="189">
        <f>MR_working_copy!C101</f>
        <v>1053.3187543726679</v>
      </c>
      <c r="D101" s="189">
        <f>MR_working_copy!D101</f>
        <v>285.30989327298676</v>
      </c>
      <c r="E101" s="5">
        <f>MR_working_copy!E101</f>
        <v>0</v>
      </c>
      <c r="F101" s="5">
        <f>MR_working_copy!F101</f>
        <v>0</v>
      </c>
      <c r="G101" s="5">
        <f>MR_working_copy!G101</f>
        <v>4.1138373153460218E-4</v>
      </c>
      <c r="H101" s="5">
        <f>MR_working_copy!H101</f>
        <v>0</v>
      </c>
      <c r="I101" s="5">
        <f>MR_working_copy!I101</f>
        <v>0</v>
      </c>
      <c r="J101" s="5">
        <f>MR_working_copy!J101</f>
        <v>0</v>
      </c>
      <c r="K101" s="5">
        <f>MR_working_copy!K101</f>
        <v>7.4461676649403645E-6</v>
      </c>
      <c r="L101" s="5">
        <f>MR_working_copy!L101</f>
        <v>0</v>
      </c>
      <c r="M101" s="5">
        <f>MR_working_copy!M101</f>
        <v>0</v>
      </c>
      <c r="N101" s="5">
        <f>MR_working_copy!N101</f>
        <v>0</v>
      </c>
      <c r="O101" s="5">
        <f>MR_working_copy!O101</f>
        <v>0</v>
      </c>
      <c r="P101" s="5">
        <f>MR_working_copy!P101</f>
        <v>0</v>
      </c>
      <c r="Q101" s="5">
        <f>MR_working_copy!Q101</f>
        <v>0</v>
      </c>
      <c r="R101" s="5">
        <f>MR_working_copy!R101</f>
        <v>3.9780340533883314E-5</v>
      </c>
      <c r="S101" s="5">
        <f>MR_working_copy!S101</f>
        <v>34.616199585842203</v>
      </c>
      <c r="T101" s="5">
        <f>MR_working_copy!T101</f>
        <v>6.5164976218996931E-2</v>
      </c>
      <c r="U101" s="5">
        <f>MR_working_copy!U101</f>
        <v>1.8550000000003175E-3</v>
      </c>
      <c r="V101" s="5">
        <f>MR_working_copy!V101</f>
        <v>0</v>
      </c>
      <c r="W101" s="5">
        <f>MR_working_copy!W101</f>
        <v>0</v>
      </c>
      <c r="X101" s="5">
        <f>MR_working_copy!X101</f>
        <v>0</v>
      </c>
      <c r="Y101" s="5">
        <f>MR_working_copy!Y101</f>
        <v>0</v>
      </c>
      <c r="Z101" s="5">
        <f>MR_working_copy!Z101</f>
        <v>0</v>
      </c>
      <c r="AA101" s="5">
        <f>MR_working_copy!AA101</f>
        <v>0</v>
      </c>
      <c r="AB101" s="34">
        <f>MR_working_copy!AB101</f>
        <v>5.0000000000000001E-3</v>
      </c>
      <c r="AC101" s="5">
        <f>MR_working_copy!AC101</f>
        <v>0</v>
      </c>
      <c r="AD101" s="5">
        <f>MR_working_copy!AD101</f>
        <v>0</v>
      </c>
      <c r="AE101" s="5">
        <f>MR_working_copy!AE101</f>
        <v>0</v>
      </c>
      <c r="AF101" s="5">
        <f>MR_working_copy!AF101</f>
        <v>0</v>
      </c>
      <c r="AG101" s="5">
        <f>MR_working_copy!AG101</f>
        <v>2.4603672734685205</v>
      </c>
      <c r="AH101" s="61">
        <f>MR_working_copy!AH101</f>
        <v>456.99999999906157</v>
      </c>
      <c r="AI101" s="5">
        <f>MR_working_copy!AI101</f>
        <v>5.2999979313808137</v>
      </c>
      <c r="AJ101" s="28">
        <f>MR_working_copy!AJ101</f>
        <v>6.9127612792121766</v>
      </c>
      <c r="AK101" s="28">
        <f>MR_working_copy!AK101</f>
        <v>4.895096523616985</v>
      </c>
      <c r="AL101" s="5">
        <f>MR_working_copy!AL101</f>
        <v>4.4465700051942413E-3</v>
      </c>
      <c r="AM101" s="5">
        <f>MR_working_copy!AM101</f>
        <v>0</v>
      </c>
      <c r="AN101" s="5">
        <f>MR_working_copy!AN101</f>
        <v>0</v>
      </c>
      <c r="AO101" s="47">
        <f>MR_working_copy!AO101</f>
        <v>0</v>
      </c>
      <c r="AP101" s="47">
        <f>MR_working_copy!AP101</f>
        <v>0</v>
      </c>
      <c r="AQ101" s="47">
        <f>MR_working_copy!AQ101</f>
        <v>0</v>
      </c>
      <c r="AR101" s="3">
        <f>MR_working_copy!AR101</f>
        <v>0</v>
      </c>
      <c r="AS101" s="47">
        <f>MR_working_copy!AS101</f>
        <v>0</v>
      </c>
      <c r="AT101" s="47">
        <f>MR_working_copy!AT101</f>
        <v>0</v>
      </c>
      <c r="AU101" s="7">
        <f>MR_working_copy!AU101</f>
        <v>0</v>
      </c>
      <c r="AV101" s="7">
        <f>MR_working_copy!AV101</f>
        <v>0</v>
      </c>
      <c r="AW101" s="7">
        <f>MR_working_copy!AW101</f>
        <v>0</v>
      </c>
      <c r="AX101" s="7">
        <f>MR_working_copy!AX101</f>
        <v>0</v>
      </c>
      <c r="AY101" s="7">
        <f>MR_working_copy!AY101</f>
        <v>0</v>
      </c>
      <c r="AZ101" s="7">
        <f>MR_working_copy!AZ101</f>
        <v>0</v>
      </c>
      <c r="BA101" s="7">
        <f>MR_working_copy!BA101</f>
        <v>0</v>
      </c>
      <c r="BC101" s="7"/>
      <c r="BD101" s="7"/>
      <c r="BE101" s="7"/>
      <c r="BF101" s="3"/>
      <c r="BG101" s="104"/>
      <c r="BH101" s="3"/>
      <c r="BI101" s="3"/>
    </row>
    <row r="102" spans="1:61">
      <c r="A102" s="6">
        <v>1927</v>
      </c>
      <c r="B102" s="189">
        <f>MR_working_copy!B102</f>
        <v>306.65804835862377</v>
      </c>
      <c r="C102" s="189">
        <f>MR_working_copy!C102</f>
        <v>1055.4940152751865</v>
      </c>
      <c r="D102" s="189">
        <f>MR_working_copy!D102</f>
        <v>285.36497434645429</v>
      </c>
      <c r="E102" s="5">
        <f>MR_working_copy!E102</f>
        <v>0</v>
      </c>
      <c r="F102" s="5">
        <f>MR_working_copy!F102</f>
        <v>0</v>
      </c>
      <c r="G102" s="5">
        <f>MR_working_copy!G102</f>
        <v>4.1392313728481575E-4</v>
      </c>
      <c r="H102" s="5">
        <f>MR_working_copy!H102</f>
        <v>0</v>
      </c>
      <c r="I102" s="5">
        <f>MR_working_copy!I102</f>
        <v>0</v>
      </c>
      <c r="J102" s="5">
        <f>MR_working_copy!J102</f>
        <v>0</v>
      </c>
      <c r="K102" s="5">
        <f>MR_working_copy!K102</f>
        <v>7.4921316628720972E-6</v>
      </c>
      <c r="L102" s="5">
        <f>MR_working_copy!L102</f>
        <v>0</v>
      </c>
      <c r="M102" s="5">
        <f>MR_working_copy!M102</f>
        <v>0</v>
      </c>
      <c r="N102" s="5">
        <f>MR_working_copy!N102</f>
        <v>0</v>
      </c>
      <c r="O102" s="5">
        <f>MR_working_copy!O102</f>
        <v>0</v>
      </c>
      <c r="P102" s="5">
        <f>MR_working_copy!P102</f>
        <v>0</v>
      </c>
      <c r="Q102" s="5">
        <f>MR_working_copy!Q102</f>
        <v>0</v>
      </c>
      <c r="R102" s="5">
        <f>MR_working_copy!R102</f>
        <v>4.0027423394342211E-5</v>
      </c>
      <c r="S102" s="5">
        <f>MR_working_copy!S102</f>
        <v>34.676799564205545</v>
      </c>
      <c r="T102" s="5">
        <f>MR_working_copy!T102</f>
        <v>7.201997496736047E-2</v>
      </c>
      <c r="U102" s="5">
        <f>MR_working_copy!U102</f>
        <v>2.050000000000662E-3</v>
      </c>
      <c r="V102" s="5">
        <f>MR_working_copy!V102</f>
        <v>0</v>
      </c>
      <c r="W102" s="5">
        <f>MR_working_copy!W102</f>
        <v>0</v>
      </c>
      <c r="X102" s="5">
        <f>MR_working_copy!X102</f>
        <v>0</v>
      </c>
      <c r="Y102" s="5">
        <f>MR_working_copy!Y102</f>
        <v>0</v>
      </c>
      <c r="Z102" s="5">
        <f>MR_working_copy!Z102</f>
        <v>0</v>
      </c>
      <c r="AA102" s="5">
        <f>MR_working_copy!AA102</f>
        <v>0</v>
      </c>
      <c r="AB102" s="34">
        <f>MR_working_copy!AB102</f>
        <v>6.0000000000000001E-3</v>
      </c>
      <c r="AC102" s="5">
        <f>MR_working_copy!AC102</f>
        <v>0</v>
      </c>
      <c r="AD102" s="5">
        <f>MR_working_copy!AD102</f>
        <v>0</v>
      </c>
      <c r="AE102" s="5">
        <f>MR_working_copy!AE102</f>
        <v>0</v>
      </c>
      <c r="AF102" s="5">
        <f>MR_working_copy!AF102</f>
        <v>0</v>
      </c>
      <c r="AG102" s="5">
        <f>MR_working_copy!AG102</f>
        <v>2.6942857269697371</v>
      </c>
      <c r="AH102" s="61">
        <f>MR_working_copy!AH102</f>
        <v>457.00000000180427</v>
      </c>
      <c r="AI102" s="5">
        <f>MR_working_copy!AI102</f>
        <v>5.2999975975479758</v>
      </c>
      <c r="AJ102" s="28">
        <f>MR_working_copy!AJ102</f>
        <v>6.9127612821528475</v>
      </c>
      <c r="AK102" s="28">
        <f>MR_working_copy!AK102</f>
        <v>4.9206874760884176</v>
      </c>
      <c r="AL102" s="5">
        <f>MR_working_copy!AL102</f>
        <v>4.4465699897169109E-3</v>
      </c>
      <c r="AM102" s="5">
        <f>MR_working_copy!AM102</f>
        <v>0</v>
      </c>
      <c r="AN102" s="5">
        <f>MR_working_copy!AN102</f>
        <v>0</v>
      </c>
      <c r="AO102" s="47">
        <f>MR_working_copy!AO102</f>
        <v>0</v>
      </c>
      <c r="AP102" s="47">
        <f>MR_working_copy!AP102</f>
        <v>0</v>
      </c>
      <c r="AQ102" s="47">
        <f>MR_working_copy!AQ102</f>
        <v>0</v>
      </c>
      <c r="AR102" s="3">
        <f>MR_working_copy!AR102</f>
        <v>0</v>
      </c>
      <c r="AS102" s="47">
        <f>MR_working_copy!AS102</f>
        <v>0</v>
      </c>
      <c r="AT102" s="47">
        <f>MR_working_copy!AT102</f>
        <v>0</v>
      </c>
      <c r="AU102" s="7">
        <f>MR_working_copy!AU102</f>
        <v>0</v>
      </c>
      <c r="AV102" s="7">
        <f>MR_working_copy!AV102</f>
        <v>0</v>
      </c>
      <c r="AW102" s="7">
        <f>MR_working_copy!AW102</f>
        <v>0</v>
      </c>
      <c r="AX102" s="7">
        <f>MR_working_copy!AX102</f>
        <v>0</v>
      </c>
      <c r="AY102" s="7">
        <f>MR_working_copy!AY102</f>
        <v>0</v>
      </c>
      <c r="AZ102" s="7">
        <f>MR_working_copy!AZ102</f>
        <v>0</v>
      </c>
      <c r="BA102" s="7">
        <f>MR_working_copy!BA102</f>
        <v>0</v>
      </c>
      <c r="BC102" s="7"/>
      <c r="BD102" s="7"/>
      <c r="BE102" s="7"/>
      <c r="BF102" s="3"/>
      <c r="BG102" s="104"/>
      <c r="BH102" s="3"/>
      <c r="BI102" s="3"/>
    </row>
    <row r="103" spans="1:61">
      <c r="A103" s="6">
        <v>1928</v>
      </c>
      <c r="B103" s="189">
        <f>MR_working_copy!B103</f>
        <v>306.80097949218748</v>
      </c>
      <c r="C103" s="189">
        <f>MR_working_copy!C103</f>
        <v>1060.3687390683301</v>
      </c>
      <c r="D103" s="189">
        <f>MR_working_copy!D103</f>
        <v>285.46503833007813</v>
      </c>
      <c r="E103" s="5">
        <f>MR_working_copy!E103</f>
        <v>0</v>
      </c>
      <c r="F103" s="5">
        <f>MR_working_copy!F103</f>
        <v>0</v>
      </c>
      <c r="G103" s="5">
        <f>MR_working_copy!G103</f>
        <v>4.1646254303502947E-4</v>
      </c>
      <c r="H103" s="5">
        <f>MR_working_copy!H103</f>
        <v>0</v>
      </c>
      <c r="I103" s="5">
        <f>MR_working_copy!I103</f>
        <v>0</v>
      </c>
      <c r="J103" s="5">
        <f>MR_working_copy!J103</f>
        <v>0</v>
      </c>
      <c r="K103" s="5">
        <f>MR_working_copy!K103</f>
        <v>7.5380956608038239E-6</v>
      </c>
      <c r="L103" s="5">
        <f>MR_working_copy!L103</f>
        <v>0</v>
      </c>
      <c r="M103" s="5">
        <f>MR_working_copy!M103</f>
        <v>0</v>
      </c>
      <c r="N103" s="5">
        <f>MR_working_copy!N103</f>
        <v>0</v>
      </c>
      <c r="O103" s="5">
        <f>MR_working_copy!O103</f>
        <v>0</v>
      </c>
      <c r="P103" s="5">
        <f>MR_working_copy!P103</f>
        <v>0</v>
      </c>
      <c r="Q103" s="5">
        <f>MR_working_copy!Q103</f>
        <v>0</v>
      </c>
      <c r="R103" s="5">
        <f>MR_working_copy!R103</f>
        <v>4.0274506254801122E-5</v>
      </c>
      <c r="S103" s="5">
        <f>MR_working_copy!S103</f>
        <v>34.74499954143112</v>
      </c>
      <c r="T103" s="5">
        <f>MR_working_copy!T103</f>
        <v>7.9704973649895913E-2</v>
      </c>
      <c r="U103" s="5">
        <f>MR_working_copy!U103</f>
        <v>2.2699999999997128E-3</v>
      </c>
      <c r="V103" s="5">
        <f>MR_working_copy!V103</f>
        <v>0</v>
      </c>
      <c r="W103" s="5">
        <f>MR_working_copy!W103</f>
        <v>0</v>
      </c>
      <c r="X103" s="5">
        <f>MR_working_copy!X103</f>
        <v>0</v>
      </c>
      <c r="Y103" s="5">
        <f>MR_working_copy!Y103</f>
        <v>0</v>
      </c>
      <c r="Z103" s="5">
        <f>MR_working_copy!Z103</f>
        <v>0</v>
      </c>
      <c r="AA103" s="5">
        <f>MR_working_copy!AA103</f>
        <v>0</v>
      </c>
      <c r="AB103" s="34">
        <f>MR_working_copy!AB103</f>
        <v>8.0000000000000002E-3</v>
      </c>
      <c r="AC103" s="5">
        <f>MR_working_copy!AC103</f>
        <v>0</v>
      </c>
      <c r="AD103" s="5">
        <f>MR_working_copy!AD103</f>
        <v>0</v>
      </c>
      <c r="AE103" s="5">
        <f>MR_working_copy!AE103</f>
        <v>0</v>
      </c>
      <c r="AF103" s="5">
        <f>MR_working_copy!AF103</f>
        <v>0</v>
      </c>
      <c r="AG103" s="5">
        <f>MR_working_copy!AG103</f>
        <v>3.0264905397631932</v>
      </c>
      <c r="AH103" s="61">
        <f>MR_working_copy!AH103</f>
        <v>456.99999999647679</v>
      </c>
      <c r="AI103" s="5">
        <f>MR_working_copy!AI103</f>
        <v>5.2999982495959221</v>
      </c>
      <c r="AJ103" s="28">
        <f>MR_working_copy!AJ103</f>
        <v>6.912761276457613</v>
      </c>
      <c r="AK103" s="28">
        <f>MR_working_copy!AK103</f>
        <v>4.9461999299672534</v>
      </c>
      <c r="AL103" s="5">
        <f>MR_working_copy!AL103</f>
        <v>4.4465700206603237E-3</v>
      </c>
      <c r="AM103" s="5">
        <f>MR_working_copy!AM103</f>
        <v>0</v>
      </c>
      <c r="AN103" s="5">
        <f>MR_working_copy!AN103</f>
        <v>0</v>
      </c>
      <c r="AO103" s="47">
        <f>MR_working_copy!AO103</f>
        <v>0</v>
      </c>
      <c r="AP103" s="47">
        <f>MR_working_copy!AP103</f>
        <v>0</v>
      </c>
      <c r="AQ103" s="47">
        <f>MR_working_copy!AQ103</f>
        <v>0</v>
      </c>
      <c r="AR103" s="3">
        <f>MR_working_copy!AR103</f>
        <v>0</v>
      </c>
      <c r="AS103" s="47">
        <f>MR_working_copy!AS103</f>
        <v>0</v>
      </c>
      <c r="AT103" s="47">
        <f>MR_working_copy!AT103</f>
        <v>0</v>
      </c>
      <c r="AU103" s="7">
        <f>MR_working_copy!AU103</f>
        <v>0</v>
      </c>
      <c r="AV103" s="7">
        <f>MR_working_copy!AV103</f>
        <v>0</v>
      </c>
      <c r="AW103" s="7">
        <f>MR_working_copy!AW103</f>
        <v>0</v>
      </c>
      <c r="AX103" s="7">
        <f>MR_working_copy!AX103</f>
        <v>0</v>
      </c>
      <c r="AY103" s="7">
        <f>MR_working_copy!AY103</f>
        <v>0</v>
      </c>
      <c r="AZ103" s="7">
        <f>MR_working_copy!AZ103</f>
        <v>0</v>
      </c>
      <c r="BA103" s="7">
        <f>MR_working_copy!BA103</f>
        <v>0</v>
      </c>
      <c r="BC103" s="7"/>
      <c r="BD103" s="7"/>
      <c r="BE103" s="7"/>
      <c r="BF103" s="3"/>
      <c r="BG103" s="104"/>
      <c r="BH103" s="3"/>
      <c r="BI103" s="3"/>
    </row>
    <row r="104" spans="1:61">
      <c r="A104" s="6">
        <v>1929</v>
      </c>
      <c r="B104" s="189">
        <f>MR_working_copy!B104</f>
        <v>306.95791819411056</v>
      </c>
      <c r="C104" s="189">
        <f>MR_working_copy!C104</f>
        <v>1066.393609345849</v>
      </c>
      <c r="D104" s="189">
        <f>MR_working_copy!D104</f>
        <v>285.53012916917072</v>
      </c>
      <c r="E104" s="5">
        <f>MR_working_copy!E104</f>
        <v>0</v>
      </c>
      <c r="F104" s="5">
        <f>MR_working_copy!F104</f>
        <v>8.3877520630365801E-4</v>
      </c>
      <c r="G104" s="5">
        <f>MR_working_copy!G104</f>
        <v>4.1900194878524293E-4</v>
      </c>
      <c r="H104" s="5">
        <f>MR_working_copy!H104</f>
        <v>0</v>
      </c>
      <c r="I104" s="5">
        <f>MR_working_copy!I104</f>
        <v>0</v>
      </c>
      <c r="J104" s="5">
        <f>MR_working_copy!J104</f>
        <v>0</v>
      </c>
      <c r="K104" s="5">
        <f>MR_working_copy!K104</f>
        <v>7.5840596587355566E-6</v>
      </c>
      <c r="L104" s="5">
        <f>MR_working_copy!L104</f>
        <v>0</v>
      </c>
      <c r="M104" s="5">
        <f>MR_working_copy!M104</f>
        <v>0</v>
      </c>
      <c r="N104" s="5">
        <f>MR_working_copy!N104</f>
        <v>0</v>
      </c>
      <c r="O104" s="5">
        <f>MR_working_copy!O104</f>
        <v>0</v>
      </c>
      <c r="P104" s="5">
        <f>MR_working_copy!P104</f>
        <v>0</v>
      </c>
      <c r="Q104" s="5">
        <f>MR_working_copy!Q104</f>
        <v>0</v>
      </c>
      <c r="R104" s="5">
        <f>MR_working_copy!R104</f>
        <v>4.0521589115260027E-5</v>
      </c>
      <c r="S104" s="5">
        <f>MR_working_copy!S104</f>
        <v>34.825199517457243</v>
      </c>
      <c r="T104" s="5">
        <f>MR_working_copy!T104</f>
        <v>8.8704972263044968E-2</v>
      </c>
      <c r="U104" s="5">
        <f>MR_working_copy!U104</f>
        <v>2.5300000000008029E-3</v>
      </c>
      <c r="V104" s="5">
        <f>MR_working_copy!V104</f>
        <v>0</v>
      </c>
      <c r="W104" s="5">
        <f>MR_working_copy!W104</f>
        <v>0</v>
      </c>
      <c r="X104" s="5">
        <f>MR_working_copy!X104</f>
        <v>0</v>
      </c>
      <c r="Y104" s="5">
        <f>MR_working_copy!Y104</f>
        <v>0</v>
      </c>
      <c r="Z104" s="5">
        <f>MR_working_copy!Z104</f>
        <v>0</v>
      </c>
      <c r="AA104" s="5">
        <f>MR_working_copy!AA104</f>
        <v>0</v>
      </c>
      <c r="AB104" s="34">
        <f>MR_working_copy!AB104</f>
        <v>8.9999999999999993E-3</v>
      </c>
      <c r="AC104" s="5">
        <f>MR_working_copy!AC104</f>
        <v>0</v>
      </c>
      <c r="AD104" s="5">
        <f>MR_working_copy!AD104</f>
        <v>0</v>
      </c>
      <c r="AE104" s="5">
        <f>MR_working_copy!AE104</f>
        <v>0</v>
      </c>
      <c r="AF104" s="5">
        <f>MR_working_copy!AF104</f>
        <v>0</v>
      </c>
      <c r="AG104" s="5">
        <f>MR_working_copy!AG104</f>
        <v>3.517713635233386</v>
      </c>
      <c r="AH104" s="61">
        <f>MR_working_copy!AH104</f>
        <v>457.00000000698486</v>
      </c>
      <c r="AI104" s="5">
        <f>MR_working_copy!AI104</f>
        <v>5.2999969718853874</v>
      </c>
      <c r="AJ104" s="28">
        <f>MR_working_copy!AJ104</f>
        <v>6.9127612876570703</v>
      </c>
      <c r="AK104" s="28">
        <f>MR_working_copy!AK104</f>
        <v>4.9705713463326315</v>
      </c>
      <c r="AL104" s="5">
        <f>MR_working_copy!AL104</f>
        <v>4.4465699578713396E-3</v>
      </c>
      <c r="AM104" s="5">
        <f>MR_working_copy!AM104</f>
        <v>0</v>
      </c>
      <c r="AN104" s="5">
        <f>MR_working_copy!AN104</f>
        <v>0</v>
      </c>
      <c r="AO104" s="47">
        <f>MR_working_copy!AO104</f>
        <v>0</v>
      </c>
      <c r="AP104" s="47">
        <f>MR_working_copy!AP104</f>
        <v>0</v>
      </c>
      <c r="AQ104" s="47">
        <f>MR_working_copy!AQ104</f>
        <v>0</v>
      </c>
      <c r="AR104" s="3">
        <f>MR_working_copy!AR104</f>
        <v>0</v>
      </c>
      <c r="AS104" s="47">
        <f>MR_working_copy!AS104</f>
        <v>0</v>
      </c>
      <c r="AT104" s="47">
        <f>MR_working_copy!AT104</f>
        <v>0</v>
      </c>
      <c r="AU104" s="7">
        <f>MR_working_copy!AU104</f>
        <v>0</v>
      </c>
      <c r="AV104" s="7">
        <f>MR_working_copy!AV104</f>
        <v>0</v>
      </c>
      <c r="AW104" s="7">
        <f>MR_working_copy!AW104</f>
        <v>0</v>
      </c>
      <c r="AX104" s="7">
        <f>MR_working_copy!AX104</f>
        <v>0</v>
      </c>
      <c r="AY104" s="7">
        <f>MR_working_copy!AY104</f>
        <v>0</v>
      </c>
      <c r="AZ104" s="7">
        <f>MR_working_copy!AZ104</f>
        <v>0</v>
      </c>
      <c r="BA104" s="7">
        <f>MR_working_copy!BA104</f>
        <v>0</v>
      </c>
      <c r="BC104" s="7"/>
      <c r="BD104" s="7"/>
      <c r="BE104" s="7"/>
      <c r="BF104" s="3"/>
      <c r="BG104" s="104"/>
      <c r="BH104" s="3"/>
      <c r="BI104" s="3"/>
    </row>
    <row r="105" spans="1:61">
      <c r="A105" s="6">
        <v>1930</v>
      </c>
      <c r="B105" s="189">
        <f>MR_working_copy!B105</f>
        <v>307.07384127103364</v>
      </c>
      <c r="C105" s="189">
        <f>MR_working_copy!C105</f>
        <v>1072.3781964202426</v>
      </c>
      <c r="D105" s="189">
        <f>MR_working_copy!D105</f>
        <v>285.58420316256002</v>
      </c>
      <c r="E105" s="5">
        <f>MR_working_copy!E105</f>
        <v>0</v>
      </c>
      <c r="F105" s="5">
        <f>MR_working_copy!F105</f>
        <v>5.1086764666553796E-3</v>
      </c>
      <c r="G105" s="5">
        <f>MR_working_copy!G105</f>
        <v>4.2154135453545665E-4</v>
      </c>
      <c r="H105" s="5">
        <f>MR_working_copy!H105</f>
        <v>0</v>
      </c>
      <c r="I105" s="5">
        <f>MR_working_copy!I105</f>
        <v>0</v>
      </c>
      <c r="J105" s="5">
        <f>MR_working_copy!J105</f>
        <v>0</v>
      </c>
      <c r="K105" s="5">
        <f>MR_working_copy!K105</f>
        <v>7.6300236566672892E-6</v>
      </c>
      <c r="L105" s="5">
        <f>MR_working_copy!L105</f>
        <v>0</v>
      </c>
      <c r="M105" s="5">
        <f>MR_working_copy!M105</f>
        <v>0</v>
      </c>
      <c r="N105" s="5">
        <f>MR_working_copy!N105</f>
        <v>0</v>
      </c>
      <c r="O105" s="5">
        <f>MR_working_copy!O105</f>
        <v>0</v>
      </c>
      <c r="P105" s="5">
        <f>MR_working_copy!P105</f>
        <v>0</v>
      </c>
      <c r="Q105" s="5">
        <f>MR_working_copy!Q105</f>
        <v>0</v>
      </c>
      <c r="R105" s="5">
        <f>MR_working_copy!R105</f>
        <v>4.0768671975718918E-5</v>
      </c>
      <c r="S105" s="5">
        <f>MR_working_copy!S105</f>
        <v>34.909299492222296</v>
      </c>
      <c r="T105" s="5">
        <f>MR_working_copy!T105</f>
        <v>9.8079970803260086E-2</v>
      </c>
      <c r="U105" s="5">
        <f>MR_working_copy!U105</f>
        <v>2.8050000000006069E-3</v>
      </c>
      <c r="V105" s="5">
        <f>MR_working_copy!V105</f>
        <v>0</v>
      </c>
      <c r="W105" s="5">
        <f>MR_working_copy!W105</f>
        <v>0</v>
      </c>
      <c r="X105" s="5">
        <f>MR_working_copy!X105</f>
        <v>0</v>
      </c>
      <c r="Y105" s="5">
        <f>MR_working_copy!Y105</f>
        <v>1.31499734585744E-3</v>
      </c>
      <c r="Z105" s="5">
        <f>MR_working_copy!Z105</f>
        <v>0</v>
      </c>
      <c r="AA105" s="5">
        <f>MR_working_copy!AA105</f>
        <v>0</v>
      </c>
      <c r="AB105" s="35">
        <f>MR_working_copy!AB105</f>
        <v>1.0999999999999999E-2</v>
      </c>
      <c r="AC105" s="5">
        <f>MR_working_copy!AC105</f>
        <v>0</v>
      </c>
      <c r="AD105" s="5">
        <f>MR_working_copy!AD105</f>
        <v>0</v>
      </c>
      <c r="AE105" s="5">
        <f>MR_working_copy!AE105</f>
        <v>0</v>
      </c>
      <c r="AF105" s="5">
        <f>MR_working_copy!AF105</f>
        <v>0</v>
      </c>
      <c r="AG105" s="5">
        <f>MR_working_copy!AG105</f>
        <v>4.063463935736138</v>
      </c>
      <c r="AH105" s="61">
        <f>MR_working_copy!AH105</f>
        <v>456.99999998593967</v>
      </c>
      <c r="AI105" s="5">
        <f>MR_working_copy!AI105</f>
        <v>5.2999990246682023</v>
      </c>
      <c r="AJ105" s="28">
        <f>MR_working_copy!AJ105</f>
        <v>6.9127612652948818</v>
      </c>
      <c r="AK105" s="28">
        <f>MR_working_copy!AK105</f>
        <v>4.9927111849018644</v>
      </c>
      <c r="AL105" s="5">
        <f>MR_working_copy!AL105</f>
        <v>4.4465700871947024E-3</v>
      </c>
      <c r="AM105" s="5">
        <f>MR_working_copy!AM105</f>
        <v>0</v>
      </c>
      <c r="AN105" s="5">
        <f>MR_working_copy!AN105</f>
        <v>0</v>
      </c>
      <c r="AO105" s="47">
        <f>MR_working_copy!AO105</f>
        <v>0</v>
      </c>
      <c r="AP105" s="47">
        <f>MR_working_copy!AP105</f>
        <v>0</v>
      </c>
      <c r="AQ105" s="47">
        <f>MR_working_copy!AQ105</f>
        <v>0</v>
      </c>
      <c r="AR105" s="3">
        <f>MR_working_copy!AR105</f>
        <v>0</v>
      </c>
      <c r="AS105" s="47">
        <f>MR_working_copy!AS105</f>
        <v>0</v>
      </c>
      <c r="AT105" s="47">
        <f>MR_working_copy!AT105</f>
        <v>0</v>
      </c>
      <c r="AU105" s="7">
        <f>MR_working_copy!AU105</f>
        <v>0</v>
      </c>
      <c r="AV105" s="7">
        <f>MR_working_copy!AV105</f>
        <v>0</v>
      </c>
      <c r="AW105" s="7">
        <f>MR_working_copy!AW105</f>
        <v>0</v>
      </c>
      <c r="AX105" s="7">
        <f>MR_working_copy!AX105</f>
        <v>0</v>
      </c>
      <c r="AY105" s="7">
        <f>MR_working_copy!AY105</f>
        <v>0</v>
      </c>
      <c r="AZ105" s="7">
        <f>MR_working_copy!AZ105</f>
        <v>0</v>
      </c>
      <c r="BA105" s="7">
        <f>MR_working_copy!BA105</f>
        <v>0</v>
      </c>
      <c r="BC105" s="7"/>
      <c r="BD105" s="7"/>
      <c r="BE105" s="7"/>
      <c r="BF105" s="3"/>
      <c r="BG105" s="104"/>
      <c r="BH105" s="3"/>
      <c r="BI105" s="3"/>
    </row>
    <row r="106" spans="1:61">
      <c r="A106" s="6">
        <v>1931</v>
      </c>
      <c r="B106" s="189">
        <f>MR_working_copy!B106</f>
        <v>307.2667601975661</v>
      </c>
      <c r="C106" s="189">
        <f>MR_working_copy!C106</f>
        <v>1077.2331448227612</v>
      </c>
      <c r="D106" s="189">
        <f>MR_working_copy!D106</f>
        <v>285.77728472430891</v>
      </c>
      <c r="E106" s="5">
        <f>MR_working_copy!E106</f>
        <v>0</v>
      </c>
      <c r="F106" s="5">
        <f>MR_working_copy!F106</f>
        <v>1.3775627697389539E-3</v>
      </c>
      <c r="G106" s="5">
        <f>MR_working_copy!G106</f>
        <v>4.2408076028567016E-4</v>
      </c>
      <c r="H106" s="5">
        <f>MR_working_copy!H106</f>
        <v>0</v>
      </c>
      <c r="I106" s="5">
        <f>MR_working_copy!I106</f>
        <v>0</v>
      </c>
      <c r="J106" s="5">
        <f>MR_working_copy!J106</f>
        <v>0</v>
      </c>
      <c r="K106" s="5">
        <f>MR_working_copy!K106</f>
        <v>7.6759876545990168E-6</v>
      </c>
      <c r="L106" s="5">
        <f>MR_working_copy!L106</f>
        <v>0</v>
      </c>
      <c r="M106" s="5">
        <f>MR_working_copy!M106</f>
        <v>0</v>
      </c>
      <c r="N106" s="5">
        <f>MR_working_copy!N106</f>
        <v>0</v>
      </c>
      <c r="O106" s="5">
        <f>MR_working_copy!O106</f>
        <v>0</v>
      </c>
      <c r="P106" s="5">
        <f>MR_working_copy!P106</f>
        <v>0</v>
      </c>
      <c r="Q106" s="5">
        <f>MR_working_copy!Q106</f>
        <v>0</v>
      </c>
      <c r="R106" s="5">
        <f>MR_working_copy!R106</f>
        <v>4.1015754836177836E-5</v>
      </c>
      <c r="S106" s="5">
        <f>MR_working_copy!S106</f>
        <v>34.986599465657825</v>
      </c>
      <c r="T106" s="5">
        <f>MR_working_copy!T106</f>
        <v>0.10662496926657682</v>
      </c>
      <c r="U106" s="5">
        <f>MR_working_copy!U106</f>
        <v>3.0500000000005727E-3</v>
      </c>
      <c r="V106" s="5">
        <f>MR_working_copy!V106</f>
        <v>0</v>
      </c>
      <c r="W106" s="5">
        <f>MR_working_copy!W106</f>
        <v>0</v>
      </c>
      <c r="X106" s="5">
        <f>MR_working_copy!X106</f>
        <v>0</v>
      </c>
      <c r="Y106" s="5">
        <f>MR_working_copy!Y106</f>
        <v>2.115156791600151E-2</v>
      </c>
      <c r="Z106" s="5">
        <f>MR_working_copy!Z106</f>
        <v>0</v>
      </c>
      <c r="AA106" s="5">
        <f>MR_working_copy!AA106</f>
        <v>0</v>
      </c>
      <c r="AB106" s="35">
        <f>MR_working_copy!AB106</f>
        <v>1.2999999999999999E-2</v>
      </c>
      <c r="AC106" s="5">
        <f>MR_working_copy!AC106</f>
        <v>0</v>
      </c>
      <c r="AD106" s="5">
        <f>MR_working_copy!AD106</f>
        <v>0</v>
      </c>
      <c r="AE106" s="5">
        <f>MR_working_copy!AE106</f>
        <v>0</v>
      </c>
      <c r="AF106" s="5">
        <f>MR_working_copy!AF106</f>
        <v>0</v>
      </c>
      <c r="AG106" s="5">
        <f>MR_working_copy!AG106</f>
        <v>4.7029780997212116</v>
      </c>
      <c r="AH106" s="61">
        <f>MR_working_copy!AH106</f>
        <v>457.00000002874032</v>
      </c>
      <c r="AI106" s="5">
        <f>MR_working_copy!AI106</f>
        <v>5.306650862098599</v>
      </c>
      <c r="AJ106" s="28">
        <f>MR_working_copy!AJ106</f>
        <v>6.9127613106342167</v>
      </c>
      <c r="AK106" s="28">
        <f>MR_working_copy!AK106</f>
        <v>5.0142630836855098</v>
      </c>
      <c r="AL106" s="5">
        <f>MR_working_copy!AL106</f>
        <v>4.4465698168261051E-3</v>
      </c>
      <c r="AM106" s="5">
        <f>MR_working_copy!AM106</f>
        <v>0</v>
      </c>
      <c r="AN106" s="5">
        <f>MR_working_copy!AN106</f>
        <v>0</v>
      </c>
      <c r="AO106" s="47">
        <f>MR_working_copy!AO106</f>
        <v>0</v>
      </c>
      <c r="AP106" s="47">
        <f>MR_working_copy!AP106</f>
        <v>0</v>
      </c>
      <c r="AQ106" s="47">
        <f>MR_working_copy!AQ106</f>
        <v>0</v>
      </c>
      <c r="AR106" s="3">
        <f>MR_working_copy!AR106</f>
        <v>0</v>
      </c>
      <c r="AS106" s="47">
        <f>MR_working_copy!AS106</f>
        <v>0</v>
      </c>
      <c r="AT106" s="47">
        <f>MR_working_copy!AT106</f>
        <v>0</v>
      </c>
      <c r="AU106" s="7">
        <f>MR_working_copy!AU106</f>
        <v>0</v>
      </c>
      <c r="AV106" s="7">
        <f>MR_working_copy!AV106</f>
        <v>0</v>
      </c>
      <c r="AW106" s="7">
        <f>MR_working_copy!AW106</f>
        <v>0</v>
      </c>
      <c r="AX106" s="7">
        <f>MR_working_copy!AX106</f>
        <v>0</v>
      </c>
      <c r="AY106" s="7">
        <f>MR_working_copy!AY106</f>
        <v>0</v>
      </c>
      <c r="AZ106" s="7">
        <f>MR_working_copy!AZ106</f>
        <v>0</v>
      </c>
      <c r="BA106" s="7">
        <f>MR_working_copy!BA106</f>
        <v>0</v>
      </c>
      <c r="BC106" s="7"/>
      <c r="BD106" s="7"/>
      <c r="BE106" s="7"/>
      <c r="BF106" s="3"/>
      <c r="BG106" s="104"/>
      <c r="BH106" s="3"/>
      <c r="BI106" s="3"/>
    </row>
    <row r="107" spans="1:61">
      <c r="A107" s="6">
        <v>1932</v>
      </c>
      <c r="B107" s="189">
        <f>MR_working_copy!B107</f>
        <v>307.52867936823918</v>
      </c>
      <c r="C107" s="189">
        <f>MR_working_copy!C107</f>
        <v>1081.7079662721549</v>
      </c>
      <c r="D107" s="189">
        <f>MR_working_copy!D107</f>
        <v>285.8823535907452</v>
      </c>
      <c r="E107" s="5">
        <f>MR_working_copy!E107</f>
        <v>0</v>
      </c>
      <c r="F107" s="5">
        <f>MR_working_copy!F107</f>
        <v>6.6166439311121346E-4</v>
      </c>
      <c r="G107" s="5">
        <f>MR_working_copy!G107</f>
        <v>4.2662016603588378E-4</v>
      </c>
      <c r="H107" s="5">
        <f>MR_working_copy!H107</f>
        <v>0</v>
      </c>
      <c r="I107" s="5">
        <f>MR_working_copy!I107</f>
        <v>0</v>
      </c>
      <c r="J107" s="5">
        <f>MR_working_copy!J107</f>
        <v>0</v>
      </c>
      <c r="K107" s="5">
        <f>MR_working_copy!K107</f>
        <v>7.7219516525307495E-6</v>
      </c>
      <c r="L107" s="5">
        <f>MR_working_copy!L107</f>
        <v>0</v>
      </c>
      <c r="M107" s="5">
        <f>MR_working_copy!M107</f>
        <v>0</v>
      </c>
      <c r="N107" s="5">
        <f>MR_working_copy!N107</f>
        <v>0</v>
      </c>
      <c r="O107" s="5">
        <f>MR_working_copy!O107</f>
        <v>0</v>
      </c>
      <c r="P107" s="5">
        <f>MR_working_copy!P107</f>
        <v>0</v>
      </c>
      <c r="Q107" s="5">
        <f>MR_working_copy!Q107</f>
        <v>0</v>
      </c>
      <c r="R107" s="5">
        <f>MR_working_copy!R107</f>
        <v>4.126283769663672E-5</v>
      </c>
      <c r="S107" s="5">
        <f>MR_working_copy!S107</f>
        <v>35.042799437694775</v>
      </c>
      <c r="T107" s="5">
        <f>MR_working_copy!T107</f>
        <v>0.11274996764896604</v>
      </c>
      <c r="U107" s="5">
        <f>MR_working_copy!U107</f>
        <v>3.2300000000016725E-3</v>
      </c>
      <c r="V107" s="5">
        <f>MR_working_copy!V107</f>
        <v>0</v>
      </c>
      <c r="W107" s="5">
        <f>MR_working_copy!W107</f>
        <v>0</v>
      </c>
      <c r="X107" s="5">
        <f>MR_working_copy!X107</f>
        <v>0</v>
      </c>
      <c r="Y107" s="5">
        <f>MR_working_copy!Y107</f>
        <v>7.4997452443377757E-2</v>
      </c>
      <c r="Z107" s="5">
        <f>MR_working_copy!Z107</f>
        <v>0</v>
      </c>
      <c r="AA107" s="5">
        <f>MR_working_copy!AA107</f>
        <v>0</v>
      </c>
      <c r="AB107" s="35">
        <f>MR_working_copy!AB107</f>
        <v>1.4999999999999999E-2</v>
      </c>
      <c r="AC107" s="5">
        <f>MR_working_copy!AC107</f>
        <v>0</v>
      </c>
      <c r="AD107" s="5">
        <f>MR_working_copy!AD107</f>
        <v>0</v>
      </c>
      <c r="AE107" s="5">
        <f>MR_working_copy!AE107</f>
        <v>0</v>
      </c>
      <c r="AF107" s="5">
        <f>MR_working_copy!AF107</f>
        <v>0</v>
      </c>
      <c r="AG107" s="5">
        <f>MR_working_copy!AG107</f>
        <v>5.2942133903431214</v>
      </c>
      <c r="AH107" s="61">
        <f>MR_working_copy!AH107</f>
        <v>456.99999994034715</v>
      </c>
      <c r="AI107" s="5">
        <f>MR_working_copy!AI107</f>
        <v>5.3383053363399773</v>
      </c>
      <c r="AJ107" s="28">
        <f>MR_working_copy!AJ107</f>
        <v>6.9127612172891757</v>
      </c>
      <c r="AK107" s="28">
        <f>MR_working_copy!AK107</f>
        <v>5.036628813300549</v>
      </c>
      <c r="AL107" s="5">
        <f>MR_working_copy!AL107</f>
        <v>4.4465703906074808E-3</v>
      </c>
      <c r="AM107" s="5">
        <f>MR_working_copy!AM107</f>
        <v>0</v>
      </c>
      <c r="AN107" s="5">
        <f>MR_working_copy!AN107</f>
        <v>0</v>
      </c>
      <c r="AO107" s="47">
        <f>MR_working_copy!AO107</f>
        <v>0</v>
      </c>
      <c r="AP107" s="47">
        <f>MR_working_copy!AP107</f>
        <v>0</v>
      </c>
      <c r="AQ107" s="47">
        <f>MR_working_copy!AQ107</f>
        <v>0</v>
      </c>
      <c r="AR107" s="3">
        <f>MR_working_copy!AR107</f>
        <v>0</v>
      </c>
      <c r="AS107" s="47">
        <f>MR_working_copy!AS107</f>
        <v>0</v>
      </c>
      <c r="AT107" s="47">
        <f>MR_working_copy!AT107</f>
        <v>0</v>
      </c>
      <c r="AU107" s="7">
        <f>MR_working_copy!AU107</f>
        <v>0</v>
      </c>
      <c r="AV107" s="7">
        <f>MR_working_copy!AV107</f>
        <v>0</v>
      </c>
      <c r="AW107" s="7">
        <f>MR_working_copy!AW107</f>
        <v>0</v>
      </c>
      <c r="AX107" s="7">
        <f>MR_working_copy!AX107</f>
        <v>0</v>
      </c>
      <c r="AY107" s="7">
        <f>MR_working_copy!AY107</f>
        <v>0</v>
      </c>
      <c r="AZ107" s="7">
        <f>MR_working_copy!AZ107</f>
        <v>0</v>
      </c>
      <c r="BA107" s="7">
        <f>MR_working_copy!BA107</f>
        <v>0</v>
      </c>
      <c r="BC107" s="7"/>
      <c r="BD107" s="7"/>
      <c r="BE107" s="7"/>
      <c r="BF107" s="3"/>
      <c r="BG107" s="104"/>
      <c r="BH107" s="3"/>
      <c r="BI107" s="3"/>
    </row>
    <row r="108" spans="1:61">
      <c r="A108" s="6">
        <v>1933</v>
      </c>
      <c r="B108" s="189">
        <f>MR_working_copy!B108</f>
        <v>307.82859292367789</v>
      </c>
      <c r="C108" s="189">
        <f>MR_working_copy!C108</f>
        <v>1086.2928951434235</v>
      </c>
      <c r="D108" s="189">
        <f>MR_working_copy!D108</f>
        <v>286.03841733022841</v>
      </c>
      <c r="E108" s="5">
        <f>MR_working_copy!E108</f>
        <v>0</v>
      </c>
      <c r="F108" s="5">
        <f>MR_working_copy!F108</f>
        <v>7.1920103841922303E-4</v>
      </c>
      <c r="G108" s="5">
        <f>MR_working_copy!G108</f>
        <v>4.2915957178609734E-4</v>
      </c>
      <c r="H108" s="5">
        <f>MR_working_copy!H108</f>
        <v>0</v>
      </c>
      <c r="I108" s="5">
        <f>MR_working_copy!I108</f>
        <v>0</v>
      </c>
      <c r="J108" s="5">
        <f>MR_working_copy!J108</f>
        <v>0</v>
      </c>
      <c r="K108" s="5">
        <f>MR_working_copy!K108</f>
        <v>7.767915650462477E-6</v>
      </c>
      <c r="L108" s="5">
        <f>MR_working_copy!L108</f>
        <v>0</v>
      </c>
      <c r="M108" s="5">
        <f>MR_working_copy!M108</f>
        <v>0</v>
      </c>
      <c r="N108" s="5">
        <f>MR_working_copy!N108</f>
        <v>0</v>
      </c>
      <c r="O108" s="5">
        <f>MR_working_copy!O108</f>
        <v>0</v>
      </c>
      <c r="P108" s="5">
        <f>MR_working_copy!P108</f>
        <v>0</v>
      </c>
      <c r="Q108" s="5">
        <f>MR_working_copy!Q108</f>
        <v>0</v>
      </c>
      <c r="R108" s="5">
        <f>MR_working_copy!R108</f>
        <v>4.1509920557095624E-5</v>
      </c>
      <c r="S108" s="5">
        <f>MR_working_copy!S108</f>
        <v>35.076699408261256</v>
      </c>
      <c r="T108" s="5">
        <f>MR_working_copy!T108</f>
        <v>0.11636996594636462</v>
      </c>
      <c r="U108" s="5">
        <f>MR_working_copy!U108</f>
        <v>3.3399999999982107E-3</v>
      </c>
      <c r="V108" s="5">
        <f>MR_working_copy!V108</f>
        <v>0</v>
      </c>
      <c r="W108" s="5">
        <f>MR_working_copy!W108</f>
        <v>0</v>
      </c>
      <c r="X108" s="5">
        <f>MR_working_copy!X108</f>
        <v>0</v>
      </c>
      <c r="Y108" s="5">
        <f>MR_working_copy!Y108</f>
        <v>0.12499795268760699</v>
      </c>
      <c r="Z108" s="5">
        <f>MR_working_copy!Z108</f>
        <v>0</v>
      </c>
      <c r="AA108" s="5">
        <f>MR_working_copy!AA108</f>
        <v>0</v>
      </c>
      <c r="AB108" s="35">
        <f>MR_working_copy!AB108</f>
        <v>1.7000000000000001E-2</v>
      </c>
      <c r="AC108" s="5">
        <f>MR_working_copy!AC108</f>
        <v>0</v>
      </c>
      <c r="AD108" s="5">
        <f>MR_working_copy!AD108</f>
        <v>0</v>
      </c>
      <c r="AE108" s="5">
        <f>MR_working_copy!AE108</f>
        <v>0</v>
      </c>
      <c r="AF108" s="5">
        <f>MR_working_copy!AF108</f>
        <v>0</v>
      </c>
      <c r="AG108" s="5">
        <f>MR_working_copy!AG108</f>
        <v>5.9374207669392076</v>
      </c>
      <c r="AH108" s="61">
        <f>MR_working_copy!AH108</f>
        <v>457.00000012572804</v>
      </c>
      <c r="AI108" s="5">
        <f>MR_working_copy!AI108</f>
        <v>5.3799785298789091</v>
      </c>
      <c r="AJ108" s="28">
        <f>MR_working_copy!AJ108</f>
        <v>6.9127614124418777</v>
      </c>
      <c r="AK108" s="28">
        <f>MR_working_copy!AK108</f>
        <v>5.0600593392070587</v>
      </c>
      <c r="AL108" s="5">
        <f>MR_working_copy!AL108</f>
        <v>4.4465691544543582E-3</v>
      </c>
      <c r="AM108" s="5">
        <f>MR_working_copy!AM108</f>
        <v>0</v>
      </c>
      <c r="AN108" s="5">
        <f>MR_working_copy!AN108</f>
        <v>0</v>
      </c>
      <c r="AO108" s="47">
        <f>MR_working_copy!AO108</f>
        <v>0</v>
      </c>
      <c r="AP108" s="47">
        <f>MR_working_copy!AP108</f>
        <v>0</v>
      </c>
      <c r="AQ108" s="47">
        <f>MR_working_copy!AQ108</f>
        <v>0</v>
      </c>
      <c r="AR108" s="3">
        <f>MR_working_copy!AR108</f>
        <v>0</v>
      </c>
      <c r="AS108" s="47">
        <f>MR_working_copy!AS108</f>
        <v>0</v>
      </c>
      <c r="AT108" s="47">
        <f>MR_working_copy!AT108</f>
        <v>0</v>
      </c>
      <c r="AU108" s="7">
        <f>MR_working_copy!AU108</f>
        <v>0</v>
      </c>
      <c r="AV108" s="7">
        <f>MR_working_copy!AV108</f>
        <v>0</v>
      </c>
      <c r="AW108" s="7">
        <f>MR_working_copy!AW108</f>
        <v>0</v>
      </c>
      <c r="AX108" s="7">
        <f>MR_working_copy!AX108</f>
        <v>0</v>
      </c>
      <c r="AY108" s="7">
        <f>MR_working_copy!AY108</f>
        <v>0</v>
      </c>
      <c r="AZ108" s="7">
        <f>MR_working_copy!AZ108</f>
        <v>0</v>
      </c>
      <c r="BA108" s="7">
        <f>MR_working_copy!BA108</f>
        <v>0</v>
      </c>
      <c r="BC108" s="7"/>
      <c r="BD108" s="7"/>
      <c r="BE108" s="7"/>
      <c r="BF108" s="3"/>
      <c r="BG108" s="104"/>
      <c r="BH108" s="3"/>
      <c r="BI108" s="3"/>
    </row>
    <row r="109" spans="1:61">
      <c r="A109" s="6">
        <v>1934</v>
      </c>
      <c r="B109" s="189">
        <f>MR_working_copy!B109</f>
        <v>308.20251160606966</v>
      </c>
      <c r="C109" s="189">
        <f>MR_working_copy!C109</f>
        <v>1091.5277263584421</v>
      </c>
      <c r="D109" s="189">
        <f>MR_working_copy!D109</f>
        <v>286.14150255408651</v>
      </c>
      <c r="E109" s="5">
        <f>MR_working_copy!E109</f>
        <v>0</v>
      </c>
      <c r="F109" s="5">
        <f>MR_working_copy!F109</f>
        <v>7.8174094246193776E-4</v>
      </c>
      <c r="G109" s="5">
        <f>MR_working_copy!G109</f>
        <v>4.316989775363109E-4</v>
      </c>
      <c r="H109" s="5">
        <f>MR_working_copy!H109</f>
        <v>0</v>
      </c>
      <c r="I109" s="5">
        <f>MR_working_copy!I109</f>
        <v>0</v>
      </c>
      <c r="J109" s="5">
        <f>MR_working_copy!J109</f>
        <v>0</v>
      </c>
      <c r="K109" s="5">
        <f>MR_working_copy!K109</f>
        <v>7.8138796483942097E-6</v>
      </c>
      <c r="L109" s="5">
        <f>MR_working_copy!L109</f>
        <v>0</v>
      </c>
      <c r="M109" s="5">
        <f>MR_working_copy!M109</f>
        <v>0</v>
      </c>
      <c r="N109" s="5">
        <f>MR_working_copy!N109</f>
        <v>0</v>
      </c>
      <c r="O109" s="5">
        <f>MR_working_copy!O109</f>
        <v>0</v>
      </c>
      <c r="P109" s="5">
        <f>MR_working_copy!P109</f>
        <v>0</v>
      </c>
      <c r="Q109" s="5">
        <f>MR_working_copy!Q109</f>
        <v>0</v>
      </c>
      <c r="R109" s="5">
        <f>MR_working_copy!R109</f>
        <v>4.1757003417554536E-5</v>
      </c>
      <c r="S109" s="5">
        <f>MR_working_copy!S109</f>
        <v>35.11159937727728</v>
      </c>
      <c r="T109" s="5">
        <f>MR_working_copy!T109</f>
        <v>0.12012996415396886</v>
      </c>
      <c r="U109" s="5">
        <f>MR_working_copy!U109</f>
        <v>3.4499999999996096E-3</v>
      </c>
      <c r="V109" s="5">
        <f>MR_working_copy!V109</f>
        <v>0</v>
      </c>
      <c r="W109" s="5">
        <f>MR_working_copy!W109</f>
        <v>0</v>
      </c>
      <c r="X109" s="5">
        <f>MR_working_copy!X109</f>
        <v>0</v>
      </c>
      <c r="Y109" s="5">
        <f>MR_working_copy!Y109</f>
        <v>0.17499789499794574</v>
      </c>
      <c r="Z109" s="5">
        <f>MR_working_copy!Z109</f>
        <v>0</v>
      </c>
      <c r="AA109" s="5">
        <f>MR_working_copy!AA109</f>
        <v>0</v>
      </c>
      <c r="AB109" s="35">
        <f>MR_working_copy!AB109</f>
        <v>0.02</v>
      </c>
      <c r="AC109" s="5">
        <f>MR_working_copy!AC109</f>
        <v>7.6176150007908503E-4</v>
      </c>
      <c r="AD109" s="5">
        <f>MR_working_copy!AD109</f>
        <v>0</v>
      </c>
      <c r="AE109" s="5">
        <f>MR_working_copy!AE109</f>
        <v>0</v>
      </c>
      <c r="AF109" s="5">
        <f>MR_working_copy!AF109</f>
        <v>0</v>
      </c>
      <c r="AG109" s="5">
        <f>MR_working_copy!AG109</f>
        <v>6.6797985401027988</v>
      </c>
      <c r="AH109" s="61">
        <f>MR_working_copy!AH109</f>
        <v>456.9999997309053</v>
      </c>
      <c r="AI109" s="5">
        <f>MR_working_copy!AI109</f>
        <v>5.4199787177104994</v>
      </c>
      <c r="AJ109" s="28">
        <f>MR_working_copy!AJ109</f>
        <v>6.9127609981204285</v>
      </c>
      <c r="AK109" s="28">
        <f>MR_working_copy!AK109</f>
        <v>5.0841775203502335</v>
      </c>
      <c r="AL109" s="5">
        <f>MR_working_copy!AL109</f>
        <v>4.4465718581190123E-3</v>
      </c>
      <c r="AM109" s="5">
        <f>MR_working_copy!AM109</f>
        <v>0</v>
      </c>
      <c r="AN109" s="5">
        <f>MR_working_copy!AN109</f>
        <v>0</v>
      </c>
      <c r="AO109" s="47">
        <f>MR_working_copy!AO109</f>
        <v>0</v>
      </c>
      <c r="AP109" s="47">
        <f>MR_working_copy!AP109</f>
        <v>0</v>
      </c>
      <c r="AQ109" s="47">
        <f>MR_working_copy!AQ109</f>
        <v>0</v>
      </c>
      <c r="AR109" s="3">
        <f>MR_working_copy!AR109</f>
        <v>0</v>
      </c>
      <c r="AS109" s="47">
        <f>MR_working_copy!AS109</f>
        <v>0</v>
      </c>
      <c r="AT109" s="47">
        <f>MR_working_copy!AT109</f>
        <v>0</v>
      </c>
      <c r="AU109" s="7">
        <f>MR_working_copy!AU109</f>
        <v>0</v>
      </c>
      <c r="AV109" s="7">
        <f>MR_working_copy!AV109</f>
        <v>0</v>
      </c>
      <c r="AW109" s="7">
        <f>MR_working_copy!AW109</f>
        <v>0</v>
      </c>
      <c r="AX109" s="7">
        <f>MR_working_copy!AX109</f>
        <v>0</v>
      </c>
      <c r="AY109" s="7">
        <f>MR_working_copy!AY109</f>
        <v>0</v>
      </c>
      <c r="AZ109" s="7">
        <f>MR_working_copy!AZ109</f>
        <v>0</v>
      </c>
      <c r="BA109" s="7">
        <f>MR_working_copy!BA109</f>
        <v>0</v>
      </c>
      <c r="BC109" s="7"/>
      <c r="BD109" s="7"/>
      <c r="BE109" s="7"/>
      <c r="BF109" s="3"/>
      <c r="BG109" s="104"/>
      <c r="BH109" s="3"/>
      <c r="BI109" s="3"/>
    </row>
    <row r="110" spans="1:61">
      <c r="A110" s="6">
        <v>1935</v>
      </c>
      <c r="B110" s="189">
        <f>MR_working_copy!B110</f>
        <v>308.63545128455536</v>
      </c>
      <c r="C110" s="189">
        <f>MR_working_copy!C110</f>
        <v>1096.8423915578358</v>
      </c>
      <c r="D110" s="189">
        <f>MR_working_copy!D110</f>
        <v>286.26857459435098</v>
      </c>
      <c r="E110" s="5">
        <f>MR_working_copy!E110</f>
        <v>0</v>
      </c>
      <c r="F110" s="5">
        <f>MR_working_copy!F110</f>
        <v>8.497191719464255E-4</v>
      </c>
      <c r="G110" s="5">
        <f>MR_working_copy!G110</f>
        <v>4.3423838328652447E-4</v>
      </c>
      <c r="H110" s="5">
        <f>MR_working_copy!H110</f>
        <v>0</v>
      </c>
      <c r="I110" s="5">
        <f>MR_working_copy!I110</f>
        <v>0</v>
      </c>
      <c r="J110" s="5">
        <f>MR_working_copy!J110</f>
        <v>0</v>
      </c>
      <c r="K110" s="5">
        <f>MR_working_copy!K110</f>
        <v>7.859843646325944E-6</v>
      </c>
      <c r="L110" s="5">
        <f>MR_working_copy!L110</f>
        <v>0</v>
      </c>
      <c r="M110" s="5">
        <f>MR_working_copy!M110</f>
        <v>0</v>
      </c>
      <c r="N110" s="5">
        <f>MR_working_copy!N110</f>
        <v>0</v>
      </c>
      <c r="O110" s="5">
        <f>MR_working_copy!O110</f>
        <v>0</v>
      </c>
      <c r="P110" s="5">
        <f>MR_working_copy!P110</f>
        <v>0</v>
      </c>
      <c r="Q110" s="5">
        <f>MR_working_copy!Q110</f>
        <v>0</v>
      </c>
      <c r="R110" s="5">
        <f>MR_working_copy!R110</f>
        <v>4.2004086278013433E-5</v>
      </c>
      <c r="S110" s="5">
        <f>MR_working_copy!S110</f>
        <v>35.157899344663768</v>
      </c>
      <c r="T110" s="5">
        <f>MR_working_copy!T110</f>
        <v>0.12510996226738982</v>
      </c>
      <c r="U110" s="5">
        <f>MR_working_copy!U110</f>
        <v>3.6000000000012407E-3</v>
      </c>
      <c r="V110" s="5">
        <f>MR_working_copy!V110</f>
        <v>0</v>
      </c>
      <c r="W110" s="5">
        <f>MR_working_copy!W110</f>
        <v>0</v>
      </c>
      <c r="X110" s="5">
        <f>MR_working_copy!X110</f>
        <v>0</v>
      </c>
      <c r="Y110" s="5">
        <f>MR_working_copy!Y110</f>
        <v>0.2249979053175771</v>
      </c>
      <c r="Z110" s="5">
        <f>MR_working_copy!Z110</f>
        <v>0</v>
      </c>
      <c r="AA110" s="5">
        <f>MR_working_copy!AA110</f>
        <v>0</v>
      </c>
      <c r="AB110" s="35">
        <f>MR_working_copy!AB110</f>
        <v>2.1999999999999999E-2</v>
      </c>
      <c r="AC110" s="5">
        <f>MR_working_copy!AC110</f>
        <v>1.9080033270370677E-2</v>
      </c>
      <c r="AD110" s="5">
        <f>MR_working_copy!AD110</f>
        <v>0</v>
      </c>
      <c r="AE110" s="5">
        <f>MR_working_copy!AE110</f>
        <v>0</v>
      </c>
      <c r="AF110" s="5">
        <f>MR_working_copy!AF110</f>
        <v>0</v>
      </c>
      <c r="AG110" s="5">
        <f>MR_working_copy!AG110</f>
        <v>7.5958231959891345</v>
      </c>
      <c r="AH110" s="61">
        <f>MR_working_copy!AH110</f>
        <v>457.00000058488007</v>
      </c>
      <c r="AI110" s="5">
        <f>MR_working_copy!AI110</f>
        <v>5.4599793888218509</v>
      </c>
      <c r="AJ110" s="28">
        <f>MR_working_copy!AJ110</f>
        <v>6.9127618914128517</v>
      </c>
      <c r="AK110" s="28">
        <f>MR_working_copy!AK110</f>
        <v>5.109822652963528</v>
      </c>
      <c r="AL110" s="5">
        <f>MR_working_copy!AL110</f>
        <v>4.446565854573082E-3</v>
      </c>
      <c r="AM110" s="5">
        <f>MR_working_copy!AM110</f>
        <v>0</v>
      </c>
      <c r="AN110" s="5">
        <f>MR_working_copy!AN110</f>
        <v>0</v>
      </c>
      <c r="AO110" s="47">
        <f>MR_working_copy!AO110</f>
        <v>0</v>
      </c>
      <c r="AP110" s="47">
        <f>MR_working_copy!AP110</f>
        <v>0</v>
      </c>
      <c r="AQ110" s="47">
        <f>MR_working_copy!AQ110</f>
        <v>0</v>
      </c>
      <c r="AR110" s="3">
        <f>MR_working_copy!AR110</f>
        <v>0</v>
      </c>
      <c r="AS110" s="47">
        <f>MR_working_copy!AS110</f>
        <v>0</v>
      </c>
      <c r="AT110" s="47">
        <f>MR_working_copy!AT110</f>
        <v>0</v>
      </c>
      <c r="AU110" s="7">
        <f>MR_working_copy!AU110</f>
        <v>0</v>
      </c>
      <c r="AV110" s="7">
        <f>MR_working_copy!AV110</f>
        <v>0</v>
      </c>
      <c r="AW110" s="7">
        <f>MR_working_copy!AW110</f>
        <v>0</v>
      </c>
      <c r="AX110" s="7">
        <f>MR_working_copy!AX110</f>
        <v>0</v>
      </c>
      <c r="AY110" s="7">
        <f>MR_working_copy!AY110</f>
        <v>0</v>
      </c>
      <c r="AZ110" s="7">
        <f>MR_working_copy!AZ110</f>
        <v>0</v>
      </c>
      <c r="BA110" s="7">
        <f>MR_working_copy!BA110</f>
        <v>0</v>
      </c>
      <c r="BC110" s="7"/>
      <c r="BD110" s="7"/>
      <c r="BE110" s="7"/>
      <c r="BF110" s="3"/>
      <c r="BG110" s="104"/>
      <c r="BH110" s="3"/>
      <c r="BI110" s="3"/>
    </row>
    <row r="111" spans="1:61">
      <c r="A111" s="6">
        <v>1936</v>
      </c>
      <c r="B111" s="189">
        <f>MR_working_copy!B111</f>
        <v>309.41137802358776</v>
      </c>
      <c r="C111" s="189">
        <f>MR_working_copy!C111</f>
        <v>1101.5974864447294</v>
      </c>
      <c r="D111" s="189">
        <f>MR_working_copy!D111</f>
        <v>286.43565517953726</v>
      </c>
      <c r="E111" s="5">
        <f>MR_working_copy!E111</f>
        <v>0</v>
      </c>
      <c r="F111" s="5">
        <f>MR_working_copy!F111</f>
        <v>9.236086352511565E-4</v>
      </c>
      <c r="G111" s="5">
        <f>MR_working_copy!G111</f>
        <v>4.3677778903673819E-4</v>
      </c>
      <c r="H111" s="5">
        <f>MR_working_copy!H111</f>
        <v>0</v>
      </c>
      <c r="I111" s="5">
        <f>MR_working_copy!I111</f>
        <v>0</v>
      </c>
      <c r="J111" s="5">
        <f>MR_working_copy!J111</f>
        <v>0</v>
      </c>
      <c r="K111" s="5">
        <f>MR_working_copy!K111</f>
        <v>7.9058076442576699E-6</v>
      </c>
      <c r="L111" s="5">
        <f>MR_working_copy!L111</f>
        <v>0</v>
      </c>
      <c r="M111" s="5">
        <f>MR_working_copy!M111</f>
        <v>0</v>
      </c>
      <c r="N111" s="5">
        <f>MR_working_copy!N111</f>
        <v>0</v>
      </c>
      <c r="O111" s="5">
        <f>MR_working_copy!O111</f>
        <v>0</v>
      </c>
      <c r="P111" s="5">
        <f>MR_working_copy!P111</f>
        <v>0</v>
      </c>
      <c r="Q111" s="5">
        <f>MR_working_copy!Q111</f>
        <v>0</v>
      </c>
      <c r="R111" s="5">
        <f>MR_working_copy!R111</f>
        <v>4.2251169138472345E-5</v>
      </c>
      <c r="S111" s="5">
        <f>MR_working_copy!S111</f>
        <v>35.233599310332671</v>
      </c>
      <c r="T111" s="5">
        <f>MR_working_copy!T111</f>
        <v>0.13321496028142635</v>
      </c>
      <c r="U111" s="5">
        <f>MR_working_copy!U111</f>
        <v>3.8450000000019827E-3</v>
      </c>
      <c r="V111" s="5">
        <f>MR_working_copy!V111</f>
        <v>0</v>
      </c>
      <c r="W111" s="5">
        <f>MR_working_copy!W111</f>
        <v>0</v>
      </c>
      <c r="X111" s="5">
        <f>MR_working_copy!X111</f>
        <v>0</v>
      </c>
      <c r="Y111" s="5">
        <f>MR_working_copy!Y111</f>
        <v>0.27499790803726093</v>
      </c>
      <c r="Z111" s="5">
        <f>MR_working_copy!Z111</f>
        <v>0</v>
      </c>
      <c r="AA111" s="5">
        <f>MR_working_copy!AA111</f>
        <v>0</v>
      </c>
      <c r="AB111" s="35">
        <f>MR_working_copy!AB111</f>
        <v>2.4E-2</v>
      </c>
      <c r="AC111" s="5">
        <f>MR_working_copy!AC111</f>
        <v>7.9322330611804284E-2</v>
      </c>
      <c r="AD111" s="5">
        <f>MR_working_copy!AD111</f>
        <v>0</v>
      </c>
      <c r="AE111" s="5">
        <f>MR_working_copy!AE111</f>
        <v>0</v>
      </c>
      <c r="AF111" s="5">
        <f>MR_working_copy!AF111</f>
        <v>0</v>
      </c>
      <c r="AG111" s="5">
        <f>MR_working_copy!AG111</f>
        <v>8.7613721255546135</v>
      </c>
      <c r="AH111" s="61">
        <f>MR_working_copy!AH111</f>
        <v>456.99999870897977</v>
      </c>
      <c r="AI111" s="5">
        <f>MR_working_copy!AI111</f>
        <v>5.4999799618050256</v>
      </c>
      <c r="AJ111" s="28">
        <f>MR_working_copy!AJ111</f>
        <v>6.9127599354592917</v>
      </c>
      <c r="AK111" s="28">
        <f>MR_working_copy!AK111</f>
        <v>5.1364051105956463</v>
      </c>
      <c r="AL111" s="5">
        <f>MR_working_copy!AL111</f>
        <v>4.4465793895494951E-3</v>
      </c>
      <c r="AM111" s="5">
        <f>MR_working_copy!AM111</f>
        <v>0</v>
      </c>
      <c r="AN111" s="5">
        <f>MR_working_copy!AN111</f>
        <v>0</v>
      </c>
      <c r="AO111" s="47">
        <f>MR_working_copy!AO111</f>
        <v>0</v>
      </c>
      <c r="AP111" s="47">
        <f>MR_working_copy!AP111</f>
        <v>0</v>
      </c>
      <c r="AQ111" s="47">
        <f>MR_working_copy!AQ111</f>
        <v>0</v>
      </c>
      <c r="AR111" s="3">
        <f>MR_working_copy!AR111</f>
        <v>0</v>
      </c>
      <c r="AS111" s="47">
        <f>MR_working_copy!AS111</f>
        <v>0</v>
      </c>
      <c r="AT111" s="47">
        <f>MR_working_copy!AT111</f>
        <v>0</v>
      </c>
      <c r="AU111" s="7">
        <f>MR_working_copy!AU111</f>
        <v>0</v>
      </c>
      <c r="AV111" s="7">
        <f>MR_working_copy!AV111</f>
        <v>0</v>
      </c>
      <c r="AW111" s="7">
        <f>MR_working_copy!AW111</f>
        <v>0</v>
      </c>
      <c r="AX111" s="7">
        <f>MR_working_copy!AX111</f>
        <v>0</v>
      </c>
      <c r="AY111" s="7">
        <f>MR_working_copy!AY111</f>
        <v>0</v>
      </c>
      <c r="AZ111" s="7">
        <f>MR_working_copy!AZ111</f>
        <v>0</v>
      </c>
      <c r="BA111" s="7">
        <f>MR_working_copy!BA111</f>
        <v>0</v>
      </c>
      <c r="BC111" s="7"/>
      <c r="BD111" s="7"/>
      <c r="BE111" s="7"/>
      <c r="BF111" s="3"/>
      <c r="BG111" s="104"/>
      <c r="BH111" s="3"/>
      <c r="BI111" s="3"/>
    </row>
    <row r="112" spans="1:61">
      <c r="A112" s="6">
        <v>1937</v>
      </c>
      <c r="B112" s="189">
        <f>MR_working_copy!B112</f>
        <v>310.15428474308891</v>
      </c>
      <c r="C112" s="189">
        <f>MR_working_copy!C112</f>
        <v>1106.0919612144353</v>
      </c>
      <c r="D112" s="189">
        <f>MR_working_copy!D112</f>
        <v>286.6467421123798</v>
      </c>
      <c r="E112" s="5">
        <f>MR_working_copy!E112</f>
        <v>0</v>
      </c>
      <c r="F112" s="5">
        <f>MR_working_copy!F112</f>
        <v>1.0039232081899335E-3</v>
      </c>
      <c r="G112" s="5">
        <f>MR_working_copy!G112</f>
        <v>4.3931719478695175E-4</v>
      </c>
      <c r="H112" s="5">
        <f>MR_working_copy!H112</f>
        <v>0</v>
      </c>
      <c r="I112" s="5">
        <f>MR_working_copy!I112</f>
        <v>0</v>
      </c>
      <c r="J112" s="5">
        <f>MR_working_copy!J112</f>
        <v>0</v>
      </c>
      <c r="K112" s="5">
        <f>MR_working_copy!K112</f>
        <v>7.9517716421894026E-6</v>
      </c>
      <c r="L112" s="5">
        <f>MR_working_copy!L112</f>
        <v>0</v>
      </c>
      <c r="M112" s="5">
        <f>MR_working_copy!M112</f>
        <v>0</v>
      </c>
      <c r="N112" s="5">
        <f>MR_working_copy!N112</f>
        <v>0</v>
      </c>
      <c r="O112" s="5">
        <f>MR_working_copy!O112</f>
        <v>0</v>
      </c>
      <c r="P112" s="5">
        <f>MR_working_copy!P112</f>
        <v>0</v>
      </c>
      <c r="Q112" s="5">
        <f>MR_working_copy!Q112</f>
        <v>0</v>
      </c>
      <c r="R112" s="5">
        <f>MR_working_copy!R112</f>
        <v>4.2498251998931236E-5</v>
      </c>
      <c r="S112" s="5">
        <f>MR_working_copy!S112</f>
        <v>35.336399274196019</v>
      </c>
      <c r="T112" s="5">
        <f>MR_working_copy!T112</f>
        <v>0.14407995819103619</v>
      </c>
      <c r="U112" s="5">
        <f>MR_working_copy!U112</f>
        <v>4.1750000000012333E-3</v>
      </c>
      <c r="V112" s="5">
        <f>MR_working_copy!V112</f>
        <v>0</v>
      </c>
      <c r="W112" s="5">
        <f>MR_working_copy!W112</f>
        <v>0</v>
      </c>
      <c r="X112" s="5">
        <f>MR_working_copy!X112</f>
        <v>0</v>
      </c>
      <c r="Y112" s="5">
        <f>MR_working_copy!Y112</f>
        <v>0.32499791046277604</v>
      </c>
      <c r="Z112" s="5">
        <f>MR_working_copy!Z112</f>
        <v>0</v>
      </c>
      <c r="AA112" s="5">
        <f>MR_working_copy!AA112</f>
        <v>0</v>
      </c>
      <c r="AB112" s="35">
        <f>MR_working_copy!AB112</f>
        <v>2.5999999999999999E-2</v>
      </c>
      <c r="AC112" s="5">
        <f>MR_working_copy!AC112</f>
        <v>0.14000452418003181</v>
      </c>
      <c r="AD112" s="5">
        <f>MR_working_copy!AD112</f>
        <v>0</v>
      </c>
      <c r="AE112" s="5">
        <f>MR_working_copy!AE112</f>
        <v>0</v>
      </c>
      <c r="AF112" s="5">
        <f>MR_working_copy!AF112</f>
        <v>0</v>
      </c>
      <c r="AG112" s="5">
        <f>MR_working_copy!AG112</f>
        <v>10.024959603644945</v>
      </c>
      <c r="AH112" s="61">
        <f>MR_working_copy!AH112</f>
        <v>457.00000289414544</v>
      </c>
      <c r="AI112" s="5">
        <f>MR_working_copy!AI112</f>
        <v>5.5399805600545298</v>
      </c>
      <c r="AJ112" s="28">
        <f>MR_working_copy!AJ112</f>
        <v>6.9127642850396924</v>
      </c>
      <c r="AK112" s="28">
        <f>MR_working_copy!AK112</f>
        <v>5.1641705860667884</v>
      </c>
      <c r="AL112" s="5">
        <f>MR_working_copy!AL112</f>
        <v>4.4465484055515175E-3</v>
      </c>
      <c r="AM112" s="5">
        <f>MR_working_copy!AM112</f>
        <v>0</v>
      </c>
      <c r="AN112" s="5">
        <f>MR_working_copy!AN112</f>
        <v>0</v>
      </c>
      <c r="AO112" s="47">
        <f>MR_working_copy!AO112</f>
        <v>0</v>
      </c>
      <c r="AP112" s="47">
        <f>MR_working_copy!AP112</f>
        <v>0</v>
      </c>
      <c r="AQ112" s="47">
        <f>MR_working_copy!AQ112</f>
        <v>0</v>
      </c>
      <c r="AR112" s="3">
        <f>MR_working_copy!AR112</f>
        <v>0</v>
      </c>
      <c r="AS112" s="47">
        <f>MR_working_copy!AS112</f>
        <v>0</v>
      </c>
      <c r="AT112" s="47">
        <f>MR_working_copy!AT112</f>
        <v>0</v>
      </c>
      <c r="AU112" s="7">
        <f>MR_working_copy!AU112</f>
        <v>0</v>
      </c>
      <c r="AV112" s="7">
        <f>MR_working_copy!AV112</f>
        <v>0</v>
      </c>
      <c r="AW112" s="7">
        <f>MR_working_copy!AW112</f>
        <v>0</v>
      </c>
      <c r="AX112" s="7">
        <f>MR_working_copy!AX112</f>
        <v>0</v>
      </c>
      <c r="AY112" s="7">
        <f>MR_working_copy!AY112</f>
        <v>0</v>
      </c>
      <c r="AZ112" s="7">
        <f>MR_working_copy!AZ112</f>
        <v>0</v>
      </c>
      <c r="BA112" s="7">
        <f>MR_working_copy!BA112</f>
        <v>0</v>
      </c>
      <c r="BC112" s="7"/>
      <c r="BD112" s="7"/>
      <c r="BE112" s="7"/>
      <c r="BF112" s="3"/>
      <c r="BG112" s="104"/>
      <c r="BH112" s="3"/>
      <c r="BI112" s="3"/>
    </row>
    <row r="113" spans="1:61">
      <c r="A113" s="6">
        <v>1938</v>
      </c>
      <c r="B113" s="189">
        <f>MR_working_copy!B113</f>
        <v>310.67520659930892</v>
      </c>
      <c r="C113" s="189">
        <f>MR_working_copy!C113</f>
        <v>1110.4076029763298</v>
      </c>
      <c r="D113" s="189">
        <f>MR_working_copy!D113</f>
        <v>286.89380926983171</v>
      </c>
      <c r="E113" s="5">
        <f>MR_working_copy!E113</f>
        <v>0</v>
      </c>
      <c r="F113" s="5">
        <f>MR_working_copy!F113</f>
        <v>1.0912219322979696E-3</v>
      </c>
      <c r="G113" s="5">
        <f>MR_working_copy!G113</f>
        <v>4.4185660053716532E-4</v>
      </c>
      <c r="H113" s="5">
        <f>MR_working_copy!H113</f>
        <v>0</v>
      </c>
      <c r="I113" s="5">
        <f>MR_working_copy!I113</f>
        <v>0</v>
      </c>
      <c r="J113" s="5">
        <f>MR_working_copy!J113</f>
        <v>0</v>
      </c>
      <c r="K113" s="5">
        <f>MR_working_copy!K113</f>
        <v>7.9977356401211319E-6</v>
      </c>
      <c r="L113" s="5">
        <f>MR_working_copy!L113</f>
        <v>0</v>
      </c>
      <c r="M113" s="5">
        <f>MR_working_copy!M113</f>
        <v>0</v>
      </c>
      <c r="N113" s="5">
        <f>MR_working_copy!N113</f>
        <v>0</v>
      </c>
      <c r="O113" s="5">
        <f>MR_working_copy!O113</f>
        <v>0</v>
      </c>
      <c r="P113" s="5">
        <f>MR_working_copy!P113</f>
        <v>0</v>
      </c>
      <c r="Q113" s="5">
        <f>MR_working_copy!Q113</f>
        <v>0</v>
      </c>
      <c r="R113" s="5">
        <f>MR_working_copy!R113</f>
        <v>4.2745334859390147E-5</v>
      </c>
      <c r="S113" s="5">
        <f>MR_working_copy!S113</f>
        <v>35.469799236156</v>
      </c>
      <c r="T113" s="5">
        <f>MR_working_copy!T113</f>
        <v>0.15803995599052137</v>
      </c>
      <c r="U113" s="5">
        <f>MR_working_copy!U113</f>
        <v>4.6050000000011065E-3</v>
      </c>
      <c r="V113" s="5">
        <f>MR_working_copy!V113</f>
        <v>0</v>
      </c>
      <c r="W113" s="5">
        <f>MR_working_copy!W113</f>
        <v>0</v>
      </c>
      <c r="X113" s="5">
        <f>MR_working_copy!X113</f>
        <v>0</v>
      </c>
      <c r="Y113" s="5">
        <f>MR_working_copy!Y113</f>
        <v>0.37499791451161818</v>
      </c>
      <c r="Z113" s="5">
        <f>MR_working_copy!Z113</f>
        <v>0</v>
      </c>
      <c r="AA113" s="5">
        <f>MR_working_copy!AA113</f>
        <v>0</v>
      </c>
      <c r="AB113" s="35">
        <f>MR_working_copy!AB113</f>
        <v>2.8000000000000001E-2</v>
      </c>
      <c r="AC113" s="5">
        <f>MR_working_copy!AC113</f>
        <v>0.20000430559659951</v>
      </c>
      <c r="AD113" s="5">
        <f>MR_working_copy!AD113</f>
        <v>0</v>
      </c>
      <c r="AE113" s="5">
        <f>MR_working_copy!AE113</f>
        <v>0</v>
      </c>
      <c r="AF113" s="5">
        <f>MR_working_copy!AF113</f>
        <v>0</v>
      </c>
      <c r="AG113" s="5">
        <f>MR_working_copy!AG113</f>
        <v>11.266163161790937</v>
      </c>
      <c r="AH113" s="61">
        <f>MR_working_copy!AH113</f>
        <v>456.9999934105893</v>
      </c>
      <c r="AI113" s="5">
        <f>MR_working_copy!AI113</f>
        <v>5.5799811516966331</v>
      </c>
      <c r="AJ113" s="28">
        <f>MR_working_copy!AJ113</f>
        <v>6.9127544617843268</v>
      </c>
      <c r="AK113" s="28">
        <f>MR_working_copy!AK113</f>
        <v>5.1933518528480764</v>
      </c>
      <c r="AL113" s="5">
        <f>MR_working_copy!AL113</f>
        <v>4.4466204796957875E-3</v>
      </c>
      <c r="AM113" s="5">
        <f>MR_working_copy!AM113</f>
        <v>0</v>
      </c>
      <c r="AN113" s="5">
        <f>MR_working_copy!AN113</f>
        <v>0</v>
      </c>
      <c r="AO113" s="47">
        <f>MR_working_copy!AO113</f>
        <v>0</v>
      </c>
      <c r="AP113" s="47">
        <f>MR_working_copy!AP113</f>
        <v>0</v>
      </c>
      <c r="AQ113" s="47">
        <f>MR_working_copy!AQ113</f>
        <v>0</v>
      </c>
      <c r="AR113" s="3">
        <f>MR_working_copy!AR113</f>
        <v>0</v>
      </c>
      <c r="AS113" s="47">
        <f>MR_working_copy!AS113</f>
        <v>0</v>
      </c>
      <c r="AT113" s="47">
        <f>MR_working_copy!AT113</f>
        <v>0</v>
      </c>
      <c r="AU113" s="7">
        <f>MR_working_copy!AU113</f>
        <v>0</v>
      </c>
      <c r="AV113" s="7">
        <f>MR_working_copy!AV113</f>
        <v>0</v>
      </c>
      <c r="AW113" s="7">
        <f>MR_working_copy!AW113</f>
        <v>0</v>
      </c>
      <c r="AX113" s="7">
        <f>MR_working_copy!AX113</f>
        <v>0</v>
      </c>
      <c r="AY113" s="7">
        <f>MR_working_copy!AY113</f>
        <v>0</v>
      </c>
      <c r="AZ113" s="7">
        <f>MR_working_copy!AZ113</f>
        <v>0</v>
      </c>
      <c r="BA113" s="7">
        <f>MR_working_copy!BA113</f>
        <v>0</v>
      </c>
      <c r="BC113" s="7"/>
      <c r="BD113" s="7"/>
      <c r="BE113" s="7"/>
      <c r="BF113" s="3"/>
      <c r="BG113" s="104"/>
      <c r="BH113" s="3"/>
      <c r="BI113" s="3"/>
    </row>
    <row r="114" spans="1:61">
      <c r="A114" s="6">
        <v>1939</v>
      </c>
      <c r="B114" s="189">
        <f>MR_working_copy!B114</f>
        <v>311.22313651216945</v>
      </c>
      <c r="C114" s="189">
        <f>MR_working_copy!C114</f>
        <v>1116.6913843866605</v>
      </c>
      <c r="D114" s="189">
        <f>MR_working_copy!D114</f>
        <v>287.09690059720555</v>
      </c>
      <c r="E114" s="5">
        <f>MR_working_copy!E114</f>
        <v>0</v>
      </c>
      <c r="F114" s="5">
        <f>MR_working_copy!F114</f>
        <v>1.1861117397994404E-3</v>
      </c>
      <c r="G114" s="5">
        <f>MR_working_copy!G114</f>
        <v>4.4439600628737888E-4</v>
      </c>
      <c r="H114" s="5">
        <f>MR_working_copy!H114</f>
        <v>0</v>
      </c>
      <c r="I114" s="5">
        <f>MR_working_copy!I114</f>
        <v>0</v>
      </c>
      <c r="J114" s="5">
        <f>MR_working_copy!J114</f>
        <v>0</v>
      </c>
      <c r="K114" s="5">
        <f>MR_working_copy!K114</f>
        <v>8.0436996380528645E-6</v>
      </c>
      <c r="L114" s="5">
        <f>MR_working_copy!L114</f>
        <v>0</v>
      </c>
      <c r="M114" s="5">
        <f>MR_working_copy!M114</f>
        <v>0</v>
      </c>
      <c r="N114" s="5">
        <f>MR_working_copy!N114</f>
        <v>0</v>
      </c>
      <c r="O114" s="5">
        <f>MR_working_copy!O114</f>
        <v>0</v>
      </c>
      <c r="P114" s="5">
        <f>MR_working_copy!P114</f>
        <v>0</v>
      </c>
      <c r="Q114" s="5">
        <f>MR_working_copy!Q114</f>
        <v>0</v>
      </c>
      <c r="R114" s="5">
        <f>MR_working_copy!R114</f>
        <v>4.2992417719849031E-5</v>
      </c>
      <c r="S114" s="5">
        <f>MR_working_copy!S114</f>
        <v>35.621499196114229</v>
      </c>
      <c r="T114" s="5">
        <f>MR_working_copy!T114</f>
        <v>0.17368995367417739</v>
      </c>
      <c r="U114" s="5">
        <f>MR_working_copy!U114</f>
        <v>5.0950000000019495E-3</v>
      </c>
      <c r="V114" s="5">
        <f>MR_working_copy!V114</f>
        <v>0</v>
      </c>
      <c r="W114" s="5">
        <f>MR_working_copy!W114</f>
        <v>0</v>
      </c>
      <c r="X114" s="5">
        <f>MR_working_copy!X114</f>
        <v>0</v>
      </c>
      <c r="Y114" s="5">
        <f>MR_working_copy!Y114</f>
        <v>0.42499791635636153</v>
      </c>
      <c r="Z114" s="5">
        <f>MR_working_copy!Z114</f>
        <v>4.4377172031254364E-4</v>
      </c>
      <c r="AA114" s="5">
        <f>MR_working_copy!AA114</f>
        <v>0</v>
      </c>
      <c r="AB114" s="35">
        <f>MR_working_copy!AB114</f>
        <v>0.03</v>
      </c>
      <c r="AC114" s="5">
        <f>MR_working_copy!AC114</f>
        <v>0.26000453713337646</v>
      </c>
      <c r="AD114" s="5">
        <f>MR_working_copy!AD114</f>
        <v>0</v>
      </c>
      <c r="AE114" s="5">
        <f>MR_working_copy!AE114</f>
        <v>0</v>
      </c>
      <c r="AF114" s="5">
        <f>MR_working_copy!AF114</f>
        <v>0</v>
      </c>
      <c r="AG114" s="5">
        <f>MR_working_copy!AG114</f>
        <v>12.575761909157771</v>
      </c>
      <c r="AH114" s="61">
        <f>MR_working_copy!AH114</f>
        <v>457.00001523844907</v>
      </c>
      <c r="AI114" s="5">
        <f>MR_working_copy!AI114</f>
        <v>5.6199817451056084</v>
      </c>
      <c r="AJ114" s="28">
        <f>MR_working_copy!AJ114</f>
        <v>6.9127769676570212</v>
      </c>
      <c r="AK114" s="28">
        <f>MR_working_copy!AK114</f>
        <v>5.2241326104645482</v>
      </c>
      <c r="AL114" s="5">
        <f>MR_working_copy!AL114</f>
        <v>4.4464476696312811E-3</v>
      </c>
      <c r="AM114" s="5">
        <f>MR_working_copy!AM114</f>
        <v>0</v>
      </c>
      <c r="AN114" s="5">
        <f>MR_working_copy!AN114</f>
        <v>0</v>
      </c>
      <c r="AO114" s="47">
        <f>MR_working_copy!AO114</f>
        <v>0</v>
      </c>
      <c r="AP114" s="47">
        <f>MR_working_copy!AP114</f>
        <v>0</v>
      </c>
      <c r="AQ114" s="47">
        <f>MR_working_copy!AQ114</f>
        <v>0</v>
      </c>
      <c r="AR114" s="3">
        <f>MR_working_copy!AR114</f>
        <v>0</v>
      </c>
      <c r="AS114" s="47">
        <f>MR_working_copy!AS114</f>
        <v>0</v>
      </c>
      <c r="AT114" s="47">
        <f>MR_working_copy!AT114</f>
        <v>0</v>
      </c>
      <c r="AU114" s="7">
        <f>MR_working_copy!AU114</f>
        <v>0</v>
      </c>
      <c r="AV114" s="7">
        <f>MR_working_copy!AV114</f>
        <v>0</v>
      </c>
      <c r="AW114" s="7">
        <f>MR_working_copy!AW114</f>
        <v>0</v>
      </c>
      <c r="AX114" s="7">
        <f>MR_working_copy!AX114</f>
        <v>0</v>
      </c>
      <c r="AY114" s="7">
        <f>MR_working_copy!AY114</f>
        <v>0</v>
      </c>
      <c r="AZ114" s="7">
        <f>MR_working_copy!AZ114</f>
        <v>0</v>
      </c>
      <c r="BA114" s="7">
        <f>MR_working_copy!BA114</f>
        <v>0</v>
      </c>
      <c r="BC114" s="7"/>
      <c r="BD114" s="7"/>
      <c r="BE114" s="7"/>
      <c r="BF114" s="3"/>
      <c r="BG114" s="104"/>
      <c r="BH114" s="3"/>
      <c r="BI114" s="3"/>
    </row>
    <row r="115" spans="1:61">
      <c r="A115" s="6">
        <v>1940</v>
      </c>
      <c r="B115" s="189">
        <f>MR_working_copy!B115</f>
        <v>311.72004103440503</v>
      </c>
      <c r="C115" s="189">
        <f>MR_working_copy!C115</f>
        <v>1119.9068064219912</v>
      </c>
      <c r="D115" s="189">
        <f>MR_working_copy!D115</f>
        <v>287.33597214918871</v>
      </c>
      <c r="E115" s="5">
        <f>MR_working_copy!E115</f>
        <v>0</v>
      </c>
      <c r="F115" s="5">
        <f>MR_working_copy!F115</f>
        <v>1.2892556240319643E-3</v>
      </c>
      <c r="G115" s="5">
        <f>MR_working_copy!G115</f>
        <v>4.4693541203759244E-4</v>
      </c>
      <c r="H115" s="5">
        <f>MR_working_copy!H115</f>
        <v>0</v>
      </c>
      <c r="I115" s="5">
        <f>MR_working_copy!I115</f>
        <v>0</v>
      </c>
      <c r="J115" s="5">
        <f>MR_working_copy!J115</f>
        <v>0</v>
      </c>
      <c r="K115" s="5">
        <f>MR_working_copy!K115</f>
        <v>8.0896636359845972E-6</v>
      </c>
      <c r="L115" s="5">
        <f>MR_working_copy!L115</f>
        <v>0</v>
      </c>
      <c r="M115" s="5">
        <f>MR_working_copy!M115</f>
        <v>0</v>
      </c>
      <c r="N115" s="5">
        <f>MR_working_copy!N115</f>
        <v>0</v>
      </c>
      <c r="O115" s="5">
        <f>MR_working_copy!O115</f>
        <v>0</v>
      </c>
      <c r="P115" s="5">
        <f>MR_working_copy!P115</f>
        <v>0</v>
      </c>
      <c r="Q115" s="5">
        <f>MR_working_copy!Q115</f>
        <v>0</v>
      </c>
      <c r="R115" s="5">
        <f>MR_working_copy!R115</f>
        <v>4.3239500580307949E-5</v>
      </c>
      <c r="S115" s="5">
        <f>MR_working_copy!S115</f>
        <v>35.804999153965078</v>
      </c>
      <c r="T115" s="5">
        <f>MR_working_copy!T115</f>
        <v>0.19239995123595924</v>
      </c>
      <c r="U115" s="5">
        <f>MR_working_copy!U115</f>
        <v>5.6899999999998098E-3</v>
      </c>
      <c r="V115" s="5">
        <f>MR_working_copy!V115</f>
        <v>0</v>
      </c>
      <c r="W115" s="5">
        <f>MR_working_copy!W115</f>
        <v>0</v>
      </c>
      <c r="X115" s="5">
        <f>MR_working_copy!X115</f>
        <v>0</v>
      </c>
      <c r="Y115" s="5">
        <f>MR_working_copy!Y115</f>
        <v>0.47499792104179805</v>
      </c>
      <c r="Z115" s="5">
        <f>MR_working_copy!Z115</f>
        <v>9.2259119148428975E-3</v>
      </c>
      <c r="AA115" s="5">
        <f>MR_working_copy!AA115</f>
        <v>0</v>
      </c>
      <c r="AB115" s="35">
        <f>MR_working_copy!AB115</f>
        <v>3.2000000000000001E-2</v>
      </c>
      <c r="AC115" s="5">
        <f>MR_working_copy!AC115</f>
        <v>0.32000424637137076</v>
      </c>
      <c r="AD115" s="5">
        <f>MR_working_copy!AD115</f>
        <v>0</v>
      </c>
      <c r="AE115" s="5">
        <f>MR_working_copy!AE115</f>
        <v>0</v>
      </c>
      <c r="AF115" s="5">
        <f>MR_working_copy!AF115</f>
        <v>0</v>
      </c>
      <c r="AG115" s="5">
        <f>MR_working_copy!AG115</f>
        <v>14.090854736848227</v>
      </c>
      <c r="AH115" s="61">
        <f>MR_working_copy!AH115</f>
        <v>456.99996418669093</v>
      </c>
      <c r="AI115" s="5">
        <f>MR_working_copy!AI115</f>
        <v>5.659982337971968</v>
      </c>
      <c r="AJ115" s="28">
        <f>MR_working_copy!AJ115</f>
        <v>6.9127260901424883</v>
      </c>
      <c r="AK115" s="28">
        <f>MR_working_copy!AK115</f>
        <v>5.2565697451829552</v>
      </c>
      <c r="AL115" s="5">
        <f>MR_working_copy!AL115</f>
        <v>4.4469936142717461E-3</v>
      </c>
      <c r="AM115" s="5">
        <f>MR_working_copy!AM115</f>
        <v>0</v>
      </c>
      <c r="AN115" s="5">
        <f>MR_working_copy!AN115</f>
        <v>0</v>
      </c>
      <c r="AO115" s="47">
        <f>MR_working_copy!AO115</f>
        <v>0</v>
      </c>
      <c r="AP115" s="47">
        <f>MR_working_copy!AP115</f>
        <v>0</v>
      </c>
      <c r="AQ115" s="47">
        <f>MR_working_copy!AQ115</f>
        <v>0</v>
      </c>
      <c r="AR115" s="3">
        <f>MR_working_copy!AR115</f>
        <v>0</v>
      </c>
      <c r="AS115" s="47">
        <f>MR_working_copy!AS115</f>
        <v>0</v>
      </c>
      <c r="AT115" s="47">
        <f>MR_working_copy!AT115</f>
        <v>0</v>
      </c>
      <c r="AU115" s="7">
        <f>MR_working_copy!AU115</f>
        <v>0</v>
      </c>
      <c r="AV115" s="7">
        <f>MR_working_copy!AV115</f>
        <v>0</v>
      </c>
      <c r="AW115" s="7">
        <f>MR_working_copy!AW115</f>
        <v>0</v>
      </c>
      <c r="AX115" s="7">
        <f>MR_working_copy!AX115</f>
        <v>0</v>
      </c>
      <c r="AY115" s="7">
        <f>MR_working_copy!AY115</f>
        <v>0</v>
      </c>
      <c r="AZ115" s="7">
        <f>MR_working_copy!AZ115</f>
        <v>0</v>
      </c>
      <c r="BA115" s="7">
        <f>MR_working_copy!BA115</f>
        <v>0</v>
      </c>
      <c r="BC115" s="7"/>
      <c r="BD115" s="7"/>
      <c r="BE115" s="7"/>
      <c r="BF115" s="3"/>
      <c r="BG115" s="104"/>
      <c r="BH115" s="3"/>
      <c r="BI115" s="3"/>
    </row>
    <row r="116" spans="1:61">
      <c r="A116" s="6">
        <v>1941</v>
      </c>
      <c r="B116" s="189">
        <f>MR_working_copy!B116</f>
        <v>312.16497412109379</v>
      </c>
      <c r="C116" s="189">
        <f>MR_working_copy!C116</f>
        <v>1123.0318964260728</v>
      </c>
      <c r="D116" s="189">
        <f>MR_working_copy!D116</f>
        <v>287.58804418945311</v>
      </c>
      <c r="E116" s="5">
        <f>MR_working_copy!E116</f>
        <v>0</v>
      </c>
      <c r="F116" s="5">
        <f>MR_working_copy!F116</f>
        <v>1.4013840643824545E-3</v>
      </c>
      <c r="G116" s="5">
        <f>MR_working_copy!G116</f>
        <v>4.4947481778780606E-4</v>
      </c>
      <c r="H116" s="5">
        <f>MR_working_copy!H116</f>
        <v>0</v>
      </c>
      <c r="I116" s="5">
        <f>MR_working_copy!I116</f>
        <v>0</v>
      </c>
      <c r="J116" s="5">
        <f>MR_working_copy!J116</f>
        <v>0</v>
      </c>
      <c r="K116" s="5">
        <f>MR_working_copy!K116</f>
        <v>8.1356276339163231E-6</v>
      </c>
      <c r="L116" s="5">
        <f>MR_working_copy!L116</f>
        <v>0</v>
      </c>
      <c r="M116" s="5">
        <f>MR_working_copy!M116</f>
        <v>0</v>
      </c>
      <c r="N116" s="5">
        <f>MR_working_copy!N116</f>
        <v>0</v>
      </c>
      <c r="O116" s="5">
        <f>MR_working_copy!O116</f>
        <v>0</v>
      </c>
      <c r="P116" s="5">
        <f>MR_working_copy!P116</f>
        <v>0</v>
      </c>
      <c r="Q116" s="5">
        <f>MR_working_copy!Q116</f>
        <v>0</v>
      </c>
      <c r="R116" s="5">
        <f>MR_working_copy!R116</f>
        <v>4.3486583440766853E-5</v>
      </c>
      <c r="S116" s="5">
        <f>MR_working_copy!S116</f>
        <v>35.991299109597001</v>
      </c>
      <c r="T116" s="5">
        <f>MR_working_copy!T116</f>
        <v>0.21106994931020359</v>
      </c>
      <c r="U116" s="5">
        <f>MR_working_copy!U116</f>
        <v>6.2900000000018384E-3</v>
      </c>
      <c r="V116" s="5">
        <f>MR_working_copy!V116</f>
        <v>0</v>
      </c>
      <c r="W116" s="5">
        <f>MR_working_copy!W116</f>
        <v>0</v>
      </c>
      <c r="X116" s="5">
        <f>MR_working_copy!X116</f>
        <v>0</v>
      </c>
      <c r="Y116" s="5">
        <f>MR_working_copy!Y116</f>
        <v>0.52499792201383644</v>
      </c>
      <c r="Z116" s="5">
        <f>MR_working_copy!Z116</f>
        <v>4.8158331414830037E-2</v>
      </c>
      <c r="AA116" s="5">
        <f>MR_working_copy!AA116</f>
        <v>0</v>
      </c>
      <c r="AB116" s="35">
        <f>MR_working_copy!AB116</f>
        <v>3.3000000000000002E-2</v>
      </c>
      <c r="AC116" s="5">
        <f>MR_working_copy!AC116</f>
        <v>0.38000460100015726</v>
      </c>
      <c r="AD116" s="5">
        <f>MR_working_copy!AD116</f>
        <v>0</v>
      </c>
      <c r="AE116" s="5">
        <f>MR_working_copy!AE116</f>
        <v>0</v>
      </c>
      <c r="AF116" s="5">
        <f>MR_working_copy!AF116</f>
        <v>0</v>
      </c>
      <c r="AG116" s="5">
        <f>MR_working_copy!AG116</f>
        <v>15.872149166508507</v>
      </c>
      <c r="AH116" s="61">
        <f>MR_working_copy!AH116</f>
        <v>457.00008643703904</v>
      </c>
      <c r="AI116" s="5">
        <f>MR_working_copy!AI116</f>
        <v>5.6999829311664492</v>
      </c>
      <c r="AJ116" s="28">
        <f>MR_working_copy!AJ116</f>
        <v>6.9231585170065708</v>
      </c>
      <c r="AK116" s="28">
        <f>MR_working_copy!AK116</f>
        <v>5.290311207500384</v>
      </c>
      <c r="AL116" s="5">
        <f>MR_working_copy!AL116</f>
        <v>1.2151915856564383E-2</v>
      </c>
      <c r="AM116" s="5">
        <f>MR_working_copy!AM116</f>
        <v>0</v>
      </c>
      <c r="AN116" s="5">
        <f>MR_working_copy!AN116</f>
        <v>0</v>
      </c>
      <c r="AO116" s="47">
        <f>MR_working_copy!AO116</f>
        <v>0</v>
      </c>
      <c r="AP116" s="47">
        <f>MR_working_copy!AP116</f>
        <v>0</v>
      </c>
      <c r="AQ116" s="47">
        <f>MR_working_copy!AQ116</f>
        <v>0</v>
      </c>
      <c r="AR116" s="3">
        <f>MR_working_copy!AR116</f>
        <v>0</v>
      </c>
      <c r="AS116" s="47">
        <f>MR_working_copy!AS116</f>
        <v>0</v>
      </c>
      <c r="AT116" s="47">
        <f>MR_working_copy!AT116</f>
        <v>0</v>
      </c>
      <c r="AU116" s="7">
        <f>MR_working_copy!AU116</f>
        <v>0</v>
      </c>
      <c r="AV116" s="7">
        <f>MR_working_copy!AV116</f>
        <v>0</v>
      </c>
      <c r="AW116" s="7">
        <f>MR_working_copy!AW116</f>
        <v>0</v>
      </c>
      <c r="AX116" s="7">
        <f>MR_working_copy!AX116</f>
        <v>0</v>
      </c>
      <c r="AY116" s="7">
        <f>MR_working_copy!AY116</f>
        <v>0</v>
      </c>
      <c r="AZ116" s="7">
        <f>MR_working_copy!AZ116</f>
        <v>0</v>
      </c>
      <c r="BA116" s="7">
        <f>MR_working_copy!BA116</f>
        <v>0</v>
      </c>
      <c r="BC116" s="7"/>
      <c r="BD116" s="7"/>
      <c r="BE116" s="7"/>
      <c r="BF116" s="3"/>
      <c r="BG116" s="104"/>
      <c r="BH116" s="3"/>
      <c r="BI116" s="3"/>
    </row>
    <row r="117" spans="1:61">
      <c r="A117" s="6">
        <v>1942</v>
      </c>
      <c r="B117" s="189">
        <f>MR_working_copy!B117</f>
        <v>312.51688962965744</v>
      </c>
      <c r="C117" s="189">
        <f>MR_working_copy!C117</f>
        <v>1127.9864542035914</v>
      </c>
      <c r="D117" s="189">
        <f>MR_working_copy!D117</f>
        <v>287.8691384465144</v>
      </c>
      <c r="E117" s="5">
        <f>MR_working_copy!E117</f>
        <v>0</v>
      </c>
      <c r="F117" s="5">
        <f>MR_working_copy!F117</f>
        <v>1.5232670601041153E-3</v>
      </c>
      <c r="G117" s="5">
        <f>MR_working_copy!G117</f>
        <v>4.5201422353801962E-4</v>
      </c>
      <c r="H117" s="5">
        <f>MR_working_copy!H117</f>
        <v>0</v>
      </c>
      <c r="I117" s="5">
        <f>MR_working_copy!I117</f>
        <v>0</v>
      </c>
      <c r="J117" s="5">
        <f>MR_working_copy!J117</f>
        <v>0</v>
      </c>
      <c r="K117" s="5">
        <f>MR_working_copy!K117</f>
        <v>8.1815916318480557E-6</v>
      </c>
      <c r="L117" s="5">
        <f>MR_working_copy!L117</f>
        <v>0</v>
      </c>
      <c r="M117" s="5">
        <f>MR_working_copy!M117</f>
        <v>0</v>
      </c>
      <c r="N117" s="5">
        <f>MR_working_copy!N117</f>
        <v>0</v>
      </c>
      <c r="O117" s="5">
        <f>MR_working_copy!O117</f>
        <v>0</v>
      </c>
      <c r="P117" s="5">
        <f>MR_working_copy!P117</f>
        <v>0</v>
      </c>
      <c r="Q117" s="5">
        <f>MR_working_copy!Q117</f>
        <v>0</v>
      </c>
      <c r="R117" s="5">
        <f>MR_working_copy!R117</f>
        <v>4.3733666301225758E-5</v>
      </c>
      <c r="S117" s="5">
        <f>MR_working_copy!S117</f>
        <v>36.238899062893914</v>
      </c>
      <c r="T117" s="5">
        <f>MR_working_copy!T117</f>
        <v>0.23562495106182535</v>
      </c>
      <c r="U117" s="5">
        <f>MR_working_copy!U117</f>
        <v>7.0999999999992553E-3</v>
      </c>
      <c r="V117" s="5">
        <f>MR_working_copy!V117</f>
        <v>0</v>
      </c>
      <c r="W117" s="5">
        <f>MR_working_copy!W117</f>
        <v>0</v>
      </c>
      <c r="X117" s="5">
        <f>MR_working_copy!X117</f>
        <v>0</v>
      </c>
      <c r="Y117" s="5">
        <f>MR_working_copy!Y117</f>
        <v>0.57499792794465243</v>
      </c>
      <c r="Z117" s="5">
        <f>MR_working_copy!Z117</f>
        <v>0.11260084712231211</v>
      </c>
      <c r="AA117" s="5">
        <f>MR_working_copy!AA117</f>
        <v>0</v>
      </c>
      <c r="AB117" s="35">
        <f>MR_working_copy!AB117</f>
        <v>3.5000000000000003E-2</v>
      </c>
      <c r="AC117" s="5">
        <f>MR_working_copy!AC117</f>
        <v>0.44000413527659615</v>
      </c>
      <c r="AD117" s="5">
        <f>MR_working_copy!AD117</f>
        <v>0</v>
      </c>
      <c r="AE117" s="5">
        <f>MR_working_copy!AE117</f>
        <v>0</v>
      </c>
      <c r="AF117" s="5">
        <f>MR_working_copy!AF117</f>
        <v>0</v>
      </c>
      <c r="AG117" s="5">
        <f>MR_working_copy!AG117</f>
        <v>18.120430346585746</v>
      </c>
      <c r="AH117" s="61">
        <f>MR_working_copy!AH117</f>
        <v>456.99974056992374</v>
      </c>
      <c r="AI117" s="5">
        <f>MR_working_copy!AI117</f>
        <v>5.7399835238265027</v>
      </c>
      <c r="AJ117" s="28">
        <f>MR_working_copy!AJ117</f>
        <v>6.9544295552920987</v>
      </c>
      <c r="AK117" s="28">
        <f>MR_working_copy!AK117</f>
        <v>5.3258834226219998</v>
      </c>
      <c r="AL117" s="5">
        <f>MR_working_copy!AL117</f>
        <v>1.8664849919473172E-2</v>
      </c>
      <c r="AM117" s="5">
        <f>MR_working_copy!AM117</f>
        <v>0</v>
      </c>
      <c r="AN117" s="5">
        <f>MR_working_copy!AN117</f>
        <v>0</v>
      </c>
      <c r="AO117" s="47">
        <f>MR_working_copy!AO117</f>
        <v>0</v>
      </c>
      <c r="AP117" s="47">
        <f>MR_working_copy!AP117</f>
        <v>0</v>
      </c>
      <c r="AQ117" s="47">
        <f>MR_working_copy!AQ117</f>
        <v>0</v>
      </c>
      <c r="AR117" s="3">
        <f>MR_working_copy!AR117</f>
        <v>0</v>
      </c>
      <c r="AS117" s="47">
        <f>MR_working_copy!AS117</f>
        <v>0</v>
      </c>
      <c r="AT117" s="47">
        <f>MR_working_copy!AT117</f>
        <v>0</v>
      </c>
      <c r="AU117" s="7">
        <f>MR_working_copy!AU117</f>
        <v>0</v>
      </c>
      <c r="AV117" s="7">
        <f>MR_working_copy!AV117</f>
        <v>0</v>
      </c>
      <c r="AW117" s="7">
        <f>MR_working_copy!AW117</f>
        <v>0</v>
      </c>
      <c r="AX117" s="7">
        <f>MR_working_copy!AX117</f>
        <v>0</v>
      </c>
      <c r="AY117" s="7">
        <f>MR_working_copy!AY117</f>
        <v>0</v>
      </c>
      <c r="AZ117" s="7">
        <f>MR_working_copy!AZ117</f>
        <v>0</v>
      </c>
      <c r="BA117" s="7">
        <f>MR_working_copy!BA117</f>
        <v>0</v>
      </c>
      <c r="BC117" s="7"/>
      <c r="BD117" s="7"/>
      <c r="BE117" s="7"/>
      <c r="BF117" s="3"/>
      <c r="BG117" s="104"/>
      <c r="BH117" s="3"/>
      <c r="BI117" s="3"/>
    </row>
    <row r="118" spans="1:61">
      <c r="A118" s="6">
        <v>1943</v>
      </c>
      <c r="B118" s="189">
        <f>MR_working_copy!B118</f>
        <v>312.72583028470552</v>
      </c>
      <c r="C118" s="189">
        <f>MR_working_copy!C118</f>
        <v>1132.461275652985</v>
      </c>
      <c r="D118" s="189">
        <f>MR_working_copy!D118</f>
        <v>288.51919022310699</v>
      </c>
      <c r="E118" s="5">
        <f>MR_working_copy!E118</f>
        <v>0</v>
      </c>
      <c r="F118" s="5">
        <f>MR_working_copy!F118</f>
        <v>1.6557506162213273E-3</v>
      </c>
      <c r="G118" s="5">
        <f>MR_working_copy!G118</f>
        <v>4.5455362928823324E-4</v>
      </c>
      <c r="H118" s="5">
        <f>MR_working_copy!H118</f>
        <v>0</v>
      </c>
      <c r="I118" s="5">
        <f>MR_working_copy!I118</f>
        <v>0</v>
      </c>
      <c r="J118" s="5">
        <f>MR_working_copy!J118</f>
        <v>0</v>
      </c>
      <c r="K118" s="5">
        <f>MR_working_copy!K118</f>
        <v>8.2275556297797833E-6</v>
      </c>
      <c r="L118" s="5">
        <f>MR_working_copy!L118</f>
        <v>0</v>
      </c>
      <c r="M118" s="5">
        <f>MR_working_copy!M118</f>
        <v>0</v>
      </c>
      <c r="N118" s="5">
        <f>MR_working_copy!N118</f>
        <v>0</v>
      </c>
      <c r="O118" s="5">
        <f>MR_working_copy!O118</f>
        <v>0</v>
      </c>
      <c r="P118" s="5">
        <f>MR_working_copy!P118</f>
        <v>0</v>
      </c>
      <c r="Q118" s="5">
        <f>MR_working_copy!Q118</f>
        <v>0</v>
      </c>
      <c r="R118" s="5">
        <f>MR_working_copy!R118</f>
        <v>4.3980749161684649E-5</v>
      </c>
      <c r="S118" s="5">
        <f>MR_working_copy!S118</f>
        <v>36.561099013731813</v>
      </c>
      <c r="T118" s="5">
        <f>MR_working_copy!T118</f>
        <v>0.26703995310544654</v>
      </c>
      <c r="U118" s="5">
        <f>MR_working_copy!U118</f>
        <v>8.1600000000020077E-3</v>
      </c>
      <c r="V118" s="5">
        <f>MR_working_copy!V118</f>
        <v>0</v>
      </c>
      <c r="W118" s="5">
        <f>MR_working_copy!W118</f>
        <v>0</v>
      </c>
      <c r="X118" s="5">
        <f>MR_working_copy!X118</f>
        <v>0</v>
      </c>
      <c r="Y118" s="5">
        <f>MR_working_copy!Y118</f>
        <v>0.62499792710695301</v>
      </c>
      <c r="Z118" s="5">
        <f>MR_working_copy!Z118</f>
        <v>0.20245546282968085</v>
      </c>
      <c r="AA118" s="5">
        <f>MR_working_copy!AA118</f>
        <v>0</v>
      </c>
      <c r="AB118" s="35">
        <f>MR_working_copy!AB118</f>
        <v>3.5999999999999997E-2</v>
      </c>
      <c r="AC118" s="5">
        <f>MR_working_copy!AC118</f>
        <v>0.50000473819491253</v>
      </c>
      <c r="AD118" s="5">
        <f>MR_working_copy!AD118</f>
        <v>0</v>
      </c>
      <c r="AE118" s="5">
        <f>MR_working_copy!AE118</f>
        <v>0</v>
      </c>
      <c r="AF118" s="5">
        <f>MR_working_copy!AF118</f>
        <v>0</v>
      </c>
      <c r="AG118" s="5">
        <f>MR_working_copy!AG118</f>
        <v>20.794118899533316</v>
      </c>
      <c r="AH118" s="61">
        <f>MR_working_copy!AH118</f>
        <v>457.93200068883124</v>
      </c>
      <c r="AI118" s="5">
        <f>MR_working_copy!AI118</f>
        <v>5.7799841177283078</v>
      </c>
      <c r="AJ118" s="28">
        <f>MR_working_copy!AJ118</f>
        <v>7.0058448083846203</v>
      </c>
      <c r="AK118" s="28">
        <f>MR_working_copy!AK118</f>
        <v>5.3634715622770592</v>
      </c>
      <c r="AL118" s="5">
        <f>MR_working_copy!AL118</f>
        <v>2.3900681692603638E-2</v>
      </c>
      <c r="AM118" s="5">
        <f>MR_working_copy!AM118</f>
        <v>0</v>
      </c>
      <c r="AN118" s="5">
        <f>MR_working_copy!AN118</f>
        <v>0</v>
      </c>
      <c r="AO118" s="47">
        <f>MR_working_copy!AO118</f>
        <v>0</v>
      </c>
      <c r="AP118" s="47">
        <f>MR_working_copy!AP118</f>
        <v>0</v>
      </c>
      <c r="AQ118" s="47">
        <f>MR_working_copy!AQ118</f>
        <v>0</v>
      </c>
      <c r="AR118" s="3">
        <f>MR_working_copy!AR118</f>
        <v>0</v>
      </c>
      <c r="AS118" s="47">
        <f>MR_working_copy!AS118</f>
        <v>0</v>
      </c>
      <c r="AT118" s="47">
        <f>MR_working_copy!AT118</f>
        <v>0</v>
      </c>
      <c r="AU118" s="7">
        <f>MR_working_copy!AU118</f>
        <v>0</v>
      </c>
      <c r="AV118" s="7">
        <f>MR_working_copy!AV118</f>
        <v>0</v>
      </c>
      <c r="AW118" s="7">
        <f>MR_working_copy!AW118</f>
        <v>0</v>
      </c>
      <c r="AX118" s="7">
        <f>MR_working_copy!AX118</f>
        <v>0</v>
      </c>
      <c r="AY118" s="7">
        <f>MR_working_copy!AY118</f>
        <v>0</v>
      </c>
      <c r="AZ118" s="7">
        <f>MR_working_copy!AZ118</f>
        <v>0</v>
      </c>
      <c r="BA118" s="7">
        <f>MR_working_copy!BA118</f>
        <v>0</v>
      </c>
      <c r="BC118" s="7"/>
      <c r="BD118" s="7"/>
      <c r="BE118" s="7"/>
      <c r="BF118" s="3"/>
      <c r="BG118" s="104"/>
      <c r="BH118" s="3"/>
      <c r="BI118" s="3"/>
    </row>
    <row r="119" spans="1:61">
      <c r="A119" s="6">
        <v>1944</v>
      </c>
      <c r="B119" s="189">
        <f>MR_working_copy!B119</f>
        <v>312.73973309795673</v>
      </c>
      <c r="C119" s="189">
        <f>MR_working_copy!C119</f>
        <v>1136.0759896805037</v>
      </c>
      <c r="D119" s="189">
        <f>MR_working_copy!D119</f>
        <v>288.74529180438697</v>
      </c>
      <c r="E119" s="5">
        <f>MR_working_copy!E119</f>
        <v>0</v>
      </c>
      <c r="F119" s="5">
        <f>MR_working_copy!F119</f>
        <v>1.7997567323342187E-3</v>
      </c>
      <c r="G119" s="5">
        <f>MR_working_copy!G119</f>
        <v>4.570930350384468E-4</v>
      </c>
      <c r="H119" s="5">
        <f>MR_working_copy!H119</f>
        <v>0</v>
      </c>
      <c r="I119" s="5">
        <f>MR_working_copy!I119</f>
        <v>0</v>
      </c>
      <c r="J119" s="5">
        <f>MR_working_copy!J119</f>
        <v>0</v>
      </c>
      <c r="K119" s="5">
        <f>MR_working_copy!K119</f>
        <v>8.2735196277115159E-6</v>
      </c>
      <c r="L119" s="5">
        <f>MR_working_copy!L119</f>
        <v>0</v>
      </c>
      <c r="M119" s="5">
        <f>MR_working_copy!M119</f>
        <v>0</v>
      </c>
      <c r="N119" s="5">
        <f>MR_working_copy!N119</f>
        <v>0</v>
      </c>
      <c r="O119" s="5">
        <f>MR_working_copy!O119</f>
        <v>0</v>
      </c>
      <c r="P119" s="5">
        <f>MR_working_copy!P119</f>
        <v>0</v>
      </c>
      <c r="Q119" s="5">
        <f>MR_working_copy!Q119</f>
        <v>0</v>
      </c>
      <c r="R119" s="5">
        <f>MR_working_copy!R119</f>
        <v>4.4227832022143567E-5</v>
      </c>
      <c r="S119" s="5">
        <f>MR_working_copy!S119</f>
        <v>36.992798961984541</v>
      </c>
      <c r="T119" s="5">
        <f>MR_working_copy!T119</f>
        <v>0.30831495487013827</v>
      </c>
      <c r="U119" s="5">
        <f>MR_working_copy!U119</f>
        <v>9.5949999999994234E-3</v>
      </c>
      <c r="V119" s="5">
        <f>MR_working_copy!V119</f>
        <v>0</v>
      </c>
      <c r="W119" s="5">
        <f>MR_working_copy!W119</f>
        <v>1.9433657071022199E-2</v>
      </c>
      <c r="X119" s="5">
        <f>MR_working_copy!X119</f>
        <v>0</v>
      </c>
      <c r="Y119" s="5">
        <f>MR_working_copy!Y119</f>
        <v>0.67499793571217204</v>
      </c>
      <c r="Z119" s="5">
        <f>MR_working_copy!Z119</f>
        <v>0.31764707853729218</v>
      </c>
      <c r="AA119" s="5">
        <f>MR_working_copy!AA119</f>
        <v>0</v>
      </c>
      <c r="AB119" s="35">
        <f>MR_working_copy!AB119</f>
        <v>3.6999999999999998E-2</v>
      </c>
      <c r="AC119" s="5">
        <f>MR_working_copy!AC119</f>
        <v>0.56000391508842862</v>
      </c>
      <c r="AD119" s="5">
        <f>MR_working_copy!AD119</f>
        <v>0</v>
      </c>
      <c r="AE119" s="5">
        <f>MR_working_copy!AE119</f>
        <v>0</v>
      </c>
      <c r="AF119" s="5">
        <f>MR_working_copy!AF119</f>
        <v>0</v>
      </c>
      <c r="AG119" s="5">
        <f>MR_working_copy!AG119</f>
        <v>23.864783221930367</v>
      </c>
      <c r="AH119" s="61">
        <f>MR_working_copy!AH119</f>
        <v>460.74250381742075</v>
      </c>
      <c r="AI119" s="5">
        <f>MR_working_copy!AI119</f>
        <v>5.8199847085554488</v>
      </c>
      <c r="AJ119" s="28">
        <f>MR_working_copy!AJ119</f>
        <v>7.0765773305130475</v>
      </c>
      <c r="AK119" s="28">
        <f>MR_working_copy!AK119</f>
        <v>5.4030758809419792</v>
      </c>
      <c r="AL119" s="5">
        <f>MR_working_copy!AL119</f>
        <v>2.7877628335927093E-2</v>
      </c>
      <c r="AM119" s="5">
        <f>MR_working_copy!AM119</f>
        <v>0</v>
      </c>
      <c r="AN119" s="5">
        <f>MR_working_copy!AN119</f>
        <v>0</v>
      </c>
      <c r="AO119" s="47">
        <f>MR_working_copy!AO119</f>
        <v>0</v>
      </c>
      <c r="AP119" s="47">
        <f>MR_working_copy!AP119</f>
        <v>0</v>
      </c>
      <c r="AQ119" s="47">
        <f>MR_working_copy!AQ119</f>
        <v>0</v>
      </c>
      <c r="AR119" s="3">
        <f>MR_working_copy!AR119</f>
        <v>0</v>
      </c>
      <c r="AS119" s="47">
        <f>MR_working_copy!AS119</f>
        <v>0</v>
      </c>
      <c r="AT119" s="47">
        <f>MR_working_copy!AT119</f>
        <v>0</v>
      </c>
      <c r="AU119" s="7">
        <f>MR_working_copy!AU119</f>
        <v>0</v>
      </c>
      <c r="AV119" s="7">
        <f>MR_working_copy!AV119</f>
        <v>0</v>
      </c>
      <c r="AW119" s="7">
        <f>MR_working_copy!AW119</f>
        <v>0</v>
      </c>
      <c r="AX119" s="7">
        <f>MR_working_copy!AX119</f>
        <v>0</v>
      </c>
      <c r="AY119" s="7">
        <f>MR_working_copy!AY119</f>
        <v>0</v>
      </c>
      <c r="AZ119" s="7">
        <f>MR_working_copy!AZ119</f>
        <v>0</v>
      </c>
      <c r="BA119" s="7">
        <f>MR_working_copy!BA119</f>
        <v>0</v>
      </c>
      <c r="BC119" s="7"/>
      <c r="BD119" s="7"/>
      <c r="BE119" s="7"/>
      <c r="BF119" s="3"/>
      <c r="BG119" s="104"/>
      <c r="BH119" s="3"/>
      <c r="BI119" s="3"/>
    </row>
    <row r="120" spans="1:61">
      <c r="A120" s="6">
        <v>1945</v>
      </c>
      <c r="B120" s="189">
        <f>MR_working_copy!B120</f>
        <v>312.70267155573919</v>
      </c>
      <c r="C120" s="189">
        <f>MR_working_copy!C120</f>
        <v>1139.1311333955223</v>
      </c>
      <c r="D120" s="189">
        <f>MR_working_copy!D120</f>
        <v>288.97935847355768</v>
      </c>
      <c r="E120" s="5">
        <f>MR_working_copy!E120</f>
        <v>0</v>
      </c>
      <c r="F120" s="5">
        <f>MR_working_copy!F120</f>
        <v>1.9562874889504497E-3</v>
      </c>
      <c r="G120" s="5">
        <f>MR_working_copy!G120</f>
        <v>4.5963244078866058E-4</v>
      </c>
      <c r="H120" s="5">
        <f>MR_working_copy!H120</f>
        <v>0</v>
      </c>
      <c r="I120" s="5">
        <f>MR_working_copy!I120</f>
        <v>0</v>
      </c>
      <c r="J120" s="5">
        <f>MR_working_copy!J120</f>
        <v>0</v>
      </c>
      <c r="K120" s="5">
        <f>MR_working_copy!K120</f>
        <v>8.3194836256432486E-6</v>
      </c>
      <c r="L120" s="5">
        <f>MR_working_copy!L120</f>
        <v>0</v>
      </c>
      <c r="M120" s="5">
        <f>MR_working_copy!M120</f>
        <v>0</v>
      </c>
      <c r="N120" s="5">
        <f>MR_working_copy!N120</f>
        <v>0</v>
      </c>
      <c r="O120" s="5">
        <f>MR_working_copy!O120</f>
        <v>0</v>
      </c>
      <c r="P120" s="5">
        <f>MR_working_copy!P120</f>
        <v>0</v>
      </c>
      <c r="Q120" s="5">
        <f>MR_working_copy!Q120</f>
        <v>0</v>
      </c>
      <c r="R120" s="5">
        <f>MR_working_copy!R120</f>
        <v>4.4474914882602471E-5</v>
      </c>
      <c r="S120" s="5">
        <f>MR_working_copy!S120</f>
        <v>37.297698907509684</v>
      </c>
      <c r="T120" s="5">
        <f>MR_working_copy!T120</f>
        <v>0.33637995637238283</v>
      </c>
      <c r="U120" s="5">
        <f>MR_working_copy!U120</f>
        <v>1.0604999999994017E-2</v>
      </c>
      <c r="V120" s="5">
        <f>MR_working_copy!V120</f>
        <v>0</v>
      </c>
      <c r="W120" s="5">
        <f>MR_working_copy!W120</f>
        <v>0.42150021638045371</v>
      </c>
      <c r="X120" s="5">
        <f>MR_working_copy!X120</f>
        <v>4.8441448913433341E-3</v>
      </c>
      <c r="Y120" s="5">
        <f>MR_working_copy!Y120</f>
        <v>0.72499793085174724</v>
      </c>
      <c r="Z120" s="5">
        <f>MR_working_copy!Z120</f>
        <v>0.45805569424466847</v>
      </c>
      <c r="AA120" s="5">
        <f>MR_working_copy!AA120</f>
        <v>0</v>
      </c>
      <c r="AB120" s="35">
        <f>MR_working_copy!AB120</f>
        <v>3.7999999999999999E-2</v>
      </c>
      <c r="AC120" s="5">
        <f>MR_working_copy!AC120</f>
        <v>0.62000504113103128</v>
      </c>
      <c r="AD120" s="5">
        <f>MR_working_copy!AD120</f>
        <v>0</v>
      </c>
      <c r="AE120" s="5">
        <f>MR_working_copy!AE120</f>
        <v>0</v>
      </c>
      <c r="AF120" s="5">
        <f>MR_working_copy!AF120</f>
        <v>0</v>
      </c>
      <c r="AG120" s="5">
        <f>MR_working_copy!AG120</f>
        <v>25.904248499117855</v>
      </c>
      <c r="AH120" s="61">
        <f>MR_working_copy!AH120</f>
        <v>463.24369668357025</v>
      </c>
      <c r="AI120" s="5">
        <f>MR_working_copy!AI120</f>
        <v>5.859985307157177</v>
      </c>
      <c r="AJ120" s="28">
        <f>MR_working_copy!AJ120</f>
        <v>7.1658423122410637</v>
      </c>
      <c r="AK120" s="28">
        <f>MR_working_copy!AK120</f>
        <v>5.4446160446250582</v>
      </c>
      <c r="AL120" s="5">
        <f>MR_working_copy!AL120</f>
        <v>3.1010341997867386E-2</v>
      </c>
      <c r="AM120" s="5">
        <f>MR_working_copy!AM120</f>
        <v>0</v>
      </c>
      <c r="AN120" s="5">
        <f>MR_working_copy!AN120</f>
        <v>0</v>
      </c>
      <c r="AO120" s="47">
        <f>MR_working_copy!AO120</f>
        <v>0</v>
      </c>
      <c r="AP120" s="47">
        <f>MR_working_copy!AP120</f>
        <v>0</v>
      </c>
      <c r="AQ120" s="47">
        <f>MR_working_copy!AQ120</f>
        <v>0</v>
      </c>
      <c r="AR120" s="3">
        <f>MR_working_copy!AR120</f>
        <v>0</v>
      </c>
      <c r="AS120" s="47">
        <f>MR_working_copy!AS120</f>
        <v>0</v>
      </c>
      <c r="AT120" s="47">
        <f>MR_working_copy!AT120</f>
        <v>0</v>
      </c>
      <c r="AU120" s="7">
        <f>MR_working_copy!AU120</f>
        <v>0</v>
      </c>
      <c r="AV120" s="7">
        <f>MR_working_copy!AV120</f>
        <v>0</v>
      </c>
      <c r="AW120" s="7">
        <f>MR_working_copy!AW120</f>
        <v>0</v>
      </c>
      <c r="AX120" s="7">
        <f>MR_working_copy!AX120</f>
        <v>0</v>
      </c>
      <c r="AY120" s="7">
        <f>MR_working_copy!AY120</f>
        <v>0</v>
      </c>
      <c r="AZ120" s="7">
        <f>MR_working_copy!AZ120</f>
        <v>0</v>
      </c>
      <c r="BA120" s="7">
        <f>MR_working_copy!BA120</f>
        <v>0</v>
      </c>
      <c r="BC120" s="7"/>
      <c r="BD120" s="7"/>
      <c r="BE120" s="7"/>
      <c r="BF120" s="3"/>
      <c r="BG120" s="104"/>
      <c r="BH120" s="3"/>
      <c r="BI120" s="3"/>
    </row>
    <row r="121" spans="1:61">
      <c r="A121" s="6">
        <v>1946</v>
      </c>
      <c r="B121" s="189">
        <f>MR_working_copy!B121</f>
        <v>312.69859951547477</v>
      </c>
      <c r="C121" s="189">
        <f>MR_working_copy!C121</f>
        <v>1143.4761941027291</v>
      </c>
      <c r="D121" s="189">
        <f>MR_working_copy!D121</f>
        <v>289.18641708608772</v>
      </c>
      <c r="E121" s="5">
        <f>MR_working_copy!E121</f>
        <v>0</v>
      </c>
      <c r="F121" s="5">
        <f>MR_working_copy!F121</f>
        <v>2.1264323133189855E-3</v>
      </c>
      <c r="G121" s="5">
        <f>MR_working_copy!G121</f>
        <v>4.6217184653887404E-4</v>
      </c>
      <c r="H121" s="5">
        <f>MR_working_copy!H121</f>
        <v>0</v>
      </c>
      <c r="I121" s="5">
        <f>MR_working_copy!I121</f>
        <v>0</v>
      </c>
      <c r="J121" s="5">
        <f>MR_working_copy!J121</f>
        <v>0</v>
      </c>
      <c r="K121" s="5">
        <f>MR_working_copy!K121</f>
        <v>8.3654476235749762E-6</v>
      </c>
      <c r="L121" s="5">
        <f>MR_working_copy!L121</f>
        <v>0</v>
      </c>
      <c r="M121" s="5">
        <f>MR_working_copy!M121</f>
        <v>0</v>
      </c>
      <c r="N121" s="5">
        <f>MR_working_copy!N121</f>
        <v>0</v>
      </c>
      <c r="O121" s="5">
        <f>MR_working_copy!O121</f>
        <v>0</v>
      </c>
      <c r="P121" s="5">
        <f>MR_working_copy!P121</f>
        <v>0</v>
      </c>
      <c r="Q121" s="5">
        <f>MR_working_copy!Q121</f>
        <v>0</v>
      </c>
      <c r="R121" s="5">
        <f>MR_working_copy!R121</f>
        <v>4.4721997743061376E-5</v>
      </c>
      <c r="S121" s="5">
        <f>MR_working_copy!S121</f>
        <v>37.391698850170229</v>
      </c>
      <c r="T121" s="5">
        <f>MR_working_copy!T121</f>
        <v>0.3442649576127515</v>
      </c>
      <c r="U121" s="5">
        <f>MR_working_copy!U121</f>
        <v>1.0915000000001876E-2</v>
      </c>
      <c r="V121" s="5">
        <f>MR_working_copy!V121</f>
        <v>0</v>
      </c>
      <c r="W121" s="5">
        <f>MR_working_copy!W121</f>
        <v>1.6357106676033348</v>
      </c>
      <c r="X121" s="5">
        <f>MR_working_copy!X121</f>
        <v>8.3372289313309908E-2</v>
      </c>
      <c r="Y121" s="5">
        <f>MR_working_copy!Y121</f>
        <v>0.77499794561783719</v>
      </c>
      <c r="Z121" s="5">
        <f>MR_working_copy!Z121</f>
        <v>0.62355430995192052</v>
      </c>
      <c r="AA121" s="5">
        <f>MR_working_copy!AA121</f>
        <v>0</v>
      </c>
      <c r="AB121" s="35">
        <f>MR_working_copy!AB121</f>
        <v>3.9E-2</v>
      </c>
      <c r="AC121" s="5">
        <f>MR_working_copy!AC121</f>
        <v>0.68000343841117461</v>
      </c>
      <c r="AD121" s="5">
        <f>MR_working_copy!AD121</f>
        <v>0</v>
      </c>
      <c r="AE121" s="5">
        <f>MR_working_copy!AE121</f>
        <v>0</v>
      </c>
      <c r="AF121" s="5">
        <f>MR_working_copy!AF121</f>
        <v>0</v>
      </c>
      <c r="AG121" s="5">
        <f>MR_working_copy!AG121</f>
        <v>27.504756711000592</v>
      </c>
      <c r="AH121" s="61">
        <f>MR_working_copy!AH121</f>
        <v>465.7432891672135</v>
      </c>
      <c r="AI121" s="5">
        <f>MR_working_copy!AI121</f>
        <v>5.8999858857742735</v>
      </c>
      <c r="AJ121" s="28">
        <f>MR_working_copy!AJ121</f>
        <v>7.2728489327437735</v>
      </c>
      <c r="AK121" s="28">
        <f>MR_working_copy!AK121</f>
        <v>5.4886111469729508</v>
      </c>
      <c r="AL121" s="5">
        <f>MR_working_copy!AL121</f>
        <v>3.22916978008711E-2</v>
      </c>
      <c r="AM121" s="5">
        <f>MR_working_copy!AM121</f>
        <v>0</v>
      </c>
      <c r="AN121" s="5">
        <f>MR_working_copy!AN121</f>
        <v>0</v>
      </c>
      <c r="AO121" s="47">
        <f>MR_working_copy!AO121</f>
        <v>0</v>
      </c>
      <c r="AP121" s="47">
        <f>MR_working_copy!AP121</f>
        <v>0</v>
      </c>
      <c r="AQ121" s="47">
        <f>MR_working_copy!AQ121</f>
        <v>0</v>
      </c>
      <c r="AR121" s="3">
        <f>MR_working_copy!AR121</f>
        <v>0</v>
      </c>
      <c r="AS121" s="47">
        <f>MR_working_copy!AS121</f>
        <v>0</v>
      </c>
      <c r="AT121" s="47">
        <f>MR_working_copy!AT121</f>
        <v>0</v>
      </c>
      <c r="AU121" s="7">
        <f>MR_working_copy!AU121</f>
        <v>0</v>
      </c>
      <c r="AV121" s="7">
        <f>MR_working_copy!AV121</f>
        <v>0</v>
      </c>
      <c r="AW121" s="7">
        <f>MR_working_copy!AW121</f>
        <v>0</v>
      </c>
      <c r="AX121" s="7">
        <f>MR_working_copy!AX121</f>
        <v>0</v>
      </c>
      <c r="AY121" s="7">
        <f>MR_working_copy!AY121</f>
        <v>0</v>
      </c>
      <c r="AZ121" s="7">
        <f>MR_working_copy!AZ121</f>
        <v>0</v>
      </c>
      <c r="BA121" s="7">
        <f>MR_working_copy!BA121</f>
        <v>0</v>
      </c>
      <c r="BC121" s="7"/>
      <c r="BD121" s="7"/>
      <c r="BE121" s="7"/>
      <c r="BF121" s="3"/>
      <c r="BG121" s="104"/>
      <c r="BH121" s="3"/>
      <c r="BI121" s="3"/>
    </row>
    <row r="122" spans="1:61">
      <c r="A122" s="6">
        <v>1947</v>
      </c>
      <c r="B122" s="189">
        <f>MR_working_copy!B122</f>
        <v>312.78550037560098</v>
      </c>
      <c r="C122" s="189">
        <f>MR_working_copy!C122</f>
        <v>1149.4607811771218</v>
      </c>
      <c r="D122" s="189">
        <f>MR_working_copy!D122</f>
        <v>289.27750890174275</v>
      </c>
      <c r="E122" s="5">
        <f>MR_working_copy!E122</f>
        <v>0</v>
      </c>
      <c r="F122" s="5">
        <f>MR_working_copy!F122</f>
        <v>2.3113752004821513E-3</v>
      </c>
      <c r="G122" s="5">
        <f>MR_working_copy!G122</f>
        <v>4.6471125228908765E-4</v>
      </c>
      <c r="H122" s="5">
        <f>MR_working_copy!H122</f>
        <v>0</v>
      </c>
      <c r="I122" s="5">
        <f>MR_working_copy!I122</f>
        <v>0</v>
      </c>
      <c r="J122" s="5">
        <f>MR_working_copy!J122</f>
        <v>0</v>
      </c>
      <c r="K122" s="5">
        <f>MR_working_copy!K122</f>
        <v>8.4114116215067088E-6</v>
      </c>
      <c r="L122" s="5">
        <f>MR_working_copy!L122</f>
        <v>0</v>
      </c>
      <c r="M122" s="5">
        <f>MR_working_copy!M122</f>
        <v>0</v>
      </c>
      <c r="N122" s="5">
        <f>MR_working_copy!N122</f>
        <v>0</v>
      </c>
      <c r="O122" s="5">
        <f>MR_working_copy!O122</f>
        <v>0</v>
      </c>
      <c r="P122" s="5">
        <f>MR_working_copy!P122</f>
        <v>0</v>
      </c>
      <c r="Q122" s="5">
        <f>MR_working_copy!Q122</f>
        <v>0</v>
      </c>
      <c r="R122" s="5">
        <f>MR_working_copy!R122</f>
        <v>4.4969080603520267E-5</v>
      </c>
      <c r="S122" s="5">
        <f>MR_working_copy!S122</f>
        <v>37.50009878981438</v>
      </c>
      <c r="T122" s="5">
        <f>MR_working_copy!T122</f>
        <v>0.35365495859113577</v>
      </c>
      <c r="U122" s="5">
        <f>MR_working_copy!U122</f>
        <v>1.1285000000000526E-2</v>
      </c>
      <c r="V122" s="5">
        <f>MR_working_copy!V122</f>
        <v>0</v>
      </c>
      <c r="W122" s="5">
        <f>MR_working_copy!W122</f>
        <v>2.8350140248961382</v>
      </c>
      <c r="X122" s="5">
        <f>MR_working_copy!X122</f>
        <v>0.30001104344557666</v>
      </c>
      <c r="Y122" s="5">
        <f>MR_working_copy!Y122</f>
        <v>0.82499793114851794</v>
      </c>
      <c r="Z122" s="5">
        <f>MR_working_copy!Z122</f>
        <v>0.81401192565943292</v>
      </c>
      <c r="AA122" s="5">
        <f>MR_working_copy!AA122</f>
        <v>0</v>
      </c>
      <c r="AB122" s="35">
        <f>MR_working_copy!AB122</f>
        <v>3.9E-2</v>
      </c>
      <c r="AC122" s="5">
        <f>MR_working_copy!AC122</f>
        <v>0.74000574857509049</v>
      </c>
      <c r="AD122" s="5">
        <f>MR_working_copy!AD122</f>
        <v>0</v>
      </c>
      <c r="AE122" s="5">
        <f>MR_working_copy!AE122</f>
        <v>0</v>
      </c>
      <c r="AF122" s="5">
        <f>MR_working_copy!AF122</f>
        <v>0</v>
      </c>
      <c r="AG122" s="5">
        <f>MR_working_copy!AG122</f>
        <v>29.078561067546602</v>
      </c>
      <c r="AH122" s="61">
        <f>MR_working_copy!AH122</f>
        <v>468.2434297243401</v>
      </c>
      <c r="AI122" s="5">
        <f>MR_working_copy!AI122</f>
        <v>5.9399865165883448</v>
      </c>
      <c r="AJ122" s="28">
        <f>MR_working_copy!AJ122</f>
        <v>7.3968032494359655</v>
      </c>
      <c r="AK122" s="28">
        <f>MR_working_copy!AK122</f>
        <v>5.5350068022615071</v>
      </c>
      <c r="AL122" s="5">
        <f>MR_working_copy!AL122</f>
        <v>3.2812486784421106E-2</v>
      </c>
      <c r="AM122" s="5">
        <f>MR_working_copy!AM122</f>
        <v>0</v>
      </c>
      <c r="AN122" s="5">
        <f>MR_working_copy!AN122</f>
        <v>0</v>
      </c>
      <c r="AO122" s="47">
        <f>MR_working_copy!AO122</f>
        <v>0</v>
      </c>
      <c r="AP122" s="47">
        <f>MR_working_copy!AP122</f>
        <v>0</v>
      </c>
      <c r="AQ122" s="47">
        <f>MR_working_copy!AQ122</f>
        <v>0</v>
      </c>
      <c r="AR122" s="3">
        <f>MR_working_copy!AR122</f>
        <v>0</v>
      </c>
      <c r="AS122" s="47">
        <f>MR_working_copy!AS122</f>
        <v>0</v>
      </c>
      <c r="AT122" s="47">
        <f>MR_working_copy!AT122</f>
        <v>0</v>
      </c>
      <c r="AU122" s="7">
        <f>MR_working_copy!AU122</f>
        <v>0</v>
      </c>
      <c r="AV122" s="7">
        <f>MR_working_copy!AV122</f>
        <v>0</v>
      </c>
      <c r="AW122" s="7">
        <f>MR_working_copy!AW122</f>
        <v>0</v>
      </c>
      <c r="AX122" s="7">
        <f>MR_working_copy!AX122</f>
        <v>0</v>
      </c>
      <c r="AY122" s="7">
        <f>MR_working_copy!AY122</f>
        <v>0</v>
      </c>
      <c r="AZ122" s="7">
        <f>MR_working_copy!AZ122</f>
        <v>0</v>
      </c>
      <c r="BA122" s="7">
        <f>MR_working_copy!BA122</f>
        <v>0</v>
      </c>
      <c r="BC122" s="7"/>
      <c r="BD122" s="7"/>
      <c r="BE122" s="7"/>
      <c r="BF122" s="3"/>
      <c r="BG122" s="104"/>
      <c r="BH122" s="3"/>
      <c r="BI122" s="3"/>
    </row>
    <row r="123" spans="1:61">
      <c r="A123" s="6">
        <v>1948</v>
      </c>
      <c r="B123" s="189">
        <f>MR_working_copy!B123</f>
        <v>312.81142711463343</v>
      </c>
      <c r="C123" s="189">
        <f>MR_working_copy!C123</f>
        <v>1155.4555000874534</v>
      </c>
      <c r="D123" s="189">
        <f>MR_working_copy!D123</f>
        <v>289.32959925255409</v>
      </c>
      <c r="E123" s="5">
        <f>MR_working_copy!E123</f>
        <v>0</v>
      </c>
      <c r="F123" s="5">
        <f>MR_working_copy!F123</f>
        <v>2.5124030538706461E-3</v>
      </c>
      <c r="G123" s="5">
        <f>MR_working_copy!G123</f>
        <v>4.6725065803930116E-4</v>
      </c>
      <c r="H123" s="5">
        <f>MR_working_copy!H123</f>
        <v>0</v>
      </c>
      <c r="I123" s="5">
        <f>MR_working_copy!I123</f>
        <v>0</v>
      </c>
      <c r="J123" s="5">
        <f>MR_working_copy!J123</f>
        <v>0</v>
      </c>
      <c r="K123" s="5">
        <f>MR_working_copy!K123</f>
        <v>8.4573756194384381E-6</v>
      </c>
      <c r="L123" s="5">
        <f>MR_working_copy!L123</f>
        <v>0</v>
      </c>
      <c r="M123" s="5">
        <f>MR_working_copy!M123</f>
        <v>0</v>
      </c>
      <c r="N123" s="5">
        <f>MR_working_copy!N123</f>
        <v>0</v>
      </c>
      <c r="O123" s="5">
        <f>MR_working_copy!O123</f>
        <v>0</v>
      </c>
      <c r="P123" s="5">
        <f>MR_working_copy!P123</f>
        <v>0</v>
      </c>
      <c r="Q123" s="5">
        <f>MR_working_copy!Q123</f>
        <v>0</v>
      </c>
      <c r="R123" s="5">
        <f>MR_working_copy!R123</f>
        <v>4.5216163463979171E-5</v>
      </c>
      <c r="S123" s="5">
        <f>MR_working_copy!S123</f>
        <v>37.670498726279867</v>
      </c>
      <c r="T123" s="5">
        <f>MR_working_copy!T123</f>
        <v>0.36831495930716757</v>
      </c>
      <c r="U123" s="5">
        <f>MR_working_copy!U123</f>
        <v>1.1869999999995778E-2</v>
      </c>
      <c r="V123" s="5">
        <f>MR_working_copy!V123</f>
        <v>0</v>
      </c>
      <c r="W123" s="5">
        <f>MR_working_copy!W123</f>
        <v>4.0250142617577458</v>
      </c>
      <c r="X123" s="5">
        <f>MR_working_copy!X123</f>
        <v>0.50001300918775893</v>
      </c>
      <c r="Y123" s="5">
        <f>MR_working_copy!Y123</f>
        <v>0.87499796117074291</v>
      </c>
      <c r="Z123" s="5">
        <f>MR_working_copy!Z123</f>
        <v>1.0316545413673504</v>
      </c>
      <c r="AA123" s="5">
        <f>MR_working_copy!AA123</f>
        <v>0</v>
      </c>
      <c r="AB123" s="35">
        <f>MR_working_copy!AB123</f>
        <v>3.9E-2</v>
      </c>
      <c r="AC123" s="5">
        <f>MR_working_copy!AC123</f>
        <v>0.80000230772914038</v>
      </c>
      <c r="AD123" s="5">
        <f>MR_working_copy!AD123</f>
        <v>0</v>
      </c>
      <c r="AE123" s="5">
        <f>MR_working_copy!AE123</f>
        <v>0</v>
      </c>
      <c r="AF123" s="5">
        <f>MR_working_copy!AF123</f>
        <v>0</v>
      </c>
      <c r="AG123" s="5">
        <f>MR_working_copy!AG123</f>
        <v>31.041143196098091</v>
      </c>
      <c r="AH123" s="61">
        <f>MR_working_copy!AH123</f>
        <v>470.74337886749618</v>
      </c>
      <c r="AI123" s="5">
        <f>MR_working_copy!AI123</f>
        <v>5.9799870088745086</v>
      </c>
      <c r="AJ123" s="28">
        <f>MR_working_copy!AJ123</f>
        <v>7.5369175301656162</v>
      </c>
      <c r="AK123" s="28">
        <f>MR_working_copy!AK123</f>
        <v>5.5837621726398936</v>
      </c>
      <c r="AL123" s="5">
        <f>MR_working_copy!AL123</f>
        <v>3.2833277533528646E-2</v>
      </c>
      <c r="AM123" s="5">
        <f>MR_working_copy!AM123</f>
        <v>0</v>
      </c>
      <c r="AN123" s="5">
        <f>MR_working_copy!AN123</f>
        <v>0</v>
      </c>
      <c r="AO123" s="47">
        <f>MR_working_copy!AO123</f>
        <v>0</v>
      </c>
      <c r="AP123" s="47">
        <f>MR_working_copy!AP123</f>
        <v>0</v>
      </c>
      <c r="AQ123" s="47">
        <f>MR_working_copy!AQ123</f>
        <v>0</v>
      </c>
      <c r="AR123" s="3">
        <f>MR_working_copy!AR123</f>
        <v>0</v>
      </c>
      <c r="AS123" s="47">
        <f>MR_working_copy!AS123</f>
        <v>0</v>
      </c>
      <c r="AT123" s="47">
        <f>MR_working_copy!AT123</f>
        <v>0</v>
      </c>
      <c r="AU123" s="7">
        <f>MR_working_copy!AU123</f>
        <v>0</v>
      </c>
      <c r="AV123" s="7">
        <f>MR_working_copy!AV123</f>
        <v>0</v>
      </c>
      <c r="AW123" s="7">
        <f>MR_working_copy!AW123</f>
        <v>0</v>
      </c>
      <c r="AX123" s="7">
        <f>MR_working_copy!AX123</f>
        <v>0</v>
      </c>
      <c r="AY123" s="7">
        <f>MR_working_copy!AY123</f>
        <v>0</v>
      </c>
      <c r="AZ123" s="7">
        <f>MR_working_copy!AZ123</f>
        <v>0</v>
      </c>
      <c r="BA123" s="7">
        <f>MR_working_copy!BA123</f>
        <v>0</v>
      </c>
      <c r="BC123" s="7"/>
      <c r="BD123" s="7"/>
      <c r="BE123" s="7"/>
      <c r="BF123" s="3"/>
      <c r="BG123" s="104"/>
      <c r="BH123" s="3"/>
      <c r="BI123" s="3"/>
    </row>
    <row r="124" spans="1:61">
      <c r="A124" s="6">
        <v>1949</v>
      </c>
      <c r="B124" s="189">
        <f>MR_working_copy!B124</f>
        <v>312.91334262319714</v>
      </c>
      <c r="C124" s="189">
        <f>MR_working_copy!C124</f>
        <v>1160.180199466535</v>
      </c>
      <c r="D124" s="189">
        <f>MR_working_copy!D124</f>
        <v>289.378668363131</v>
      </c>
      <c r="E124" s="5">
        <f>MR_working_copy!E124</f>
        <v>0</v>
      </c>
      <c r="F124" s="5">
        <f>MR_working_copy!F124</f>
        <v>2.7309151006597878E-3</v>
      </c>
      <c r="G124" s="5">
        <f>MR_working_copy!G124</f>
        <v>4.6979006378951483E-4</v>
      </c>
      <c r="H124" s="5">
        <f>MR_working_copy!H124</f>
        <v>0</v>
      </c>
      <c r="I124" s="5">
        <f>MR_working_copy!I124</f>
        <v>0</v>
      </c>
      <c r="J124" s="5">
        <f>MR_working_copy!J124</f>
        <v>0</v>
      </c>
      <c r="K124" s="5">
        <f>MR_working_copy!K124</f>
        <v>8.5033396173701708E-6</v>
      </c>
      <c r="L124" s="5">
        <f>MR_working_copy!L124</f>
        <v>0</v>
      </c>
      <c r="M124" s="5">
        <f>MR_working_copy!M124</f>
        <v>0</v>
      </c>
      <c r="N124" s="5">
        <f>MR_working_copy!N124</f>
        <v>0</v>
      </c>
      <c r="O124" s="5">
        <f>MR_working_copy!O124</f>
        <v>0</v>
      </c>
      <c r="P124" s="5">
        <f>MR_working_copy!P124</f>
        <v>0</v>
      </c>
      <c r="Q124" s="5">
        <f>MR_working_copy!Q124</f>
        <v>2.7477408876619858E-4</v>
      </c>
      <c r="R124" s="5">
        <f>MR_working_copy!R124</f>
        <v>4.5463246324438069E-5</v>
      </c>
      <c r="S124" s="5">
        <f>MR_working_copy!S124</f>
        <v>37.855198659400891</v>
      </c>
      <c r="T124" s="5">
        <f>MR_working_copy!T124</f>
        <v>0.38362495976089694</v>
      </c>
      <c r="U124" s="5">
        <f>MR_working_copy!U124</f>
        <v>1.2514999999996309E-2</v>
      </c>
      <c r="V124" s="5">
        <f>MR_working_copy!V124</f>
        <v>0</v>
      </c>
      <c r="W124" s="5">
        <f>MR_working_copy!W124</f>
        <v>5.2150130005135829</v>
      </c>
      <c r="X124" s="5">
        <f>MR_working_copy!X124</f>
        <v>0.7000119717268064</v>
      </c>
      <c r="Y124" s="5">
        <f>MR_working_copy!Y124</f>
        <v>0.92499792225959343</v>
      </c>
      <c r="Z124" s="5">
        <f>MR_working_copy!Z124</f>
        <v>1.2518172525248137</v>
      </c>
      <c r="AA124" s="5">
        <f>MR_working_copy!AA124</f>
        <v>0</v>
      </c>
      <c r="AB124" s="35">
        <f>MR_working_copy!AB124</f>
        <v>3.9E-2</v>
      </c>
      <c r="AC124" s="5">
        <f>MR_working_copy!AC124</f>
        <v>0.86000760803631415</v>
      </c>
      <c r="AD124" s="5">
        <f>MR_working_copy!AD124</f>
        <v>0</v>
      </c>
      <c r="AE124" s="5">
        <f>MR_working_copy!AE124</f>
        <v>0</v>
      </c>
      <c r="AF124" s="5">
        <f>MR_working_copy!AF124</f>
        <v>0</v>
      </c>
      <c r="AG124" s="5">
        <f>MR_working_copy!AG124</f>
        <v>33.192336696044364</v>
      </c>
      <c r="AH124" s="61">
        <f>MR_working_copy!AH124</f>
        <v>473.24340186466014</v>
      </c>
      <c r="AI124" s="5">
        <f>MR_working_copy!AI124</f>
        <v>6.0199878859425491</v>
      </c>
      <c r="AJ124" s="28">
        <f>MR_working_copy!AJ124</f>
        <v>7.6923893084047021</v>
      </c>
      <c r="AK124" s="28">
        <f>MR_working_copy!AK124</f>
        <v>5.6353485184197414</v>
      </c>
      <c r="AL124" s="5">
        <f>MR_working_copy!AL124</f>
        <v>3.2095154385140684E-2</v>
      </c>
      <c r="AM124" s="5">
        <f>MR_working_copy!AM124</f>
        <v>0</v>
      </c>
      <c r="AN124" s="5">
        <f>MR_working_copy!AN124</f>
        <v>0</v>
      </c>
      <c r="AO124" s="47">
        <f>MR_working_copy!AO124</f>
        <v>0</v>
      </c>
      <c r="AP124" s="47">
        <f>MR_working_copy!AP124</f>
        <v>0</v>
      </c>
      <c r="AQ124" s="47">
        <f>MR_working_copy!AQ124</f>
        <v>0</v>
      </c>
      <c r="AR124" s="3">
        <f>MR_working_copy!AR124</f>
        <v>0</v>
      </c>
      <c r="AS124" s="47">
        <f>MR_working_copy!AS124</f>
        <v>0</v>
      </c>
      <c r="AT124" s="47">
        <f>MR_working_copy!AT124</f>
        <v>0</v>
      </c>
      <c r="AU124" s="7">
        <f>MR_working_copy!AU124</f>
        <v>0</v>
      </c>
      <c r="AV124" s="7">
        <f>MR_working_copy!AV124</f>
        <v>0</v>
      </c>
      <c r="AW124" s="7">
        <f>MR_working_copy!AW124</f>
        <v>0</v>
      </c>
      <c r="AX124" s="7">
        <f>MR_working_copy!AX124</f>
        <v>0</v>
      </c>
      <c r="AY124" s="7">
        <f>MR_working_copy!AY124</f>
        <v>0</v>
      </c>
      <c r="AZ124" s="7">
        <f>MR_working_copy!AZ124</f>
        <v>0</v>
      </c>
      <c r="BA124" s="7">
        <f>MR_working_copy!BA124</f>
        <v>0</v>
      </c>
      <c r="BC124" s="7"/>
      <c r="BD124" s="7"/>
      <c r="BE124" s="7"/>
      <c r="BF124" s="3"/>
      <c r="BG124" s="104"/>
      <c r="BH124" s="3"/>
      <c r="BI124" s="3"/>
    </row>
    <row r="125" spans="1:61">
      <c r="A125" s="6">
        <v>1950</v>
      </c>
      <c r="B125" s="189">
        <f>MR_working_copy!B125</f>
        <v>313.09329157902653</v>
      </c>
      <c r="C125" s="189">
        <f>MR_working_copy!C125</f>
        <v>1163.6556312674907</v>
      </c>
      <c r="D125" s="189">
        <f>MR_working_copy!D125</f>
        <v>289.52673649714541</v>
      </c>
      <c r="E125" s="5">
        <f>MR_working_copy!E125</f>
        <v>0</v>
      </c>
      <c r="F125" s="5">
        <f>MR_working_copy!F125</f>
        <v>3.054187561569078E-3</v>
      </c>
      <c r="G125" s="5">
        <f>MR_working_copy!G125</f>
        <v>4.723294695397284E-4</v>
      </c>
      <c r="H125" s="5">
        <f>MR_working_copy!H125</f>
        <v>0</v>
      </c>
      <c r="I125" s="5">
        <f>MR_working_copy!I125</f>
        <v>0</v>
      </c>
      <c r="J125" s="5">
        <f>MR_working_copy!J125</f>
        <v>0</v>
      </c>
      <c r="K125" s="5">
        <f>MR_working_copy!K125</f>
        <v>8.5493036153019034E-6</v>
      </c>
      <c r="L125" s="5">
        <f>MR_working_copy!L125</f>
        <v>0</v>
      </c>
      <c r="M125" s="5">
        <f>MR_working_copy!M125</f>
        <v>0</v>
      </c>
      <c r="N125" s="5">
        <f>MR_working_copy!N125</f>
        <v>0</v>
      </c>
      <c r="O125" s="5">
        <f>MR_working_copy!O125</f>
        <v>0</v>
      </c>
      <c r="P125" s="5">
        <f>MR_working_copy!P125</f>
        <v>0</v>
      </c>
      <c r="Q125" s="5">
        <f>MR_working_copy!Q125</f>
        <v>1.9235044724344576E-3</v>
      </c>
      <c r="R125" s="5">
        <f>MR_working_copy!R125</f>
        <v>4.5710329184896966E-5</v>
      </c>
      <c r="S125" s="5">
        <f>MR_working_copy!S125</f>
        <v>38.023898589003217</v>
      </c>
      <c r="T125" s="5">
        <f>MR_working_copy!T125</f>
        <v>0.39696995995257517</v>
      </c>
      <c r="U125" s="5">
        <f>MR_working_copy!U125</f>
        <v>1.3104999999996524E-2</v>
      </c>
      <c r="V125" s="5">
        <f>MR_working_copy!V125</f>
        <v>0</v>
      </c>
      <c r="W125" s="5">
        <f>MR_working_copy!W125</f>
        <v>6.3822571803637409</v>
      </c>
      <c r="X125" s="5">
        <f>MR_working_copy!X125</f>
        <v>0.89388184491717348</v>
      </c>
      <c r="Y125" s="5">
        <f>MR_working_copy!Y125</f>
        <v>0.97499798642345425</v>
      </c>
      <c r="Z125" s="5">
        <f>MR_working_copy!Z125</f>
        <v>1.4824664355895569</v>
      </c>
      <c r="AA125" s="5">
        <f>MR_working_copy!AA125</f>
        <v>0</v>
      </c>
      <c r="AB125" s="35">
        <f>MR_working_copy!AB125</f>
        <v>3.9E-2</v>
      </c>
      <c r="AC125" s="5">
        <f>MR_working_copy!AC125</f>
        <v>0.92750059145258756</v>
      </c>
      <c r="AD125" s="5">
        <f>MR_working_copy!AD125</f>
        <v>0</v>
      </c>
      <c r="AE125" s="5">
        <f>MR_working_copy!AE125</f>
        <v>0</v>
      </c>
      <c r="AF125" s="5">
        <f>MR_working_copy!AF125</f>
        <v>0</v>
      </c>
      <c r="AG125" s="5">
        <f>MR_working_copy!AG125</f>
        <v>35.499832591596366</v>
      </c>
      <c r="AH125" s="61">
        <f>MR_working_copy!AH125</f>
        <v>475.73146353414592</v>
      </c>
      <c r="AI125" s="5">
        <f>MR_working_copy!AI125</f>
        <v>6.0599877959934831</v>
      </c>
      <c r="AJ125" s="28">
        <f>MR_working_copy!AJ125</f>
        <v>7.8624384247351431</v>
      </c>
      <c r="AK125" s="28">
        <f>MR_working_copy!AK125</f>
        <v>5.6897515079786256</v>
      </c>
      <c r="AL125" s="5">
        <f>MR_working_copy!AL125</f>
        <v>3.030576716037418E-2</v>
      </c>
      <c r="AM125" s="5">
        <f>MR_working_copy!AM125</f>
        <v>0</v>
      </c>
      <c r="AN125" s="5">
        <f>MR_working_copy!AN125</f>
        <v>0</v>
      </c>
      <c r="AO125" s="47">
        <f>MR_working_copy!AO125</f>
        <v>0</v>
      </c>
      <c r="AP125" s="47">
        <f>MR_working_copy!AP125</f>
        <v>0</v>
      </c>
      <c r="AQ125" s="47">
        <f>MR_working_copy!AQ125</f>
        <v>0</v>
      </c>
      <c r="AR125" s="3">
        <f>MR_working_copy!AR125</f>
        <v>0</v>
      </c>
      <c r="AS125" s="47">
        <f>MR_working_copy!AS125</f>
        <v>0</v>
      </c>
      <c r="AT125" s="47">
        <f>MR_working_copy!AT125</f>
        <v>0</v>
      </c>
      <c r="AU125" s="7">
        <f>MR_working_copy!AU125</f>
        <v>0</v>
      </c>
      <c r="AV125" s="7">
        <f>MR_working_copy!AV125</f>
        <v>0</v>
      </c>
      <c r="AW125" s="7">
        <f>MR_working_copy!AW125</f>
        <v>0</v>
      </c>
      <c r="AX125" s="7">
        <f>MR_working_copy!AX125</f>
        <v>0</v>
      </c>
      <c r="AY125" s="7">
        <f>MR_working_copy!AY125</f>
        <v>0</v>
      </c>
      <c r="AZ125" s="7">
        <f>MR_working_copy!AZ125</f>
        <v>0</v>
      </c>
      <c r="BA125" s="7">
        <f>MR_working_copy!BA125</f>
        <v>0</v>
      </c>
      <c r="BC125" s="7"/>
      <c r="BD125" s="7"/>
      <c r="BE125" s="7"/>
      <c r="BF125" s="3"/>
      <c r="BG125" s="104"/>
      <c r="BH125" s="3"/>
      <c r="BI125" s="3"/>
    </row>
    <row r="126" spans="1:61">
      <c r="A126" s="6">
        <v>1951</v>
      </c>
      <c r="B126" s="189">
        <f>MR_working_copy!B126</f>
        <v>313.27720782001194</v>
      </c>
      <c r="C126" s="189">
        <f>MR_working_copy!C126</f>
        <v>1168.6499839668843</v>
      </c>
      <c r="D126" s="189">
        <f>MR_working_copy!D126</f>
        <v>289.65481561748805</v>
      </c>
      <c r="E126" s="5">
        <f>MR_working_copy!E126</f>
        <v>0</v>
      </c>
      <c r="F126" s="5">
        <f>MR_working_copy!F126</f>
        <v>6.8851353018458267E-3</v>
      </c>
      <c r="G126" s="5">
        <f>MR_working_copy!G126</f>
        <v>4.7486887528994207E-4</v>
      </c>
      <c r="H126" s="5">
        <f>MR_working_copy!H126</f>
        <v>0</v>
      </c>
      <c r="I126" s="5">
        <f>MR_working_copy!I126</f>
        <v>0</v>
      </c>
      <c r="J126" s="5">
        <f>MR_working_copy!J126</f>
        <v>0</v>
      </c>
      <c r="K126" s="5">
        <f>MR_working_copy!K126</f>
        <v>8.5952676132336293E-6</v>
      </c>
      <c r="L126" s="5">
        <f>MR_working_copy!L126</f>
        <v>0</v>
      </c>
      <c r="M126" s="5">
        <f>MR_working_copy!M126</f>
        <v>0</v>
      </c>
      <c r="N126" s="5">
        <f>MR_working_copy!N126</f>
        <v>0</v>
      </c>
      <c r="O126" s="5">
        <f>MR_working_copy!O126</f>
        <v>0</v>
      </c>
      <c r="P126" s="5">
        <f>MR_working_copy!P126</f>
        <v>0</v>
      </c>
      <c r="Q126" s="5">
        <f>MR_working_copy!Q126</f>
        <v>5.4668603739372731E-3</v>
      </c>
      <c r="R126" s="5">
        <f>MR_working_copy!R126</f>
        <v>4.5957412045355884E-5</v>
      </c>
      <c r="S126" s="5">
        <f>MR_working_copy!S126</f>
        <v>38.204298514905297</v>
      </c>
      <c r="T126" s="5">
        <f>MR_working_copy!T126</f>
        <v>0.41064495988219513</v>
      </c>
      <c r="U126" s="5">
        <f>MR_working_copy!U126</f>
        <v>1.3744999999996566E-2</v>
      </c>
      <c r="V126" s="5">
        <f>MR_working_copy!V126</f>
        <v>0</v>
      </c>
      <c r="W126" s="5">
        <f>MR_working_copy!W126</f>
        <v>7.7753531887132041</v>
      </c>
      <c r="X126" s="5">
        <f>MR_working_copy!X126</f>
        <v>1.1468555319519556</v>
      </c>
      <c r="Y126" s="5">
        <f>MR_working_copy!Y126</f>
        <v>1.0244279802027965</v>
      </c>
      <c r="Z126" s="5">
        <f>MR_working_copy!Z126</f>
        <v>1.7349158712999226</v>
      </c>
      <c r="AA126" s="5">
        <f>MR_working_copy!AA126</f>
        <v>0</v>
      </c>
      <c r="AB126" s="35">
        <f>MR_working_copy!AB126</f>
        <v>3.9E-2</v>
      </c>
      <c r="AC126" s="5">
        <f>MR_working_copy!AC126</f>
        <v>0.93499770325522036</v>
      </c>
      <c r="AD126" s="5">
        <f>MR_working_copy!AD126</f>
        <v>0</v>
      </c>
      <c r="AE126" s="5">
        <f>MR_working_copy!AE126</f>
        <v>0</v>
      </c>
      <c r="AF126" s="5">
        <f>MR_working_copy!AF126</f>
        <v>0</v>
      </c>
      <c r="AG126" s="5">
        <f>MR_working_copy!AG126</f>
        <v>37.580825774938404</v>
      </c>
      <c r="AH126" s="61">
        <f>MR_working_copy!AH126</f>
        <v>478.31164263155665</v>
      </c>
      <c r="AI126" s="5">
        <f>MR_working_copy!AI126</f>
        <v>6.0999905385928885</v>
      </c>
      <c r="AJ126" s="28">
        <f>MR_working_copy!AJ126</f>
        <v>8.0462627896114345</v>
      </c>
      <c r="AK126" s="28">
        <f>MR_working_copy!AK126</f>
        <v>5.7468181013463298</v>
      </c>
      <c r="AL126" s="5">
        <f>MR_working_copy!AL126</f>
        <v>2.8203127220273055E-2</v>
      </c>
      <c r="AM126" s="5">
        <f>MR_working_copy!AM126</f>
        <v>0</v>
      </c>
      <c r="AN126" s="5">
        <f>MR_working_copy!AN126</f>
        <v>0</v>
      </c>
      <c r="AO126" s="47">
        <f>MR_working_copy!AO126</f>
        <v>0</v>
      </c>
      <c r="AP126" s="47">
        <f>MR_working_copy!AP126</f>
        <v>0</v>
      </c>
      <c r="AQ126" s="47">
        <f>MR_working_copy!AQ126</f>
        <v>0</v>
      </c>
      <c r="AR126" s="3">
        <f>MR_working_copy!AR126</f>
        <v>0</v>
      </c>
      <c r="AS126" s="47">
        <f>MR_working_copy!AS126</f>
        <v>0</v>
      </c>
      <c r="AT126" s="47">
        <f>MR_working_copy!AT126</f>
        <v>0</v>
      </c>
      <c r="AU126" s="7">
        <f>MR_working_copy!AU126</f>
        <v>0</v>
      </c>
      <c r="AV126" s="7">
        <f>MR_working_copy!AV126</f>
        <v>0</v>
      </c>
      <c r="AW126" s="7">
        <f>MR_working_copy!AW126</f>
        <v>0</v>
      </c>
      <c r="AX126" s="7">
        <f>MR_working_copy!AX126</f>
        <v>0</v>
      </c>
      <c r="AY126" s="7">
        <f>MR_working_copy!AY126</f>
        <v>0</v>
      </c>
      <c r="AZ126" s="7">
        <f>MR_working_copy!AZ126</f>
        <v>0</v>
      </c>
      <c r="BA126" s="7">
        <f>MR_working_copy!BA126</f>
        <v>0</v>
      </c>
      <c r="BC126" s="7"/>
      <c r="BD126" s="7"/>
      <c r="BE126" s="7"/>
      <c r="BF126" s="3"/>
      <c r="BG126" s="104"/>
      <c r="BH126" s="3"/>
      <c r="BI126" s="3"/>
    </row>
    <row r="127" spans="1:61">
      <c r="A127" s="6">
        <v>1952</v>
      </c>
      <c r="B127" s="189">
        <f>MR_working_copy!B127</f>
        <v>313.59613382662263</v>
      </c>
      <c r="C127" s="189">
        <f>MR_working_copy!C127</f>
        <v>1174.1556892053409</v>
      </c>
      <c r="D127" s="189">
        <f>MR_working_copy!D127</f>
        <v>289.82690108548678</v>
      </c>
      <c r="E127" s="5">
        <f>MR_working_copy!E127</f>
        <v>0</v>
      </c>
      <c r="F127" s="5">
        <f>MR_working_copy!F127</f>
        <v>2.0875123901776215E-2</v>
      </c>
      <c r="G127" s="5">
        <f>MR_working_copy!G127</f>
        <v>4.7740828104015569E-4</v>
      </c>
      <c r="H127" s="5">
        <f>MR_working_copy!H127</f>
        <v>0</v>
      </c>
      <c r="I127" s="5">
        <f>MR_working_copy!I127</f>
        <v>0</v>
      </c>
      <c r="J127" s="5">
        <f>MR_working_copy!J127</f>
        <v>0</v>
      </c>
      <c r="K127" s="5">
        <f>MR_working_copy!K127</f>
        <v>8.641231611165362E-6</v>
      </c>
      <c r="L127" s="5">
        <f>MR_working_copy!L127</f>
        <v>0</v>
      </c>
      <c r="M127" s="5">
        <f>MR_working_copy!M127</f>
        <v>0</v>
      </c>
      <c r="N127" s="5">
        <f>MR_working_copy!N127</f>
        <v>0</v>
      </c>
      <c r="O127" s="5">
        <f>MR_working_copy!O127</f>
        <v>0</v>
      </c>
      <c r="P127" s="5">
        <f>MR_working_copy!P127</f>
        <v>0</v>
      </c>
      <c r="Q127" s="5">
        <f>MR_working_copy!Q127</f>
        <v>1.4999347984736412E-2</v>
      </c>
      <c r="R127" s="5">
        <f>MR_working_copy!R127</f>
        <v>4.6204494905814782E-5</v>
      </c>
      <c r="S127" s="5">
        <f>MR_working_copy!S127</f>
        <v>38.406998436906882</v>
      </c>
      <c r="T127" s="5">
        <f>MR_working_copy!T127</f>
        <v>0.42523995954943167</v>
      </c>
      <c r="U127" s="5">
        <f>MR_working_copy!U127</f>
        <v>1.446499999999591E-2</v>
      </c>
      <c r="V127" s="5">
        <f>MR_working_copy!V127</f>
        <v>0</v>
      </c>
      <c r="W127" s="5">
        <f>MR_working_copy!W127</f>
        <v>9.4444004341257592</v>
      </c>
      <c r="X127" s="5">
        <f>MR_working_copy!X127</f>
        <v>1.5540266565232148</v>
      </c>
      <c r="Y127" s="5">
        <f>MR_working_copy!Y127</f>
        <v>1.0793176962198507</v>
      </c>
      <c r="Z127" s="5">
        <f>MR_working_copy!Z127</f>
        <v>1.9843038425135531</v>
      </c>
      <c r="AA127" s="5">
        <f>MR_working_copy!AA127</f>
        <v>0</v>
      </c>
      <c r="AB127" s="35">
        <f>MR_working_copy!AB127</f>
        <v>3.9E-2</v>
      </c>
      <c r="AC127" s="5">
        <f>MR_working_copy!AC127</f>
        <v>0.92000025951294895</v>
      </c>
      <c r="AD127" s="5">
        <f>MR_working_copy!AD127</f>
        <v>0</v>
      </c>
      <c r="AE127" s="5">
        <f>MR_working_copy!AE127</f>
        <v>0</v>
      </c>
      <c r="AF127" s="5">
        <f>MR_working_copy!AF127</f>
        <v>0</v>
      </c>
      <c r="AG127" s="5">
        <f>MR_working_copy!AG127</f>
        <v>38.706895249886266</v>
      </c>
      <c r="AH127" s="61">
        <f>MR_working_copy!AH127</f>
        <v>481.16064158807029</v>
      </c>
      <c r="AI127" s="5">
        <f>MR_working_copy!AI127</f>
        <v>6.139426121363905</v>
      </c>
      <c r="AJ127" s="28">
        <f>MR_working_copy!AJ127</f>
        <v>8.2430669302237884</v>
      </c>
      <c r="AK127" s="28">
        <f>MR_working_copy!AK127</f>
        <v>5.8077780618643544</v>
      </c>
      <c r="AL127" s="5">
        <f>MR_working_copy!AL127</f>
        <v>2.6776750961668861E-2</v>
      </c>
      <c r="AM127" s="5">
        <f>MR_working_copy!AM127</f>
        <v>0</v>
      </c>
      <c r="AN127" s="5">
        <f>MR_working_copy!AN127</f>
        <v>0</v>
      </c>
      <c r="AO127" s="47">
        <f>MR_working_copy!AO127</f>
        <v>0</v>
      </c>
      <c r="AP127" s="47">
        <f>MR_working_copy!AP127</f>
        <v>0</v>
      </c>
      <c r="AQ127" s="47">
        <f>MR_working_copy!AQ127</f>
        <v>0</v>
      </c>
      <c r="AR127" s="3">
        <f>MR_working_copy!AR127</f>
        <v>0</v>
      </c>
      <c r="AS127" s="47">
        <f>MR_working_copy!AS127</f>
        <v>0</v>
      </c>
      <c r="AT127" s="47">
        <f>MR_working_copy!AT127</f>
        <v>0</v>
      </c>
      <c r="AU127" s="7">
        <f>MR_working_copy!AU127</f>
        <v>0</v>
      </c>
      <c r="AV127" s="7">
        <f>MR_working_copy!AV127</f>
        <v>0</v>
      </c>
      <c r="AW127" s="7">
        <f>MR_working_copy!AW127</f>
        <v>0</v>
      </c>
      <c r="AX127" s="7">
        <f>MR_working_copy!AX127</f>
        <v>0</v>
      </c>
      <c r="AY127" s="7">
        <f>MR_working_copy!AY127</f>
        <v>0</v>
      </c>
      <c r="AZ127" s="7">
        <f>MR_working_copy!AZ127</f>
        <v>0</v>
      </c>
      <c r="BA127" s="7">
        <f>MR_working_copy!BA127</f>
        <v>0</v>
      </c>
      <c r="BC127" s="7"/>
      <c r="BD127" s="7"/>
      <c r="BE127" s="7"/>
      <c r="BF127" s="3"/>
      <c r="BG127" s="104"/>
      <c r="BH127" s="3"/>
      <c r="BI127" s="3"/>
    </row>
    <row r="128" spans="1:61">
      <c r="A128" s="6">
        <v>1953</v>
      </c>
      <c r="B128" s="189">
        <f>MR_working_copy!B128</f>
        <v>313.97505739182691</v>
      </c>
      <c r="C128" s="189">
        <f>MR_working_copy!C128</f>
        <v>1183.2102225687966</v>
      </c>
      <c r="D128" s="189">
        <f>MR_working_copy!D128</f>
        <v>290.14296848707926</v>
      </c>
      <c r="E128" s="5">
        <f>MR_working_copy!E128</f>
        <v>0</v>
      </c>
      <c r="F128" s="5">
        <f>MR_working_copy!F128</f>
        <v>4.6511789717822168E-2</v>
      </c>
      <c r="G128" s="5">
        <f>MR_working_copy!G128</f>
        <v>4.7994768679036925E-4</v>
      </c>
      <c r="H128" s="5">
        <f>MR_working_copy!H128</f>
        <v>0</v>
      </c>
      <c r="I128" s="5">
        <f>MR_working_copy!I128</f>
        <v>0</v>
      </c>
      <c r="J128" s="5">
        <f>MR_working_copy!J128</f>
        <v>0</v>
      </c>
      <c r="K128" s="5">
        <f>MR_working_copy!K128</f>
        <v>8.6871956090970895E-6</v>
      </c>
      <c r="L128" s="5">
        <f>MR_working_copy!L128</f>
        <v>0</v>
      </c>
      <c r="M128" s="5">
        <f>MR_working_copy!M128</f>
        <v>0</v>
      </c>
      <c r="N128" s="5">
        <f>MR_working_copy!N128</f>
        <v>0</v>
      </c>
      <c r="O128" s="5">
        <f>MR_working_copy!O128</f>
        <v>0</v>
      </c>
      <c r="P128" s="5">
        <f>MR_working_copy!P128</f>
        <v>0</v>
      </c>
      <c r="Q128" s="5">
        <f>MR_working_copy!Q128</f>
        <v>2.4999433982102765E-2</v>
      </c>
      <c r="R128" s="5">
        <f>MR_working_copy!R128</f>
        <v>4.6451577766273693E-5</v>
      </c>
      <c r="S128" s="5">
        <f>MR_working_copy!S128</f>
        <v>38.61429835480007</v>
      </c>
      <c r="T128" s="5">
        <f>MR_working_copy!T128</f>
        <v>0.43920995895413184</v>
      </c>
      <c r="U128" s="5">
        <f>MR_working_copy!U128</f>
        <v>1.5209999999994584E-2</v>
      </c>
      <c r="V128" s="5">
        <f>MR_working_copy!V128</f>
        <v>0</v>
      </c>
      <c r="W128" s="5">
        <f>MR_working_copy!W128</f>
        <v>11.213325259535567</v>
      </c>
      <c r="X128" s="5">
        <f>MR_working_copy!X128</f>
        <v>2.1294366702490204</v>
      </c>
      <c r="Y128" s="5">
        <f>MR_working_copy!Y128</f>
        <v>1.1389276076167187</v>
      </c>
      <c r="Z128" s="5">
        <f>MR_working_copy!Z128</f>
        <v>2.2399121684206773</v>
      </c>
      <c r="AA128" s="5">
        <f>MR_working_copy!AA128</f>
        <v>0</v>
      </c>
      <c r="AB128" s="35">
        <f>MR_working_copy!AB128</f>
        <v>3.9E-2</v>
      </c>
      <c r="AC128" s="5">
        <f>MR_working_copy!AC128</f>
        <v>0.92625168255813628</v>
      </c>
      <c r="AD128" s="5">
        <f>MR_working_copy!AD128</f>
        <v>0</v>
      </c>
      <c r="AE128" s="5">
        <f>MR_working_copy!AE128</f>
        <v>0</v>
      </c>
      <c r="AF128" s="5">
        <f>MR_working_copy!AF128</f>
        <v>1.1634245162483949E-3</v>
      </c>
      <c r="AG128" s="5">
        <f>MR_working_copy!AG128</f>
        <v>40.051760419025634</v>
      </c>
      <c r="AH128" s="61">
        <f>MR_working_copy!AH128</f>
        <v>484.17644570030035</v>
      </c>
      <c r="AI128" s="5">
        <f>MR_working_copy!AI128</f>
        <v>6.1849874982619069</v>
      </c>
      <c r="AJ128" s="28">
        <f>MR_working_copy!AJ128</f>
        <v>8.4593763976969374</v>
      </c>
      <c r="AK128" s="28">
        <f>MR_working_copy!AK128</f>
        <v>5.8727546629963143</v>
      </c>
      <c r="AL128" s="5">
        <f>MR_working_copy!AL128</f>
        <v>2.4952414238473154E-2</v>
      </c>
      <c r="AM128" s="5">
        <f>MR_working_copy!AM128</f>
        <v>0</v>
      </c>
      <c r="AN128" s="5">
        <f>MR_working_copy!AN128</f>
        <v>0</v>
      </c>
      <c r="AO128" s="47">
        <f>MR_working_copy!AO128</f>
        <v>0</v>
      </c>
      <c r="AP128" s="47">
        <f>MR_working_copy!AP128</f>
        <v>0</v>
      </c>
      <c r="AQ128" s="47">
        <f>MR_working_copy!AQ128</f>
        <v>0</v>
      </c>
      <c r="AR128" s="3">
        <f>MR_working_copy!AR128</f>
        <v>0</v>
      </c>
      <c r="AS128" s="47">
        <f>MR_working_copy!AS128</f>
        <v>0</v>
      </c>
      <c r="AT128" s="47">
        <f>MR_working_copy!AT128</f>
        <v>0</v>
      </c>
      <c r="AU128" s="7">
        <f>MR_working_copy!AU128</f>
        <v>0</v>
      </c>
      <c r="AV128" s="7">
        <f>MR_working_copy!AV128</f>
        <v>0</v>
      </c>
      <c r="AW128" s="7">
        <f>MR_working_copy!AW128</f>
        <v>0</v>
      </c>
      <c r="AX128" s="7">
        <f>MR_working_copy!AX128</f>
        <v>0</v>
      </c>
      <c r="AY128" s="7">
        <f>MR_working_copy!AY128</f>
        <v>0</v>
      </c>
      <c r="AZ128" s="7">
        <f>MR_working_copy!AZ128</f>
        <v>0</v>
      </c>
      <c r="BA128" s="7">
        <f>MR_working_copy!BA128</f>
        <v>0</v>
      </c>
      <c r="BC128" s="7"/>
      <c r="BD128" s="7"/>
      <c r="BE128" s="7"/>
      <c r="BF128" s="3"/>
      <c r="BG128" s="104"/>
      <c r="BH128" s="3"/>
      <c r="BI128" s="3"/>
    </row>
    <row r="129" spans="1:61">
      <c r="A129" s="6">
        <v>1954</v>
      </c>
      <c r="B129" s="189">
        <f>MR_working_copy!B129</f>
        <v>314.33097070312499</v>
      </c>
      <c r="C129" s="189">
        <f>MR_working_copy!C129</f>
        <v>1194.2851416744404</v>
      </c>
      <c r="D129" s="189">
        <f>MR_working_copy!D129</f>
        <v>290.36403466796878</v>
      </c>
      <c r="E129" s="5">
        <f>MR_working_copy!E129</f>
        <v>0</v>
      </c>
      <c r="F129" s="5">
        <f>MR_working_copy!F129</f>
        <v>8.2130702016710078E-2</v>
      </c>
      <c r="G129" s="5">
        <f>MR_working_copy!G129</f>
        <v>4.8248709254058276E-4</v>
      </c>
      <c r="H129" s="5">
        <f>MR_working_copy!H129</f>
        <v>0</v>
      </c>
      <c r="I129" s="5">
        <f>MR_working_copy!I129</f>
        <v>0</v>
      </c>
      <c r="J129" s="5">
        <f>MR_working_copy!J129</f>
        <v>0</v>
      </c>
      <c r="K129" s="5">
        <f>MR_working_copy!K129</f>
        <v>8.7331596070288239E-6</v>
      </c>
      <c r="L129" s="5">
        <f>MR_working_copy!L129</f>
        <v>0</v>
      </c>
      <c r="M129" s="5">
        <f>MR_working_copy!M129</f>
        <v>0</v>
      </c>
      <c r="N129" s="5">
        <f>MR_working_copy!N129</f>
        <v>0</v>
      </c>
      <c r="O129" s="5">
        <f>MR_working_copy!O129</f>
        <v>0</v>
      </c>
      <c r="P129" s="5">
        <f>MR_working_copy!P129</f>
        <v>0</v>
      </c>
      <c r="Q129" s="5">
        <f>MR_working_copy!Q129</f>
        <v>3.4999388335252977E-2</v>
      </c>
      <c r="R129" s="5">
        <f>MR_working_copy!R129</f>
        <v>4.6698660626732571E-5</v>
      </c>
      <c r="S129" s="5">
        <f>MR_working_copy!S129</f>
        <v>38.841298268374146</v>
      </c>
      <c r="T129" s="5">
        <f>MR_working_copy!T129</f>
        <v>0.45348495809670247</v>
      </c>
      <c r="U129" s="5">
        <f>MR_working_copy!U129</f>
        <v>1.6020000000000912E-2</v>
      </c>
      <c r="V129" s="5">
        <f>MR_working_copy!V129</f>
        <v>0</v>
      </c>
      <c r="W129" s="5">
        <f>MR_working_copy!W129</f>
        <v>13.203927922755343</v>
      </c>
      <c r="X129" s="5">
        <f>MR_working_copy!X129</f>
        <v>2.8635964296843746</v>
      </c>
      <c r="Y129" s="5">
        <f>MR_working_copy!Y129</f>
        <v>1.2079770557281724</v>
      </c>
      <c r="Z129" s="5">
        <f>MR_working_copy!Z129</f>
        <v>2.4949118563393018</v>
      </c>
      <c r="AA129" s="5">
        <f>MR_working_copy!AA129</f>
        <v>0</v>
      </c>
      <c r="AB129" s="35">
        <f>MR_working_copy!AB129</f>
        <v>3.9E-2</v>
      </c>
      <c r="AC129" s="5">
        <f>MR_working_copy!AC129</f>
        <v>0.96375577806965784</v>
      </c>
      <c r="AD129" s="5">
        <f>MR_working_copy!AD129</f>
        <v>0</v>
      </c>
      <c r="AE129" s="5">
        <f>MR_working_copy!AE129</f>
        <v>0</v>
      </c>
      <c r="AF129" s="5">
        <f>MR_working_copy!AF129</f>
        <v>1.7432911441198431E-2</v>
      </c>
      <c r="AG129" s="5">
        <f>MR_working_copy!AG129</f>
        <v>41.542467205081003</v>
      </c>
      <c r="AH129" s="61">
        <f>MR_working_copy!AH129</f>
        <v>488.50885184393627</v>
      </c>
      <c r="AI129" s="5">
        <f>MR_working_copy!AI129</f>
        <v>6.2299883085296557</v>
      </c>
      <c r="AJ129" s="28">
        <f>MR_working_copy!AJ129</f>
        <v>8.7028438303273479</v>
      </c>
      <c r="AK129" s="28">
        <f>MR_working_copy!AK129</f>
        <v>5.941914438700362</v>
      </c>
      <c r="AL129" s="5">
        <f>MR_working_copy!AL129</f>
        <v>2.3499979414080149E-2</v>
      </c>
      <c r="AM129" s="5">
        <f>MR_working_copy!AM129</f>
        <v>0</v>
      </c>
      <c r="AN129" s="5">
        <f>MR_working_copy!AN129</f>
        <v>0</v>
      </c>
      <c r="AO129" s="47">
        <f>MR_working_copy!AO129</f>
        <v>0</v>
      </c>
      <c r="AP129" s="47">
        <f>MR_working_copy!AP129</f>
        <v>0</v>
      </c>
      <c r="AQ129" s="47">
        <f>MR_working_copy!AQ129</f>
        <v>0</v>
      </c>
      <c r="AR129" s="3">
        <f>MR_working_copy!AR129</f>
        <v>0</v>
      </c>
      <c r="AS129" s="47">
        <f>MR_working_copy!AS129</f>
        <v>0</v>
      </c>
      <c r="AT129" s="47">
        <f>MR_working_copy!AT129</f>
        <v>0</v>
      </c>
      <c r="AU129" s="7">
        <f>MR_working_copy!AU129</f>
        <v>0</v>
      </c>
      <c r="AV129" s="7">
        <f>MR_working_copy!AV129</f>
        <v>0</v>
      </c>
      <c r="AW129" s="7">
        <f>MR_working_copy!AW129</f>
        <v>0</v>
      </c>
      <c r="AX129" s="7">
        <f>MR_working_copy!AX129</f>
        <v>0</v>
      </c>
      <c r="AY129" s="7">
        <f>MR_working_copy!AY129</f>
        <v>0</v>
      </c>
      <c r="AZ129" s="7">
        <f>MR_working_copy!AZ129</f>
        <v>0</v>
      </c>
      <c r="BA129" s="7">
        <f>MR_working_copy!BA129</f>
        <v>0</v>
      </c>
      <c r="BC129" s="7"/>
      <c r="BD129" s="7"/>
      <c r="BE129" s="7"/>
      <c r="BF129" s="3"/>
      <c r="BG129" s="104"/>
      <c r="BH129" s="3"/>
      <c r="BI129" s="3"/>
    </row>
    <row r="130" spans="1:61">
      <c r="A130" s="6">
        <v>1955</v>
      </c>
      <c r="B130" s="189">
        <f>MR_working_copy!B130</f>
        <v>314.64190110426688</v>
      </c>
      <c r="C130" s="189">
        <f>MR_working_copy!C130</f>
        <v>1206.510207264459</v>
      </c>
      <c r="D130" s="189">
        <f>MR_working_copy!D130</f>
        <v>290.66713209885813</v>
      </c>
      <c r="E130" s="5">
        <f>MR_working_copy!E130</f>
        <v>0</v>
      </c>
      <c r="F130" s="5">
        <f>MR_working_copy!F130</f>
        <v>0.12745991431551584</v>
      </c>
      <c r="G130" s="5">
        <f>MR_working_copy!G130</f>
        <v>4.8502649829079638E-4</v>
      </c>
      <c r="H130" s="5">
        <f>MR_working_copy!H130</f>
        <v>0</v>
      </c>
      <c r="I130" s="5">
        <f>MR_working_copy!I130</f>
        <v>0</v>
      </c>
      <c r="J130" s="5">
        <f>MR_working_copy!J130</f>
        <v>0</v>
      </c>
      <c r="K130" s="5">
        <f>MR_working_copy!K130</f>
        <v>8.7791236049605565E-6</v>
      </c>
      <c r="L130" s="5">
        <f>MR_working_copy!L130</f>
        <v>0</v>
      </c>
      <c r="M130" s="5">
        <f>MR_working_copy!M130</f>
        <v>0</v>
      </c>
      <c r="N130" s="5">
        <f>MR_working_copy!N130</f>
        <v>0</v>
      </c>
      <c r="O130" s="5">
        <f>MR_working_copy!O130</f>
        <v>0</v>
      </c>
      <c r="P130" s="5">
        <f>MR_working_copy!P130</f>
        <v>0</v>
      </c>
      <c r="Q130" s="5">
        <f>MR_working_copy!Q130</f>
        <v>4.4999435626479643E-2</v>
      </c>
      <c r="R130" s="5">
        <f>MR_working_copy!R130</f>
        <v>4.6945743487191489E-5</v>
      </c>
      <c r="S130" s="5">
        <f>MR_working_copy!S130</f>
        <v>39.070698177402441</v>
      </c>
      <c r="T130" s="5">
        <f>MR_working_copy!T130</f>
        <v>0.46671495697725179</v>
      </c>
      <c r="U130" s="5">
        <f>MR_working_copy!U130</f>
        <v>1.6830000000002912E-2</v>
      </c>
      <c r="V130" s="5">
        <f>MR_working_copy!V130</f>
        <v>0</v>
      </c>
      <c r="W130" s="5">
        <f>MR_working_copy!W130</f>
        <v>15.439632179024187</v>
      </c>
      <c r="X130" s="5">
        <f>MR_working_copy!X130</f>
        <v>3.7677908316460642</v>
      </c>
      <c r="Y130" s="5">
        <f>MR_working_copy!Y130</f>
        <v>1.2937463530649407</v>
      </c>
      <c r="Z130" s="5">
        <f>MR_working_copy!Z130</f>
        <v>2.7499121898198235</v>
      </c>
      <c r="AA130" s="5">
        <f>MR_working_copy!AA130</f>
        <v>0</v>
      </c>
      <c r="AB130" s="35">
        <f>MR_working_copy!AB130</f>
        <v>3.9E-2</v>
      </c>
      <c r="AC130" s="5">
        <f>MR_working_copy!AC130</f>
        <v>1.0538601078206213</v>
      </c>
      <c r="AD130" s="5">
        <f>MR_working_copy!AD130</f>
        <v>0</v>
      </c>
      <c r="AE130" s="5">
        <f>MR_working_copy!AE130</f>
        <v>0</v>
      </c>
      <c r="AF130" s="5">
        <f>MR_working_copy!AF130</f>
        <v>0.10808019154991987</v>
      </c>
      <c r="AG130" s="5">
        <f>MR_working_copy!AG130</f>
        <v>43.172958770569316</v>
      </c>
      <c r="AH130" s="61">
        <f>MR_working_copy!AH130</f>
        <v>493.25498227757845</v>
      </c>
      <c r="AI130" s="5">
        <f>MR_working_copy!AI130</f>
        <v>6.2749887987169712</v>
      </c>
      <c r="AJ130" s="28">
        <f>MR_working_copy!AJ130</f>
        <v>8.9637262225426362</v>
      </c>
      <c r="AK130" s="28">
        <f>MR_working_copy!AK130</f>
        <v>6.0155540633703195</v>
      </c>
      <c r="AL130" s="5">
        <f>MR_working_copy!AL130</f>
        <v>2.1999980766372034E-2</v>
      </c>
      <c r="AM130" s="5">
        <f>MR_working_copy!AM130</f>
        <v>0</v>
      </c>
      <c r="AN130" s="5">
        <f>MR_working_copy!AN130</f>
        <v>0</v>
      </c>
      <c r="AO130" s="47">
        <f>MR_working_copy!AO130</f>
        <v>0</v>
      </c>
      <c r="AP130" s="47">
        <f>MR_working_copy!AP130</f>
        <v>0</v>
      </c>
      <c r="AQ130" s="47">
        <f>MR_working_copy!AQ130</f>
        <v>0</v>
      </c>
      <c r="AR130" s="3">
        <f>MR_working_copy!AR130</f>
        <v>0</v>
      </c>
      <c r="AS130" s="47">
        <f>MR_working_copy!AS130</f>
        <v>0</v>
      </c>
      <c r="AT130" s="47">
        <f>MR_working_copy!AT130</f>
        <v>0</v>
      </c>
      <c r="AU130" s="7">
        <f>MR_working_copy!AU130</f>
        <v>0</v>
      </c>
      <c r="AV130" s="7">
        <f>MR_working_copy!AV130</f>
        <v>0</v>
      </c>
      <c r="AW130" s="7">
        <f>MR_working_copy!AW130</f>
        <v>0</v>
      </c>
      <c r="AX130" s="7">
        <f>MR_working_copy!AX130</f>
        <v>0</v>
      </c>
      <c r="AY130" s="7">
        <f>MR_working_copy!AY130</f>
        <v>0</v>
      </c>
      <c r="AZ130" s="7">
        <f>MR_working_copy!AZ130</f>
        <v>0</v>
      </c>
      <c r="BA130" s="7">
        <f>MR_working_copy!BA130</f>
        <v>0</v>
      </c>
      <c r="BC130" s="7"/>
      <c r="BD130" s="7"/>
      <c r="BE130" s="7"/>
      <c r="BF130" s="3"/>
      <c r="BG130" s="104"/>
      <c r="BH130" s="3"/>
      <c r="BI130" s="3"/>
    </row>
    <row r="131" spans="1:61">
      <c r="A131" s="6">
        <v>1956</v>
      </c>
      <c r="B131" s="189">
        <f>MR_working_copy!B131</f>
        <v>314.91581368314303</v>
      </c>
      <c r="C131" s="189">
        <f>MR_working_copy!C131</f>
        <v>1220.9650091826027</v>
      </c>
      <c r="D131" s="189">
        <f>MR_working_copy!D131</f>
        <v>291.01719608248197</v>
      </c>
      <c r="E131" s="5">
        <f>MR_working_copy!E131</f>
        <v>0</v>
      </c>
      <c r="F131" s="5">
        <f>MR_working_copy!F131</f>
        <v>0.18228902661435717</v>
      </c>
      <c r="G131" s="5">
        <f>MR_working_copy!G131</f>
        <v>4.8756590404100994E-4</v>
      </c>
      <c r="H131" s="5">
        <f>MR_working_copy!H131</f>
        <v>0</v>
      </c>
      <c r="I131" s="5">
        <f>MR_working_copy!I131</f>
        <v>0</v>
      </c>
      <c r="J131" s="5">
        <f>MR_working_copy!J131</f>
        <v>0</v>
      </c>
      <c r="K131" s="5">
        <f>MR_working_copy!K131</f>
        <v>8.8250876028922824E-6</v>
      </c>
      <c r="L131" s="5">
        <f>MR_working_copy!L131</f>
        <v>0</v>
      </c>
      <c r="M131" s="5">
        <f>MR_working_copy!M131</f>
        <v>0</v>
      </c>
      <c r="N131" s="5">
        <f>MR_working_copy!N131</f>
        <v>0</v>
      </c>
      <c r="O131" s="5">
        <f>MR_working_copy!O131</f>
        <v>0</v>
      </c>
      <c r="P131" s="5">
        <f>MR_working_copy!P131</f>
        <v>0</v>
      </c>
      <c r="Q131" s="5">
        <f>MR_working_copy!Q131</f>
        <v>5.4999378651760057E-2</v>
      </c>
      <c r="R131" s="5">
        <f>MR_working_copy!R131</f>
        <v>4.719282634765038E-5</v>
      </c>
      <c r="S131" s="5">
        <f>MR_working_copy!S131</f>
        <v>39.300198081637106</v>
      </c>
      <c r="T131" s="5">
        <f>MR_working_copy!T131</f>
        <v>0.47879495559490309</v>
      </c>
      <c r="U131" s="5">
        <f>MR_working_copy!U131</f>
        <v>1.7624999999938076E-2</v>
      </c>
      <c r="V131" s="5">
        <f>MR_working_copy!V131</f>
        <v>0</v>
      </c>
      <c r="W131" s="5">
        <f>MR_working_copy!W131</f>
        <v>18.007138376709232</v>
      </c>
      <c r="X131" s="5">
        <f>MR_working_copy!X131</f>
        <v>4.9007674588460164</v>
      </c>
      <c r="Y131" s="5">
        <f>MR_working_copy!Y131</f>
        <v>1.3882061192287194</v>
      </c>
      <c r="Z131" s="5">
        <f>MR_working_copy!Z131</f>
        <v>3.0061629214076273</v>
      </c>
      <c r="AA131" s="5">
        <f>MR_working_copy!AA131</f>
        <v>0</v>
      </c>
      <c r="AB131" s="35">
        <f>MR_working_copy!AB131</f>
        <v>3.9E-2</v>
      </c>
      <c r="AC131" s="5">
        <f>MR_working_copy!AC131</f>
        <v>1.1860103829278226</v>
      </c>
      <c r="AD131" s="5">
        <f>MR_working_copy!AD131</f>
        <v>0</v>
      </c>
      <c r="AE131" s="5">
        <f>MR_working_copy!AE131</f>
        <v>0</v>
      </c>
      <c r="AF131" s="5">
        <f>MR_working_copy!AF131</f>
        <v>0.28904243168721316</v>
      </c>
      <c r="AG131" s="5">
        <f>MR_working_copy!AG131</f>
        <v>44.93925633901366</v>
      </c>
      <c r="AH131" s="61">
        <f>MR_working_copy!AH131</f>
        <v>496.95969778292823</v>
      </c>
      <c r="AI131" s="5">
        <f>MR_working_copy!AI131</f>
        <v>6.3199897057966821</v>
      </c>
      <c r="AJ131" s="28">
        <f>MR_working_copy!AJ131</f>
        <v>9.237827858536658</v>
      </c>
      <c r="AK131" s="28">
        <f>MR_working_copy!AK131</f>
        <v>6.0931468543590137</v>
      </c>
      <c r="AL131" s="5">
        <f>MR_working_copy!AL131</f>
        <v>2.0458318596004089E-2</v>
      </c>
      <c r="AM131" s="5">
        <f>MR_working_copy!AM131</f>
        <v>0</v>
      </c>
      <c r="AN131" s="5">
        <f>MR_working_copy!AN131</f>
        <v>0</v>
      </c>
      <c r="AO131" s="47">
        <f>MR_working_copy!AO131</f>
        <v>0</v>
      </c>
      <c r="AP131" s="47">
        <f>MR_working_copy!AP131</f>
        <v>0</v>
      </c>
      <c r="AQ131" s="47">
        <f>MR_working_copy!AQ131</f>
        <v>0</v>
      </c>
      <c r="AR131" s="3">
        <f>MR_working_copy!AR131</f>
        <v>0</v>
      </c>
      <c r="AS131" s="47">
        <f>MR_working_copy!AS131</f>
        <v>0</v>
      </c>
      <c r="AT131" s="47">
        <f>MR_working_copy!AT131</f>
        <v>0</v>
      </c>
      <c r="AU131" s="7">
        <f>MR_working_copy!AU131</f>
        <v>0</v>
      </c>
      <c r="AV131" s="7">
        <f>MR_working_copy!AV131</f>
        <v>0</v>
      </c>
      <c r="AW131" s="7">
        <f>MR_working_copy!AW131</f>
        <v>0</v>
      </c>
      <c r="AX131" s="7">
        <f>MR_working_copy!AX131</f>
        <v>0</v>
      </c>
      <c r="AY131" s="7">
        <f>MR_working_copy!AY131</f>
        <v>0</v>
      </c>
      <c r="AZ131" s="7">
        <f>MR_working_copy!AZ131</f>
        <v>0</v>
      </c>
      <c r="BA131" s="7">
        <f>MR_working_copy!BA131</f>
        <v>0</v>
      </c>
      <c r="BC131" s="7"/>
      <c r="BD131" s="7"/>
      <c r="BE131" s="7"/>
      <c r="BF131" s="3"/>
      <c r="BG131" s="104"/>
      <c r="BH131" s="3"/>
      <c r="BI131" s="3"/>
    </row>
    <row r="132" spans="1:61">
      <c r="A132" s="6">
        <v>1957</v>
      </c>
      <c r="B132" s="189">
        <f>MR_working_copy!B132</f>
        <v>315.20074310772236</v>
      </c>
      <c r="C132" s="189">
        <f>MR_working_copy!C132</f>
        <v>1235.6692007491843</v>
      </c>
      <c r="D132" s="189">
        <f>MR_working_copy!D132</f>
        <v>291.34928521259013</v>
      </c>
      <c r="E132" s="5">
        <f>MR_working_copy!E132</f>
        <v>0</v>
      </c>
      <c r="F132" s="5">
        <f>MR_working_copy!F132</f>
        <v>0.2464121389132643</v>
      </c>
      <c r="G132" s="5">
        <f>MR_working_copy!G132</f>
        <v>4.901053097912235E-4</v>
      </c>
      <c r="H132" s="5">
        <f>MR_working_copy!H132</f>
        <v>0</v>
      </c>
      <c r="I132" s="5">
        <f>MR_working_copy!I132</f>
        <v>0</v>
      </c>
      <c r="J132" s="5">
        <f>MR_working_copy!J132</f>
        <v>0</v>
      </c>
      <c r="K132" s="5">
        <f>MR_working_copy!K132</f>
        <v>8.8710516008240151E-6</v>
      </c>
      <c r="L132" s="5">
        <f>MR_working_copy!L132</f>
        <v>0</v>
      </c>
      <c r="M132" s="5">
        <f>MR_working_copy!M132</f>
        <v>0</v>
      </c>
      <c r="N132" s="5">
        <f>MR_working_copy!N132</f>
        <v>0</v>
      </c>
      <c r="O132" s="5">
        <f>MR_working_copy!O132</f>
        <v>0</v>
      </c>
      <c r="P132" s="5">
        <f>MR_working_copy!P132</f>
        <v>0</v>
      </c>
      <c r="Q132" s="5">
        <f>MR_working_copy!Q132</f>
        <v>6.4999450469463135E-2</v>
      </c>
      <c r="R132" s="5">
        <f>MR_working_copy!R132</f>
        <v>4.7439909208109304E-5</v>
      </c>
      <c r="S132" s="5">
        <f>MR_working_copy!S132</f>
        <v>39.520097980835281</v>
      </c>
      <c r="T132" s="5">
        <f>MR_working_copy!T132</f>
        <v>0.48930995395049143</v>
      </c>
      <c r="U132" s="5">
        <f>MR_working_copy!U132</f>
        <v>1.8359999999581527E-2</v>
      </c>
      <c r="V132" s="5">
        <f>MR_working_copy!V132</f>
        <v>0</v>
      </c>
      <c r="W132" s="5">
        <f>MR_working_copy!W132</f>
        <v>20.977540118437833</v>
      </c>
      <c r="X132" s="5">
        <f>MR_working_copy!X132</f>
        <v>6.2393973500089608</v>
      </c>
      <c r="Y132" s="5">
        <f>MR_working_copy!Y132</f>
        <v>1.4974753956298865</v>
      </c>
      <c r="Z132" s="5">
        <f>MR_working_copy!Z132</f>
        <v>3.2499133848726847</v>
      </c>
      <c r="AA132" s="5">
        <f>MR_working_copy!AA132</f>
        <v>0</v>
      </c>
      <c r="AB132" s="35">
        <f>MR_working_copy!AB132</f>
        <v>3.9E-2</v>
      </c>
      <c r="AC132" s="5">
        <f>MR_working_copy!AC132</f>
        <v>1.3464653783775902</v>
      </c>
      <c r="AD132" s="5">
        <f>MR_working_copy!AD132</f>
        <v>0</v>
      </c>
      <c r="AE132" s="5">
        <f>MR_working_copy!AE132</f>
        <v>0</v>
      </c>
      <c r="AF132" s="5">
        <f>MR_working_copy!AF132</f>
        <v>0.56367009167307824</v>
      </c>
      <c r="AG132" s="5">
        <f>MR_working_copy!AG132</f>
        <v>46.829952243370123</v>
      </c>
      <c r="AH132" s="61">
        <f>MR_working_copy!AH132</f>
        <v>500.69781862417261</v>
      </c>
      <c r="AI132" s="5">
        <f>MR_working_copy!AI132</f>
        <v>6.3649897619728515</v>
      </c>
      <c r="AJ132" s="28">
        <f>MR_working_copy!AJ132</f>
        <v>9.5222013813426933</v>
      </c>
      <c r="AK132" s="28">
        <f>MR_working_copy!AK132</f>
        <v>6.1747871022191188</v>
      </c>
      <c r="AL132" s="5">
        <f>MR_working_copy!AL132</f>
        <v>1.9499981122298424E-2</v>
      </c>
      <c r="AM132" s="5">
        <f>MR_working_copy!AM132</f>
        <v>0</v>
      </c>
      <c r="AN132" s="5">
        <f>MR_working_copy!AN132</f>
        <v>0</v>
      </c>
      <c r="AO132" s="47">
        <f>MR_working_copy!AO132</f>
        <v>0</v>
      </c>
      <c r="AP132" s="47">
        <f>MR_working_copy!AP132</f>
        <v>0</v>
      </c>
      <c r="AQ132" s="47">
        <f>MR_working_copy!AQ132</f>
        <v>0</v>
      </c>
      <c r="AR132" s="3">
        <f>MR_working_copy!AR132</f>
        <v>0</v>
      </c>
      <c r="AS132" s="47">
        <f>MR_working_copy!AS132</f>
        <v>0</v>
      </c>
      <c r="AT132" s="47">
        <f>MR_working_copy!AT132</f>
        <v>0</v>
      </c>
      <c r="AU132" s="7">
        <f>MR_working_copy!AU132</f>
        <v>0</v>
      </c>
      <c r="AV132" s="7">
        <f>MR_working_copy!AV132</f>
        <v>0</v>
      </c>
      <c r="AW132" s="7">
        <f>MR_working_copy!AW132</f>
        <v>0</v>
      </c>
      <c r="AX132" s="7">
        <f>MR_working_copy!AX132</f>
        <v>0</v>
      </c>
      <c r="AY132" s="7">
        <f>MR_working_copy!AY132</f>
        <v>0</v>
      </c>
      <c r="AZ132" s="7">
        <f>MR_working_copy!AZ132</f>
        <v>0</v>
      </c>
      <c r="BA132" s="7">
        <f>MR_working_copy!BA132</f>
        <v>0</v>
      </c>
      <c r="BC132" s="7"/>
      <c r="BD132" s="7"/>
      <c r="BE132" s="7"/>
      <c r="BF132" s="3"/>
      <c r="BG132" s="104"/>
      <c r="BH132" s="3"/>
      <c r="BI132" s="3"/>
    </row>
    <row r="133" spans="1:61">
      <c r="A133" s="6">
        <v>1958</v>
      </c>
      <c r="B133" s="189">
        <f>MR_working_copy!B133</f>
        <v>315.54466301081732</v>
      </c>
      <c r="C133" s="189">
        <f>MR_working_copy!C133</f>
        <v>1247.2942907532649</v>
      </c>
      <c r="D133" s="189">
        <f>MR_working_copy!D133</f>
        <v>291.61634138371386</v>
      </c>
      <c r="E133" s="5">
        <f>MR_working_copy!E133</f>
        <v>0</v>
      </c>
      <c r="F133" s="5">
        <f>MR_working_copy!F133</f>
        <v>0.31961825121218929</v>
      </c>
      <c r="G133" s="5">
        <f>MR_working_copy!G133</f>
        <v>4.9264471554143728E-4</v>
      </c>
      <c r="H133" s="5">
        <f>MR_working_copy!H133</f>
        <v>0</v>
      </c>
      <c r="I133" s="5">
        <f>MR_working_copy!I133</f>
        <v>0</v>
      </c>
      <c r="J133" s="5">
        <f>MR_working_copy!J133</f>
        <v>0</v>
      </c>
      <c r="K133" s="5">
        <f>MR_working_copy!K133</f>
        <v>8.9170155987557444E-6</v>
      </c>
      <c r="L133" s="5">
        <f>MR_working_copy!L133</f>
        <v>0</v>
      </c>
      <c r="M133" s="5">
        <f>MR_working_copy!M133</f>
        <v>0</v>
      </c>
      <c r="N133" s="5">
        <f>MR_working_copy!N133</f>
        <v>0</v>
      </c>
      <c r="O133" s="5">
        <f>MR_working_copy!O133</f>
        <v>0</v>
      </c>
      <c r="P133" s="5">
        <f>MR_working_copy!P133</f>
        <v>0</v>
      </c>
      <c r="Q133" s="5">
        <f>MR_working_copy!Q133</f>
        <v>7.499935723820593E-2</v>
      </c>
      <c r="R133" s="5">
        <f>MR_working_copy!R133</f>
        <v>4.7686992068568189E-5</v>
      </c>
      <c r="S133" s="5">
        <f>MR_working_copy!S133</f>
        <v>39.715097874724741</v>
      </c>
      <c r="T133" s="5">
        <f>MR_working_copy!T133</f>
        <v>0.49773495204338691</v>
      </c>
      <c r="U133" s="5">
        <f>MR_working_copy!U133</f>
        <v>1.8969999999170217E-2</v>
      </c>
      <c r="V133" s="5">
        <f>MR_working_copy!V133</f>
        <v>0</v>
      </c>
      <c r="W133" s="5">
        <f>MR_working_copy!W133</f>
        <v>24.184340089254302</v>
      </c>
      <c r="X133" s="5">
        <f>MR_working_copy!X133</f>
        <v>7.5672326029789936</v>
      </c>
      <c r="Y133" s="5">
        <f>MR_working_copy!Y133</f>
        <v>1.6274844663516195</v>
      </c>
      <c r="Z133" s="5">
        <f>MR_working_copy!Z133</f>
        <v>3.4969948454278192</v>
      </c>
      <c r="AA133" s="5">
        <f>MR_working_copy!AA133</f>
        <v>0</v>
      </c>
      <c r="AB133" s="35">
        <f>MR_working_copy!AB133</f>
        <v>3.9E-2</v>
      </c>
      <c r="AC133" s="5">
        <f>MR_working_copy!AC133</f>
        <v>1.5845945418145562</v>
      </c>
      <c r="AD133" s="5">
        <f>MR_working_copy!AD133</f>
        <v>0</v>
      </c>
      <c r="AE133" s="5">
        <f>MR_working_copy!AE133</f>
        <v>0</v>
      </c>
      <c r="AF133" s="5">
        <f>MR_working_copy!AF133</f>
        <v>0.88014615692653508</v>
      </c>
      <c r="AG133" s="5">
        <f>MR_working_copy!AG133</f>
        <v>48.839949299914217</v>
      </c>
      <c r="AH133" s="61">
        <f>MR_working_copy!AH133</f>
        <v>504.50393422309776</v>
      </c>
      <c r="AI133" s="5">
        <f>MR_working_copy!AI133</f>
        <v>6.4099923876292699</v>
      </c>
      <c r="AJ133" s="28">
        <f>MR_working_copy!AJ133</f>
        <v>9.8175579712258507</v>
      </c>
      <c r="AK133" s="28">
        <f>MR_working_copy!AK133</f>
        <v>6.2600366950481456</v>
      </c>
      <c r="AL133" s="5">
        <f>MR_working_copy!AL133</f>
        <v>1.8499995694896017E-2</v>
      </c>
      <c r="AM133" s="5">
        <f>MR_working_copy!AM133</f>
        <v>0</v>
      </c>
      <c r="AN133" s="5">
        <f>MR_working_copy!AN133</f>
        <v>0</v>
      </c>
      <c r="AO133" s="47">
        <f>MR_working_copy!AO133</f>
        <v>0</v>
      </c>
      <c r="AP133" s="47">
        <f>MR_working_copy!AP133</f>
        <v>0</v>
      </c>
      <c r="AQ133" s="47">
        <f>MR_working_copy!AQ133</f>
        <v>0</v>
      </c>
      <c r="AR133" s="3">
        <f>MR_working_copy!AR133</f>
        <v>0</v>
      </c>
      <c r="AS133" s="47">
        <f>MR_working_copy!AS133</f>
        <v>0</v>
      </c>
      <c r="AT133" s="47">
        <f>MR_working_copy!AT133</f>
        <v>0</v>
      </c>
      <c r="AU133" s="7">
        <f>MR_working_copy!AU133</f>
        <v>0</v>
      </c>
      <c r="AV133" s="7">
        <f>MR_working_copy!AV133</f>
        <v>0</v>
      </c>
      <c r="AW133" s="7">
        <f>MR_working_copy!AW133</f>
        <v>0</v>
      </c>
      <c r="AX133" s="7">
        <f>MR_working_copy!AX133</f>
        <v>0</v>
      </c>
      <c r="AY133" s="7">
        <f>MR_working_copy!AY133</f>
        <v>0</v>
      </c>
      <c r="AZ133" s="7">
        <f>MR_working_copy!AZ133</f>
        <v>0</v>
      </c>
      <c r="BA133" s="7">
        <f>MR_working_copy!BA133</f>
        <v>0</v>
      </c>
      <c r="BC133" s="7"/>
      <c r="BD133" s="7"/>
      <c r="BE133" s="7"/>
      <c r="BF133" s="3"/>
      <c r="BG133" s="104"/>
      <c r="BH133" s="3"/>
      <c r="BI133" s="3"/>
    </row>
    <row r="134" spans="1:61">
      <c r="A134" s="6">
        <v>1959</v>
      </c>
      <c r="B134" s="189">
        <f>MR_working_copy!B134</f>
        <v>315.99759170297477</v>
      </c>
      <c r="C134" s="189">
        <f>MR_working_copy!C134</f>
        <v>1257.1987997026586</v>
      </c>
      <c r="D134" s="189">
        <f>MR_working_copy!D134</f>
        <v>291.83844516225963</v>
      </c>
      <c r="E134" s="5">
        <f>MR_working_copy!E134</f>
        <v>0</v>
      </c>
      <c r="F134" s="5">
        <f>MR_working_copy!F134</f>
        <v>0.40169936351098873</v>
      </c>
      <c r="G134" s="5">
        <f>MR_working_copy!G134</f>
        <v>4.9518412129165074E-4</v>
      </c>
      <c r="H134" s="5">
        <f>MR_working_copy!H134</f>
        <v>0</v>
      </c>
      <c r="I134" s="5">
        <f>MR_working_copy!I134</f>
        <v>0</v>
      </c>
      <c r="J134" s="5">
        <f>MR_working_copy!J134</f>
        <v>0</v>
      </c>
      <c r="K134" s="5">
        <f>MR_working_copy!K134</f>
        <v>8.962979596687477E-6</v>
      </c>
      <c r="L134" s="5">
        <f>MR_working_copy!L134</f>
        <v>0</v>
      </c>
      <c r="M134" s="5">
        <f>MR_working_copy!M134</f>
        <v>0</v>
      </c>
      <c r="N134" s="5">
        <f>MR_working_copy!N134</f>
        <v>0</v>
      </c>
      <c r="O134" s="5">
        <f>MR_working_copy!O134</f>
        <v>0</v>
      </c>
      <c r="P134" s="5">
        <f>MR_working_copy!P134</f>
        <v>0</v>
      </c>
      <c r="Q134" s="5">
        <f>MR_working_copy!Q134</f>
        <v>8.4999481969107712E-2</v>
      </c>
      <c r="R134" s="5">
        <f>MR_working_copy!R134</f>
        <v>4.7934074929027107E-5</v>
      </c>
      <c r="S134" s="5">
        <f>MR_working_copy!S134</f>
        <v>39.904897763030185</v>
      </c>
      <c r="T134" s="5">
        <f>MR_working_copy!T134</f>
        <v>0.50523994987393994</v>
      </c>
      <c r="U134" s="5">
        <f>MR_working_copy!U134</f>
        <v>1.9529999998745672E-2</v>
      </c>
      <c r="V134" s="5">
        <f>MR_working_copy!V134</f>
        <v>0</v>
      </c>
      <c r="W134" s="5">
        <f>MR_working_copy!W134</f>
        <v>27.609051214856521</v>
      </c>
      <c r="X134" s="5">
        <f>MR_working_copy!X134</f>
        <v>8.7971240837127738</v>
      </c>
      <c r="Y134" s="5">
        <f>MR_working_copy!Y134</f>
        <v>1.7774836869856141</v>
      </c>
      <c r="Z134" s="5">
        <f>MR_working_copy!Z134</f>
        <v>3.7265921128328565</v>
      </c>
      <c r="AA134" s="5">
        <f>MR_working_copy!AA134</f>
        <v>0</v>
      </c>
      <c r="AB134" s="35">
        <f>MR_working_copy!AB134</f>
        <v>4.1000000000000002E-2</v>
      </c>
      <c r="AC134" s="5">
        <f>MR_working_copy!AC134</f>
        <v>1.9060347639676198</v>
      </c>
      <c r="AD134" s="5">
        <f>MR_working_copy!AD134</f>
        <v>0</v>
      </c>
      <c r="AE134" s="5">
        <f>MR_working_copy!AE134</f>
        <v>0</v>
      </c>
      <c r="AF134" s="5">
        <f>MR_working_copy!AF134</f>
        <v>1.2386097597212749</v>
      </c>
      <c r="AG134" s="5">
        <f>MR_working_copy!AG134</f>
        <v>50.971145504807652</v>
      </c>
      <c r="AH134" s="61">
        <f>MR_working_copy!AH134</f>
        <v>508.36371690629863</v>
      </c>
      <c r="AI134" s="5">
        <f>MR_working_copy!AI134</f>
        <v>6.4542984148126656</v>
      </c>
      <c r="AJ134" s="28">
        <f>MR_working_copy!AJ134</f>
        <v>10.130433230570096</v>
      </c>
      <c r="AK134" s="28">
        <f>MR_working_copy!AK134</f>
        <v>6.3484787786818231</v>
      </c>
      <c r="AL134" s="5">
        <f>MR_working_copy!AL134</f>
        <v>1.7499989964852587E-2</v>
      </c>
      <c r="AM134" s="5">
        <f>MR_working_copy!AM134</f>
        <v>0</v>
      </c>
      <c r="AN134" s="5">
        <f>MR_working_copy!AN134</f>
        <v>0</v>
      </c>
      <c r="AO134" s="47">
        <f>MR_working_copy!AO134</f>
        <v>0</v>
      </c>
      <c r="AP134" s="47">
        <f>MR_working_copy!AP134</f>
        <v>0</v>
      </c>
      <c r="AQ134" s="47">
        <f>MR_working_copy!AQ134</f>
        <v>0</v>
      </c>
      <c r="AR134" s="3">
        <f>MR_working_copy!AR134</f>
        <v>0</v>
      </c>
      <c r="AS134" s="47">
        <f>MR_working_copy!AS134</f>
        <v>0</v>
      </c>
      <c r="AT134" s="47">
        <f>MR_working_copy!AT134</f>
        <v>0</v>
      </c>
      <c r="AU134" s="7">
        <f>MR_working_copy!AU134</f>
        <v>0</v>
      </c>
      <c r="AV134" s="7">
        <f>MR_working_copy!AV134</f>
        <v>0</v>
      </c>
      <c r="AW134" s="7">
        <f>MR_working_copy!AW134</f>
        <v>0</v>
      </c>
      <c r="AX134" s="7">
        <f>MR_working_copy!AX134</f>
        <v>0</v>
      </c>
      <c r="AY134" s="7">
        <f>MR_working_copy!AY134</f>
        <v>0</v>
      </c>
      <c r="AZ134" s="7">
        <f>MR_working_copy!AZ134</f>
        <v>0</v>
      </c>
      <c r="BA134" s="7">
        <f>MR_working_copy!BA134</f>
        <v>0</v>
      </c>
      <c r="BC134" s="7"/>
      <c r="BD134" s="7"/>
      <c r="BE134" s="7"/>
      <c r="BF134" s="3"/>
      <c r="BG134" s="104"/>
      <c r="BH134" s="3"/>
      <c r="BI134" s="3"/>
    </row>
    <row r="135" spans="1:61">
      <c r="A135" s="6">
        <v>1960</v>
      </c>
      <c r="B135" s="189">
        <f>MR_working_copy!B135</f>
        <v>316.80650794396036</v>
      </c>
      <c r="C135" s="189">
        <f>MR_working_copy!C135</f>
        <v>1264.0034551364272</v>
      </c>
      <c r="D135" s="189">
        <f>MR_working_copy!D135</f>
        <v>292.14151207557092</v>
      </c>
      <c r="E135" s="5">
        <f>MR_working_copy!E135</f>
        <v>0</v>
      </c>
      <c r="F135" s="5">
        <f>MR_working_copy!F135</f>
        <v>0.49244747580982612</v>
      </c>
      <c r="G135" s="5">
        <f>MR_working_copy!G135</f>
        <v>4.9772352704186452E-4</v>
      </c>
      <c r="H135" s="5">
        <f>MR_working_copy!H135</f>
        <v>0</v>
      </c>
      <c r="I135" s="5">
        <f>MR_working_copy!I135</f>
        <v>0</v>
      </c>
      <c r="J135" s="5">
        <f>MR_working_copy!J135</f>
        <v>0</v>
      </c>
      <c r="K135" s="5">
        <f>MR_working_copy!K135</f>
        <v>9.0089435946192097E-6</v>
      </c>
      <c r="L135" s="5">
        <f>MR_working_copy!L135</f>
        <v>0</v>
      </c>
      <c r="M135" s="5">
        <f>MR_working_copy!M135</f>
        <v>0</v>
      </c>
      <c r="N135" s="5">
        <f>MR_working_copy!N135</f>
        <v>0</v>
      </c>
      <c r="O135" s="5">
        <f>MR_working_copy!O135</f>
        <v>0</v>
      </c>
      <c r="P135" s="5">
        <f>MR_working_copy!P135</f>
        <v>0</v>
      </c>
      <c r="Q135" s="5">
        <f>MR_working_copy!Q135</f>
        <v>9.4999392276727157E-2</v>
      </c>
      <c r="R135" s="5">
        <f>MR_working_copy!R135</f>
        <v>5.6535056987861018E-5</v>
      </c>
      <c r="S135" s="5">
        <f>MR_working_copy!S135</f>
        <v>40.118597645458316</v>
      </c>
      <c r="T135" s="5">
        <f>MR_working_copy!T135</f>
        <v>0.51309494744213224</v>
      </c>
      <c r="U135" s="5">
        <f>MR_working_copy!U135</f>
        <v>2.0104999998336516E-2</v>
      </c>
      <c r="V135" s="5">
        <f>MR_working_copy!V135</f>
        <v>1.125400180406065E-5</v>
      </c>
      <c r="W135" s="5">
        <f>MR_working_copy!W135</f>
        <v>31.605359953330534</v>
      </c>
      <c r="X135" s="5">
        <f>MR_working_copy!X135</f>
        <v>10.237121316436859</v>
      </c>
      <c r="Y135" s="5">
        <f>MR_working_copy!Y135</f>
        <v>1.9469428959947706</v>
      </c>
      <c r="Z135" s="5">
        <f>MR_working_copy!Z135</f>
        <v>3.9386705276766687</v>
      </c>
      <c r="AA135" s="5">
        <f>MR_working_copy!AA135</f>
        <v>0</v>
      </c>
      <c r="AB135" s="35">
        <f>MR_working_copy!AB135</f>
        <v>4.4999999999999998E-2</v>
      </c>
      <c r="AC135" s="5">
        <f>MR_working_copy!AC135</f>
        <v>2.2494066327067408</v>
      </c>
      <c r="AD135" s="5">
        <f>MR_working_copy!AD135</f>
        <v>0</v>
      </c>
      <c r="AE135" s="5">
        <f>MR_working_copy!AE135</f>
        <v>0</v>
      </c>
      <c r="AF135" s="5">
        <f>MR_working_copy!AF135</f>
        <v>1.7015230367602128</v>
      </c>
      <c r="AG135" s="5">
        <f>MR_working_copy!AG135</f>
        <v>53.211243027292291</v>
      </c>
      <c r="AH135" s="61">
        <f>MR_working_copy!AH135</f>
        <v>512.23284098285853</v>
      </c>
      <c r="AI135" s="5">
        <f>MR_working_copy!AI135</f>
        <v>6.5049891279012506</v>
      </c>
      <c r="AJ135" s="28">
        <f>MR_working_copy!AJ135</f>
        <v>10.459145981068758</v>
      </c>
      <c r="AK135" s="28">
        <f>MR_working_copy!AK135</f>
        <v>6.4397537497620974</v>
      </c>
      <c r="AL135" s="5">
        <f>MR_working_copy!AL135</f>
        <v>1.6499992212130613E-2</v>
      </c>
      <c r="AM135" s="5">
        <f>MR_working_copy!AM135</f>
        <v>1.2107990612670945E-6</v>
      </c>
      <c r="AN135" s="5">
        <f>MR_working_copy!AN135</f>
        <v>6.9784497196776725E-6</v>
      </c>
      <c r="AO135" s="47">
        <f>MR_working_copy!AO135</f>
        <v>0</v>
      </c>
      <c r="AP135" s="47">
        <f>MR_working_copy!AP135</f>
        <v>0</v>
      </c>
      <c r="AQ135" s="47">
        <f>MR_working_copy!AQ135</f>
        <v>0</v>
      </c>
      <c r="AR135" s="3">
        <f>MR_working_copy!AR135</f>
        <v>0</v>
      </c>
      <c r="AS135" s="47">
        <f>MR_working_copy!AS135</f>
        <v>0</v>
      </c>
      <c r="AT135" s="47">
        <f>MR_working_copy!AT135</f>
        <v>0</v>
      </c>
      <c r="AU135" s="7">
        <f>MR_working_copy!AU135</f>
        <v>0</v>
      </c>
      <c r="AV135" s="7">
        <f>MR_working_copy!AV135</f>
        <v>0</v>
      </c>
      <c r="AW135" s="7">
        <f>MR_working_copy!AW135</f>
        <v>0</v>
      </c>
      <c r="AX135" s="7">
        <f>MR_working_copy!AX135</f>
        <v>0</v>
      </c>
      <c r="AY135" s="7">
        <f>MR_working_copy!AY135</f>
        <v>0</v>
      </c>
      <c r="AZ135" s="7">
        <f>MR_working_copy!AZ135</f>
        <v>0</v>
      </c>
      <c r="BA135" s="7">
        <f>MR_working_copy!BA135</f>
        <v>0</v>
      </c>
      <c r="BC135" s="7"/>
      <c r="BD135" s="7"/>
      <c r="BE135" s="7"/>
      <c r="BF135" s="3"/>
      <c r="BG135" s="104"/>
      <c r="BH135" s="3"/>
      <c r="BI135" s="3"/>
    </row>
    <row r="136" spans="1:61">
      <c r="A136" s="6">
        <v>1961</v>
      </c>
      <c r="B136" s="189">
        <f>MR_working_copy!B136</f>
        <v>317.47141173377406</v>
      </c>
      <c r="C136" s="189">
        <f>MR_working_copy!C136</f>
        <v>1269.3499806873829</v>
      </c>
      <c r="D136" s="189">
        <f>MR_working_copy!D136</f>
        <v>292.46758924278845</v>
      </c>
      <c r="E136" s="5">
        <f>MR_working_copy!E136</f>
        <v>0</v>
      </c>
      <c r="F136" s="5">
        <f>MR_working_copy!F136</f>
        <v>0.5916525881086071</v>
      </c>
      <c r="G136" s="5">
        <f>MR_working_copy!G136</f>
        <v>5.0026293279207786E-4</v>
      </c>
      <c r="H136" s="5">
        <f>MR_working_copy!H136</f>
        <v>0</v>
      </c>
      <c r="I136" s="5">
        <f>MR_working_copy!I136</f>
        <v>0</v>
      </c>
      <c r="J136" s="5">
        <f>MR_working_copy!J136</f>
        <v>0</v>
      </c>
      <c r="K136" s="5">
        <f>MR_working_copy!K136</f>
        <v>9.0549075925509356E-6</v>
      </c>
      <c r="L136" s="5">
        <f>MR_working_copy!L136</f>
        <v>0</v>
      </c>
      <c r="M136" s="5">
        <f>MR_working_copy!M136</f>
        <v>0</v>
      </c>
      <c r="N136" s="5">
        <f>MR_working_copy!N136</f>
        <v>0</v>
      </c>
      <c r="O136" s="5">
        <f>MR_working_copy!O136</f>
        <v>0</v>
      </c>
      <c r="P136" s="5">
        <f>MR_working_copy!P136</f>
        <v>0</v>
      </c>
      <c r="Q136" s="5">
        <f>MR_working_copy!Q136</f>
        <v>0.10999903453999531</v>
      </c>
      <c r="R136" s="5">
        <f>MR_working_copy!R136</f>
        <v>3.9568069441031791E-4</v>
      </c>
      <c r="S136" s="5">
        <f>MR_working_copy!S136</f>
        <v>40.342497521697517</v>
      </c>
      <c r="T136" s="5">
        <f>MR_working_copy!T136</f>
        <v>0.52072994474794509</v>
      </c>
      <c r="U136" s="5">
        <f>MR_working_copy!U136</f>
        <v>2.063999999791238E-2</v>
      </c>
      <c r="V136" s="5">
        <f>MR_working_copy!V136</f>
        <v>1.7370100000002285E-3</v>
      </c>
      <c r="W136" s="5">
        <f>MR_working_copy!W136</f>
        <v>36.236664736382359</v>
      </c>
      <c r="X136" s="5">
        <f>MR_working_copy!X136</f>
        <v>12.167854013989833</v>
      </c>
      <c r="Y136" s="5">
        <f>MR_working_copy!Y136</f>
        <v>2.1412218177898179</v>
      </c>
      <c r="Z136" s="5">
        <f>MR_working_copy!Z136</f>
        <v>4.1636671251974731</v>
      </c>
      <c r="AA136" s="5">
        <f>MR_working_copy!AA136</f>
        <v>0</v>
      </c>
      <c r="AB136" s="35">
        <f>MR_working_copy!AB136</f>
        <v>5.2999999999999999E-2</v>
      </c>
      <c r="AC136" s="5">
        <f>MR_working_copy!AC136</f>
        <v>2.6376538838797714</v>
      </c>
      <c r="AD136" s="5">
        <f>MR_working_copy!AD136</f>
        <v>0</v>
      </c>
      <c r="AE136" s="5">
        <f>MR_working_copy!AE136</f>
        <v>0</v>
      </c>
      <c r="AF136" s="5">
        <f>MR_working_copy!AF136</f>
        <v>2.1792672746739838</v>
      </c>
      <c r="AG136" s="5">
        <f>MR_working_copy!AG136</f>
        <v>55.563539538768026</v>
      </c>
      <c r="AH136" s="61">
        <f>MR_working_copy!AH136</f>
        <v>516.04007875164041</v>
      </c>
      <c r="AI136" s="5">
        <f>MR_working_copy!AI136</f>
        <v>6.5549918163014178</v>
      </c>
      <c r="AJ136" s="28">
        <f>MR_working_copy!AJ136</f>
        <v>10.799525450625092</v>
      </c>
      <c r="AK136" s="28">
        <f>MR_working_copy!AK136</f>
        <v>6.5331739754503069</v>
      </c>
      <c r="AL136" s="5">
        <f>MR_working_copy!AL136</f>
        <v>1.5499991679780443E-2</v>
      </c>
      <c r="AM136" s="5">
        <f>MR_working_copy!AM136</f>
        <v>9.6863924901367558E-6</v>
      </c>
      <c r="AN136" s="5">
        <f>MR_working_copy!AN136</f>
        <v>5.5827597757421373E-5</v>
      </c>
      <c r="AO136" s="47">
        <f>MR_working_copy!AO136</f>
        <v>0</v>
      </c>
      <c r="AP136" s="47">
        <f>MR_working_copy!AP136</f>
        <v>0</v>
      </c>
      <c r="AQ136" s="47">
        <f>MR_working_copy!AQ136</f>
        <v>0</v>
      </c>
      <c r="AR136" s="3">
        <f>MR_working_copy!AR136</f>
        <v>0</v>
      </c>
      <c r="AS136" s="47">
        <f>MR_working_copy!AS136</f>
        <v>0</v>
      </c>
      <c r="AT136" s="47">
        <f>MR_working_copy!AT136</f>
        <v>0</v>
      </c>
      <c r="AU136" s="7">
        <f>MR_working_copy!AU136</f>
        <v>0</v>
      </c>
      <c r="AV136" s="7">
        <f>MR_working_copy!AV136</f>
        <v>0</v>
      </c>
      <c r="AW136" s="7">
        <f>MR_working_copy!AW136</f>
        <v>0</v>
      </c>
      <c r="AX136" s="7">
        <f>MR_working_copy!AX136</f>
        <v>0</v>
      </c>
      <c r="AY136" s="7">
        <f>MR_working_copy!AY136</f>
        <v>0</v>
      </c>
      <c r="AZ136" s="7">
        <f>MR_working_copy!AZ136</f>
        <v>0</v>
      </c>
      <c r="BA136" s="7">
        <f>MR_working_copy!BA136</f>
        <v>0</v>
      </c>
      <c r="BC136" s="7"/>
      <c r="BD136" s="7"/>
      <c r="BE136" s="7"/>
      <c r="BF136" s="3"/>
      <c r="BG136" s="104"/>
      <c r="BH136" s="3"/>
      <c r="BI136" s="3"/>
    </row>
    <row r="137" spans="1:61">
      <c r="A137" s="6">
        <v>1962</v>
      </c>
      <c r="B137" s="189">
        <f>MR_working_copy!B137</f>
        <v>318.20736044546277</v>
      </c>
      <c r="C137" s="189">
        <f>MR_working_copy!C137</f>
        <v>1282.4645726445895</v>
      </c>
      <c r="D137" s="189">
        <f>MR_working_copy!D137</f>
        <v>292.81765322641223</v>
      </c>
      <c r="E137" s="5">
        <f>MR_working_copy!E137</f>
        <v>0</v>
      </c>
      <c r="F137" s="5">
        <f>MR_working_copy!F137</f>
        <v>0.69910770040741621</v>
      </c>
      <c r="G137" s="5">
        <f>MR_working_copy!G137</f>
        <v>5.0280233854229153E-4</v>
      </c>
      <c r="H137" s="5">
        <f>MR_working_copy!H137</f>
        <v>0</v>
      </c>
      <c r="I137" s="5">
        <f>MR_working_copy!I137</f>
        <v>0</v>
      </c>
      <c r="J137" s="5">
        <f>MR_working_copy!J137</f>
        <v>0</v>
      </c>
      <c r="K137" s="5">
        <f>MR_working_copy!K137</f>
        <v>9.1008715904826699E-6</v>
      </c>
      <c r="L137" s="5">
        <f>MR_working_copy!L137</f>
        <v>0</v>
      </c>
      <c r="M137" s="5">
        <f>MR_working_copy!M137</f>
        <v>0</v>
      </c>
      <c r="N137" s="5">
        <f>MR_working_copy!N137</f>
        <v>0</v>
      </c>
      <c r="O137" s="5">
        <f>MR_working_copy!O137</f>
        <v>0</v>
      </c>
      <c r="P137" s="5">
        <f>MR_working_copy!P137</f>
        <v>0</v>
      </c>
      <c r="Q137" s="5">
        <f>MR_working_copy!Q137</f>
        <v>0.12999878902161019</v>
      </c>
      <c r="R137" s="5">
        <f>MR_working_copy!R137</f>
        <v>9.1910068302076739E-4</v>
      </c>
      <c r="S137" s="5">
        <f>MR_working_copy!S137</f>
        <v>40.566097163028708</v>
      </c>
      <c r="T137" s="5">
        <f>MR_working_copy!T137</f>
        <v>0.52787494179122785</v>
      </c>
      <c r="U137" s="5">
        <f>MR_working_copy!U137</f>
        <v>2.1114999997503287E-2</v>
      </c>
      <c r="V137" s="5">
        <f>MR_working_copy!V137</f>
        <v>6.7770700000013527E-3</v>
      </c>
      <c r="W137" s="5">
        <f>MR_working_copy!W137</f>
        <v>41.476778245120272</v>
      </c>
      <c r="X137" s="5">
        <f>MR_working_copy!X137</f>
        <v>14.639893289287903</v>
      </c>
      <c r="Y137" s="5">
        <f>MR_working_copy!Y137</f>
        <v>2.365680498645673</v>
      </c>
      <c r="Z137" s="5">
        <f>MR_working_copy!Z137</f>
        <v>4.3986636541089563</v>
      </c>
      <c r="AA137" s="5">
        <f>MR_working_copy!AA137</f>
        <v>0</v>
      </c>
      <c r="AB137" s="35">
        <f>MR_working_copy!AB137</f>
        <v>6.6000000000000003E-2</v>
      </c>
      <c r="AC137" s="5">
        <f>MR_working_copy!AC137</f>
        <v>3.1291542667917542</v>
      </c>
      <c r="AD137" s="5">
        <f>MR_working_copy!AD137</f>
        <v>0</v>
      </c>
      <c r="AE137" s="5">
        <f>MR_working_copy!AE137</f>
        <v>0</v>
      </c>
      <c r="AF137" s="5">
        <f>MR_working_copy!AF137</f>
        <v>2.772260261293793</v>
      </c>
      <c r="AG137" s="5">
        <f>MR_working_copy!AG137</f>
        <v>58.007436824476031</v>
      </c>
      <c r="AH137" s="61">
        <f>MR_working_copy!AH137</f>
        <v>519.72647399085258</v>
      </c>
      <c r="AI137" s="5">
        <f>MR_working_copy!AI137</f>
        <v>6.6044184530159837</v>
      </c>
      <c r="AJ137" s="28">
        <f>MR_working_copy!AJ137</f>
        <v>11.156874589719886</v>
      </c>
      <c r="AK137" s="28">
        <f>MR_working_copy!AK137</f>
        <v>6.6286181927077941</v>
      </c>
      <c r="AL137" s="5">
        <f>MR_working_copy!AL137</f>
        <v>1.449999040912936E-2</v>
      </c>
      <c r="AM137" s="5">
        <f>MR_working_copy!AM137</f>
        <v>1.9372784980273512E-5</v>
      </c>
      <c r="AN137" s="5">
        <f>MR_working_copy!AN137</f>
        <v>1.1165519551484276E-4</v>
      </c>
      <c r="AO137" s="47">
        <f>MR_working_copy!AO137</f>
        <v>0</v>
      </c>
      <c r="AP137" s="47">
        <f>MR_working_copy!AP137</f>
        <v>0</v>
      </c>
      <c r="AQ137" s="47">
        <f>MR_working_copy!AQ137</f>
        <v>0</v>
      </c>
      <c r="AR137" s="3">
        <f>MR_working_copy!AR137</f>
        <v>0</v>
      </c>
      <c r="AS137" s="47">
        <f>MR_working_copy!AS137</f>
        <v>0</v>
      </c>
      <c r="AT137" s="47">
        <f>MR_working_copy!AT137</f>
        <v>0</v>
      </c>
      <c r="AU137" s="7">
        <f>MR_working_copy!AU137</f>
        <v>0</v>
      </c>
      <c r="AV137" s="7">
        <f>MR_working_copy!AV137</f>
        <v>0</v>
      </c>
      <c r="AW137" s="7">
        <f>MR_working_copy!AW137</f>
        <v>0</v>
      </c>
      <c r="AX137" s="7">
        <f>MR_working_copy!AX137</f>
        <v>0</v>
      </c>
      <c r="AY137" s="7">
        <f>MR_working_copy!AY137</f>
        <v>0</v>
      </c>
      <c r="AZ137" s="7">
        <f>MR_working_copy!AZ137</f>
        <v>0</v>
      </c>
      <c r="BA137" s="7">
        <f>MR_working_copy!BA137</f>
        <v>0</v>
      </c>
      <c r="BC137" s="7"/>
      <c r="BD137" s="7"/>
      <c r="BE137" s="7"/>
      <c r="BF137" s="3"/>
      <c r="BG137" s="104"/>
      <c r="BH137" s="3"/>
      <c r="BI137" s="3"/>
    </row>
    <row r="138" spans="1:61">
      <c r="A138" s="6">
        <v>1963</v>
      </c>
      <c r="B138" s="189">
        <f>MR_working_copy!B138</f>
        <v>318.80427107121386</v>
      </c>
      <c r="C138" s="189">
        <f>MR_working_copy!C138</f>
        <v>1300.6886616721083</v>
      </c>
      <c r="D138" s="189">
        <f>MR_working_copy!D138</f>
        <v>293.20674919245795</v>
      </c>
      <c r="E138" s="5">
        <f>MR_working_copy!E138</f>
        <v>0</v>
      </c>
      <c r="F138" s="5">
        <f>MR_working_copy!F138</f>
        <v>0.8146028127058903</v>
      </c>
      <c r="G138" s="5">
        <f>MR_working_copy!G138</f>
        <v>5.053417442925051E-4</v>
      </c>
      <c r="H138" s="5">
        <f>MR_working_copy!H138</f>
        <v>0</v>
      </c>
      <c r="I138" s="5">
        <f>MR_working_copy!I138</f>
        <v>0</v>
      </c>
      <c r="J138" s="5">
        <f>MR_working_copy!J138</f>
        <v>0</v>
      </c>
      <c r="K138" s="5">
        <f>MR_working_copy!K138</f>
        <v>9.1468355884143975E-6</v>
      </c>
      <c r="L138" s="5">
        <f>MR_working_copy!L138</f>
        <v>0</v>
      </c>
      <c r="M138" s="5">
        <f>MR_working_copy!M138</f>
        <v>0</v>
      </c>
      <c r="N138" s="5">
        <f>MR_working_copy!N138</f>
        <v>0</v>
      </c>
      <c r="O138" s="5">
        <f>MR_working_copy!O138</f>
        <v>0</v>
      </c>
      <c r="P138" s="5">
        <f>MR_working_copy!P138</f>
        <v>0</v>
      </c>
      <c r="Q138" s="5">
        <f>MR_working_copy!Q138</f>
        <v>0.15499834598900572</v>
      </c>
      <c r="R138" s="5">
        <f>MR_working_copy!R138</f>
        <v>1.5432043716296499E-3</v>
      </c>
      <c r="S138" s="5">
        <f>MR_working_copy!S138</f>
        <v>40.804795730654526</v>
      </c>
      <c r="T138" s="5">
        <f>MR_working_copy!T138</f>
        <v>0.53516493857155834</v>
      </c>
      <c r="U138" s="5">
        <f>MR_working_copy!U138</f>
        <v>2.15699999970831E-2</v>
      </c>
      <c r="V138" s="5">
        <f>MR_working_copy!V138</f>
        <v>1.4863699999996059E-2</v>
      </c>
      <c r="W138" s="5">
        <f>MR_working_copy!W138</f>
        <v>47.604592691775601</v>
      </c>
      <c r="X138" s="5">
        <f>MR_working_copy!X138</f>
        <v>17.717033045867101</v>
      </c>
      <c r="Y138" s="5">
        <f>MR_working_copy!Y138</f>
        <v>2.625518995791539</v>
      </c>
      <c r="Z138" s="5">
        <f>MR_working_copy!Z138</f>
        <v>4.6359703284369758</v>
      </c>
      <c r="AA138" s="5">
        <f>MR_working_copy!AA138</f>
        <v>1.4331860973836917E-4</v>
      </c>
      <c r="AB138" s="35">
        <f>MR_working_copy!AB138</f>
        <v>8.5000000000000006E-2</v>
      </c>
      <c r="AC138" s="5">
        <f>MR_working_copy!AC138</f>
        <v>3.753723801322236</v>
      </c>
      <c r="AD138" s="5">
        <f>MR_working_copy!AD138</f>
        <v>0</v>
      </c>
      <c r="AE138" s="5">
        <f>MR_working_copy!AE138</f>
        <v>0</v>
      </c>
      <c r="AF138" s="5">
        <f>MR_working_copy!AF138</f>
        <v>3.5117450832318959</v>
      </c>
      <c r="AG138" s="5">
        <f>MR_working_copy!AG138</f>
        <v>60.507436845577807</v>
      </c>
      <c r="AH138" s="61">
        <f>MR_working_copy!AH138</f>
        <v>523.24399596997534</v>
      </c>
      <c r="AI138" s="5">
        <f>MR_working_copy!AI138</f>
        <v>6.6599876034775187</v>
      </c>
      <c r="AJ138" s="28">
        <f>MR_working_copy!AJ138</f>
        <v>11.52505722236115</v>
      </c>
      <c r="AK138" s="28">
        <f>MR_working_copy!AK138</f>
        <v>6.7255675561545338</v>
      </c>
      <c r="AL138" s="5">
        <f>MR_working_copy!AL138</f>
        <v>1.3499995094369674E-2</v>
      </c>
      <c r="AM138" s="5">
        <f>MR_working_copy!AM138</f>
        <v>2.9059177470410269E-5</v>
      </c>
      <c r="AN138" s="5">
        <f>MR_working_copy!AN138</f>
        <v>2.0954201010068728E-4</v>
      </c>
      <c r="AO138" s="47">
        <f>MR_working_copy!AO138</f>
        <v>0</v>
      </c>
      <c r="AP138" s="47">
        <f>MR_working_copy!AP138</f>
        <v>0</v>
      </c>
      <c r="AQ138" s="47">
        <f>MR_working_copy!AQ138</f>
        <v>0</v>
      </c>
      <c r="AR138" s="3">
        <f>MR_working_copy!AR138</f>
        <v>0</v>
      </c>
      <c r="AS138" s="47">
        <f>MR_working_copy!AS138</f>
        <v>0</v>
      </c>
      <c r="AT138" s="47">
        <f>MR_working_copy!AT138</f>
        <v>0</v>
      </c>
      <c r="AU138" s="7">
        <f>MR_working_copy!AU138</f>
        <v>0</v>
      </c>
      <c r="AV138" s="7">
        <f>MR_working_copy!AV138</f>
        <v>0</v>
      </c>
      <c r="AW138" s="7">
        <f>MR_working_copy!AW138</f>
        <v>0</v>
      </c>
      <c r="AX138" s="7">
        <f>MR_working_copy!AX138</f>
        <v>0</v>
      </c>
      <c r="AY138" s="7">
        <f>MR_working_copy!AY138</f>
        <v>0</v>
      </c>
      <c r="AZ138" s="7">
        <f>MR_working_copy!AZ138</f>
        <v>0</v>
      </c>
      <c r="BA138" s="7">
        <f>MR_working_copy!BA138</f>
        <v>0</v>
      </c>
      <c r="BC138" s="7"/>
      <c r="BD138" s="7"/>
      <c r="BE138" s="7"/>
      <c r="BF138" s="3"/>
      <c r="BG138" s="104"/>
      <c r="BH138" s="3"/>
      <c r="BI138" s="3"/>
    </row>
    <row r="139" spans="1:61">
      <c r="A139" s="6">
        <v>1964</v>
      </c>
      <c r="B139" s="189">
        <f>MR_working_copy!B139</f>
        <v>319.47817754657456</v>
      </c>
      <c r="C139" s="189">
        <f>MR_working_copy!C139</f>
        <v>1317.2734684730649</v>
      </c>
      <c r="D139" s="189">
        <f>MR_working_copy!D139</f>
        <v>293.57182782451923</v>
      </c>
      <c r="E139" s="5">
        <f>MR_working_copy!E139</f>
        <v>0</v>
      </c>
      <c r="F139" s="5">
        <f>MR_working_copy!F139</f>
        <v>0.93792992500482253</v>
      </c>
      <c r="G139" s="5">
        <f>MR_working_copy!G139</f>
        <v>5.0788115004271877E-4</v>
      </c>
      <c r="H139" s="5">
        <f>MR_working_copy!H139</f>
        <v>0</v>
      </c>
      <c r="I139" s="5">
        <f>MR_working_copy!I139</f>
        <v>0</v>
      </c>
      <c r="J139" s="5">
        <f>MR_working_copy!J139</f>
        <v>0</v>
      </c>
      <c r="K139" s="5">
        <f>MR_working_copy!K139</f>
        <v>9.1927995863461284E-6</v>
      </c>
      <c r="L139" s="5">
        <f>MR_working_copy!L139</f>
        <v>0</v>
      </c>
      <c r="M139" s="5">
        <f>MR_working_copy!M139</f>
        <v>0</v>
      </c>
      <c r="N139" s="5">
        <f>MR_working_copy!N139</f>
        <v>0</v>
      </c>
      <c r="O139" s="5">
        <f>MR_working_copy!O139</f>
        <v>0</v>
      </c>
      <c r="P139" s="5">
        <f>MR_working_copy!P139</f>
        <v>0</v>
      </c>
      <c r="Q139" s="5">
        <f>MR_working_copy!Q139</f>
        <v>0.17999867821289758</v>
      </c>
      <c r="R139" s="5">
        <f>MR_working_copy!R139</f>
        <v>2.3007598127617796E-3</v>
      </c>
      <c r="S139" s="5">
        <f>MR_working_copy!S139</f>
        <v>41.054695827638596</v>
      </c>
      <c r="T139" s="5">
        <f>MR_working_copy!T139</f>
        <v>0.54252493508972144</v>
      </c>
      <c r="U139" s="5">
        <f>MR_working_copy!U139</f>
        <v>2.1989999996666811E-2</v>
      </c>
      <c r="V139" s="5">
        <f>MR_working_copy!V139</f>
        <v>2.5740500000000239E-2</v>
      </c>
      <c r="W139" s="5">
        <f>MR_working_copy!W139</f>
        <v>54.799804792532676</v>
      </c>
      <c r="X139" s="5">
        <f>MR_working_copy!X139</f>
        <v>21.421671469007041</v>
      </c>
      <c r="Y139" s="5">
        <f>MR_working_copy!Y139</f>
        <v>2.9195976730570901</v>
      </c>
      <c r="Z139" s="5">
        <f>MR_working_copy!Z139</f>
        <v>4.8774370290645876</v>
      </c>
      <c r="AA139" s="5">
        <f>MR_working_copy!AA139</f>
        <v>3.4777288260833556E-3</v>
      </c>
      <c r="AB139" s="35">
        <f>MR_working_copy!AB139</f>
        <v>0.113</v>
      </c>
      <c r="AC139" s="5">
        <f>MR_working_copy!AC139</f>
        <v>4.502781691855791</v>
      </c>
      <c r="AD139" s="5">
        <f>MR_working_copy!AD139</f>
        <v>0</v>
      </c>
      <c r="AE139" s="5">
        <f>MR_working_copy!AE139</f>
        <v>0</v>
      </c>
      <c r="AF139" s="5">
        <f>MR_working_copy!AF139</f>
        <v>4.2541681050203985</v>
      </c>
      <c r="AG139" s="5">
        <f>MR_working_copy!AG139</f>
        <v>63.077533146036593</v>
      </c>
      <c r="AH139" s="61">
        <f>MR_working_copy!AH139</f>
        <v>526.53864479956894</v>
      </c>
      <c r="AI139" s="5">
        <f>MR_working_copy!AI139</f>
        <v>6.7155642951725012</v>
      </c>
      <c r="AJ139" s="28">
        <f>MR_working_copy!AJ139</f>
        <v>11.901808820505551</v>
      </c>
      <c r="AK139" s="28">
        <f>MR_working_copy!AK139</f>
        <v>6.8245311429071727</v>
      </c>
      <c r="AL139" s="5">
        <f>MR_working_copy!AL139</f>
        <v>1.2499973189953524E-2</v>
      </c>
      <c r="AM139" s="5">
        <f>MR_working_copy!AM139</f>
        <v>3.8745569960547023E-5</v>
      </c>
      <c r="AN139" s="5">
        <f>MR_working_copy!AN139</f>
        <v>3.2181876474136412E-4</v>
      </c>
      <c r="AO139" s="47">
        <f>MR_working_copy!AO139</f>
        <v>0</v>
      </c>
      <c r="AP139" s="47">
        <f>MR_working_copy!AP139</f>
        <v>0</v>
      </c>
      <c r="AQ139" s="47">
        <f>MR_working_copy!AQ139</f>
        <v>0</v>
      </c>
      <c r="AR139" s="3">
        <f>MR_working_copy!AR139</f>
        <v>0</v>
      </c>
      <c r="AS139" s="47">
        <f>MR_working_copy!AS139</f>
        <v>0</v>
      </c>
      <c r="AT139" s="47">
        <f>MR_working_copy!AT139</f>
        <v>0</v>
      </c>
      <c r="AU139" s="7">
        <f>MR_working_copy!AU139</f>
        <v>0</v>
      </c>
      <c r="AV139" s="7">
        <f>MR_working_copy!AV139</f>
        <v>0</v>
      </c>
      <c r="AW139" s="7">
        <f>MR_working_copy!AW139</f>
        <v>0</v>
      </c>
      <c r="AX139" s="7">
        <f>MR_working_copy!AX139</f>
        <v>0</v>
      </c>
      <c r="AY139" s="7">
        <f>MR_working_copy!AY139</f>
        <v>0</v>
      </c>
      <c r="AZ139" s="7">
        <f>MR_working_copy!AZ139</f>
        <v>0</v>
      </c>
      <c r="BA139" s="7">
        <f>MR_working_copy!BA139</f>
        <v>0</v>
      </c>
      <c r="BC139" s="7"/>
      <c r="BD139" s="7"/>
      <c r="BE139" s="7"/>
      <c r="BF139" s="3"/>
      <c r="BG139" s="104"/>
      <c r="BH139" s="3"/>
      <c r="BI139" s="3"/>
    </row>
    <row r="140" spans="1:61">
      <c r="A140" s="6">
        <v>1965</v>
      </c>
      <c r="B140" s="189">
        <f>MR_working_copy!B140</f>
        <v>319.95210233248196</v>
      </c>
      <c r="C140" s="189">
        <f>MR_working_copy!C140</f>
        <v>1330.9681385552706</v>
      </c>
      <c r="D140" s="189">
        <f>MR_working_copy!D140</f>
        <v>293.93889009915864</v>
      </c>
      <c r="E140" s="5">
        <f>MR_working_copy!E140</f>
        <v>0</v>
      </c>
      <c r="F140" s="5">
        <f>MR_working_copy!F140</f>
        <v>1.0688820373040036</v>
      </c>
      <c r="G140" s="5">
        <f>MR_working_copy!G140</f>
        <v>5.1042055579293222E-4</v>
      </c>
      <c r="H140" s="5">
        <f>MR_working_copy!H140</f>
        <v>0</v>
      </c>
      <c r="I140" s="5">
        <f>MR_working_copy!I140</f>
        <v>0</v>
      </c>
      <c r="J140" s="5">
        <f>MR_working_copy!J140</f>
        <v>0</v>
      </c>
      <c r="K140" s="5">
        <f>MR_working_copy!K140</f>
        <v>9.2387635842778611E-6</v>
      </c>
      <c r="L140" s="5">
        <f>MR_working_copy!L140</f>
        <v>0</v>
      </c>
      <c r="M140" s="5">
        <f>MR_working_copy!M140</f>
        <v>0</v>
      </c>
      <c r="N140" s="5">
        <f>MR_working_copy!N140</f>
        <v>0</v>
      </c>
      <c r="O140" s="5">
        <f>MR_working_copy!O140</f>
        <v>0</v>
      </c>
      <c r="P140" s="5">
        <f>MR_working_copy!P140</f>
        <v>0</v>
      </c>
      <c r="Q140" s="5">
        <f>MR_working_copy!Q140</f>
        <v>0.19999877270357766</v>
      </c>
      <c r="R140" s="5">
        <f>MR_working_copy!R140</f>
        <v>3.2624684866676772E-3</v>
      </c>
      <c r="S140" s="5">
        <f>MR_working_copy!S140</f>
        <v>41.342495884650383</v>
      </c>
      <c r="T140" s="5">
        <f>MR_working_copy!T140</f>
        <v>0.55084993134487181</v>
      </c>
      <c r="U140" s="5">
        <f>MR_working_copy!U140</f>
        <v>2.2434999996254368E-2</v>
      </c>
      <c r="V140" s="5">
        <f>MR_working_copy!V140</f>
        <v>3.9150899999995249E-2</v>
      </c>
      <c r="W140" s="5">
        <f>MR_working_copy!W140</f>
        <v>63.029014864200825</v>
      </c>
      <c r="X140" s="5">
        <f>MR_working_copy!X140</f>
        <v>25.709800022767627</v>
      </c>
      <c r="Y140" s="5">
        <f>MR_working_copy!Y140</f>
        <v>3.2579756773401556</v>
      </c>
      <c r="Z140" s="5">
        <f>MR_working_copy!Z140</f>
        <v>5.1351736199242906</v>
      </c>
      <c r="AA140" s="5">
        <f>MR_working_copy!AA140</f>
        <v>1.9166271964384893E-2</v>
      </c>
      <c r="AB140" s="35">
        <f>MR_working_copy!AB140</f>
        <v>0.15</v>
      </c>
      <c r="AC140" s="5">
        <f>MR_working_copy!AC140</f>
        <v>5.3911075075393162</v>
      </c>
      <c r="AD140" s="5">
        <f>MR_working_copy!AD140</f>
        <v>0</v>
      </c>
      <c r="AE140" s="5">
        <f>MR_working_copy!AE140</f>
        <v>0</v>
      </c>
      <c r="AF140" s="5">
        <f>MR_working_copy!AF140</f>
        <v>5.1828894005721837</v>
      </c>
      <c r="AG140" s="5">
        <f>MR_working_copy!AG140</f>
        <v>65.626834748656549</v>
      </c>
      <c r="AH140" s="61">
        <f>MR_working_copy!AH140</f>
        <v>529.57736138425275</v>
      </c>
      <c r="AI140" s="5">
        <f>MR_working_copy!AI140</f>
        <v>6.7644221725516216</v>
      </c>
      <c r="AJ140" s="28">
        <f>MR_working_copy!AJ140</f>
        <v>12.285432281747648</v>
      </c>
      <c r="AK140" s="28">
        <f>MR_working_copy!AK140</f>
        <v>6.9257589409072358</v>
      </c>
      <c r="AL140" s="5">
        <f>MR_working_copy!AL140</f>
        <v>1.1375026195550373E-2</v>
      </c>
      <c r="AM140" s="5">
        <f>MR_working_copy!AM140</f>
        <v>5.6069310375599308E-5</v>
      </c>
      <c r="AN140" s="5">
        <f>MR_working_copy!AN140</f>
        <v>4.5967585225437546E-4</v>
      </c>
      <c r="AO140" s="26">
        <f>MR_working_copy!AO140</f>
        <v>0</v>
      </c>
      <c r="AP140" s="26">
        <f>MR_working_copy!AP140</f>
        <v>1.2499999999999997E-5</v>
      </c>
      <c r="AQ140" s="26">
        <f>MR_working_copy!AQ140</f>
        <v>0</v>
      </c>
      <c r="AR140" s="13">
        <f>MR_working_copy!AR140</f>
        <v>0</v>
      </c>
      <c r="AS140" s="26">
        <f>MR_working_copy!AS140</f>
        <v>2.062499999999999E-5</v>
      </c>
      <c r="AT140" s="26">
        <f>MR_working_copy!AT140</f>
        <v>2.0833333333333326E-5</v>
      </c>
      <c r="AU140" s="7">
        <f>MR_working_copy!AU140</f>
        <v>0</v>
      </c>
      <c r="AV140" s="7">
        <f>MR_working_copy!AV140</f>
        <v>0</v>
      </c>
      <c r="AW140" s="7">
        <f>MR_working_copy!AW140</f>
        <v>0</v>
      </c>
      <c r="AX140" s="7">
        <f>MR_working_copy!AX140</f>
        <v>0</v>
      </c>
      <c r="AY140" s="7">
        <f>MR_working_copy!AY140</f>
        <v>0</v>
      </c>
      <c r="AZ140" s="7">
        <f>MR_working_copy!AZ140</f>
        <v>0</v>
      </c>
      <c r="BA140" s="7">
        <f>MR_working_copy!BA140</f>
        <v>0</v>
      </c>
      <c r="BC140" s="7"/>
      <c r="BD140" s="7"/>
      <c r="BE140" s="7"/>
      <c r="BF140" s="3"/>
      <c r="BG140" s="107"/>
      <c r="BH140" s="13"/>
      <c r="BI140" s="3"/>
    </row>
    <row r="141" spans="1:61">
      <c r="A141" s="6">
        <v>1966</v>
      </c>
      <c r="B141" s="189">
        <f>MR_working_copy!B141</f>
        <v>321.00705128831129</v>
      </c>
      <c r="C141" s="189">
        <f>MR_working_copy!C141</f>
        <v>1342.1531650827892</v>
      </c>
      <c r="D141" s="189">
        <f>MR_working_copy!D141</f>
        <v>294.35395652418867</v>
      </c>
      <c r="E141" s="5">
        <f>MR_working_copy!E141</f>
        <v>0</v>
      </c>
      <c r="F141" s="5">
        <f>MR_working_copy!F141</f>
        <v>1.2072421496020673</v>
      </c>
      <c r="G141" s="5">
        <f>MR_working_copy!G141</f>
        <v>5.1295996154314589E-4</v>
      </c>
      <c r="H141" s="5">
        <f>MR_working_copy!H141</f>
        <v>0</v>
      </c>
      <c r="I141" s="5">
        <f>MR_working_copy!I141</f>
        <v>0</v>
      </c>
      <c r="J141" s="5">
        <f>MR_working_copy!J141</f>
        <v>0</v>
      </c>
      <c r="K141" s="5">
        <f>MR_working_copy!K141</f>
        <v>9.2847275822095904E-6</v>
      </c>
      <c r="L141" s="5">
        <f>MR_working_copy!L141</f>
        <v>0</v>
      </c>
      <c r="M141" s="5">
        <f>MR_working_copy!M141</f>
        <v>0</v>
      </c>
      <c r="N141" s="5">
        <f>MR_working_copy!N141</f>
        <v>0</v>
      </c>
      <c r="O141" s="5">
        <f>MR_working_copy!O141</f>
        <v>0</v>
      </c>
      <c r="P141" s="5">
        <f>MR_working_copy!P141</f>
        <v>0</v>
      </c>
      <c r="Q141" s="5">
        <f>MR_working_copy!Q141</f>
        <v>0.21999895984422477</v>
      </c>
      <c r="R141" s="5">
        <f>MR_working_copy!R141</f>
        <v>4.4440354307757526E-3</v>
      </c>
      <c r="S141" s="5">
        <f>MR_working_copy!S141</f>
        <v>41.652495884574073</v>
      </c>
      <c r="T141" s="5">
        <f>MR_working_copy!T141</f>
        <v>0.55977492733809786</v>
      </c>
      <c r="U141" s="5">
        <f>MR_working_copy!U141</f>
        <v>2.288999999583391E-2</v>
      </c>
      <c r="V141" s="5">
        <f>MR_working_copy!V141</f>
        <v>5.4838400000017724E-2</v>
      </c>
      <c r="W141" s="5">
        <f>MR_working_copy!W141</f>
        <v>72.247929980637224</v>
      </c>
      <c r="X141" s="5">
        <f>MR_working_copy!X141</f>
        <v>30.503733938597577</v>
      </c>
      <c r="Y141" s="5">
        <f>MR_working_copy!Y141</f>
        <v>3.653163197287713</v>
      </c>
      <c r="Z141" s="5">
        <f>MR_working_copy!Z141</f>
        <v>5.4133695522149141</v>
      </c>
      <c r="AA141" s="5">
        <f>MR_working_copy!AA141</f>
        <v>3.9499383577735227E-2</v>
      </c>
      <c r="AB141" s="35">
        <f>MR_working_copy!AB141</f>
        <v>0.19500000000000001</v>
      </c>
      <c r="AC141" s="5">
        <f>MR_working_copy!AC141</f>
        <v>6.4725397543579986</v>
      </c>
      <c r="AD141" s="5">
        <f>MR_working_copy!AD141</f>
        <v>0</v>
      </c>
      <c r="AE141" s="5">
        <f>MR_working_copy!AE141</f>
        <v>0</v>
      </c>
      <c r="AF141" s="5">
        <f>MR_working_copy!AF141</f>
        <v>6.633789982541014</v>
      </c>
      <c r="AG141" s="5">
        <f>MR_working_copy!AG141</f>
        <v>68.071240245004489</v>
      </c>
      <c r="AH141" s="61">
        <f>MR_working_copy!AH141</f>
        <v>532.33710088378132</v>
      </c>
      <c r="AI141" s="5">
        <f>MR_working_copy!AI141</f>
        <v>6.8193081574826406</v>
      </c>
      <c r="AJ141" s="28">
        <f>MR_working_copy!AJ141</f>
        <v>12.677054644358835</v>
      </c>
      <c r="AK141" s="28">
        <f>MR_working_copy!AK141</f>
        <v>7.0289553359270265</v>
      </c>
      <c r="AL141" s="5">
        <f>MR_working_copy!AL141</f>
        <v>1.099998635697432E-2</v>
      </c>
      <c r="AM141" s="5">
        <f>MR_working_copy!AM141</f>
        <v>1.192171383401447E-4</v>
      </c>
      <c r="AN141" s="5">
        <f>MR_working_copy!AN141</f>
        <v>1.805520679182945E-3</v>
      </c>
      <c r="AO141" s="26">
        <f>MR_working_copy!AO141</f>
        <v>0</v>
      </c>
      <c r="AP141" s="26">
        <f>MR_working_copy!AP141</f>
        <v>1.496484024042001E-4</v>
      </c>
      <c r="AQ141" s="26">
        <f>MR_working_copy!AQ141</f>
        <v>0</v>
      </c>
      <c r="AR141" s="13">
        <f>MR_working_copy!AR141</f>
        <v>0</v>
      </c>
      <c r="AS141" s="26">
        <f>MR_working_copy!AS141</f>
        <v>1.79160825000001E-4</v>
      </c>
      <c r="AT141" s="26">
        <f>MR_working_copy!AT141</f>
        <v>1.9059861666666982E-4</v>
      </c>
      <c r="AU141" s="7">
        <f>MR_working_copy!AU141</f>
        <v>0</v>
      </c>
      <c r="AV141" s="7">
        <f>MR_working_copy!AV141</f>
        <v>0</v>
      </c>
      <c r="AW141" s="7">
        <f>MR_working_copy!AW141</f>
        <v>0</v>
      </c>
      <c r="AX141" s="7">
        <f>MR_working_copy!AX141</f>
        <v>0</v>
      </c>
      <c r="AY141" s="7">
        <f>MR_working_copy!AY141</f>
        <v>0</v>
      </c>
      <c r="AZ141" s="7">
        <f>MR_working_copy!AZ141</f>
        <v>0</v>
      </c>
      <c r="BA141" s="7">
        <f>MR_working_copy!BA141</f>
        <v>0</v>
      </c>
      <c r="BC141" s="7"/>
      <c r="BD141" s="7"/>
      <c r="BE141" s="7"/>
      <c r="BF141" s="3"/>
      <c r="BG141" s="107"/>
      <c r="BH141" s="13"/>
      <c r="BI141" s="3"/>
    </row>
    <row r="142" spans="1:61">
      <c r="A142" s="6">
        <v>1967</v>
      </c>
      <c r="B142" s="189">
        <f>MR_working_copy!B142</f>
        <v>321.59794995117187</v>
      </c>
      <c r="C142" s="189">
        <f>MR_working_copy!C142</f>
        <v>1354.1891437587449</v>
      </c>
      <c r="D142" s="189">
        <f>MR_working_copy!D142</f>
        <v>294.76804638671882</v>
      </c>
      <c r="E142" s="5">
        <f>MR_working_copy!E142</f>
        <v>0</v>
      </c>
      <c r="F142" s="5">
        <f>MR_working_copy!F142</f>
        <v>1.3528122619019005</v>
      </c>
      <c r="G142" s="5">
        <f>MR_working_copy!G142</f>
        <v>5.1549936729335946E-4</v>
      </c>
      <c r="H142" s="5">
        <f>MR_working_copy!H142</f>
        <v>0</v>
      </c>
      <c r="I142" s="5">
        <f>MR_working_copy!I142</f>
        <v>0</v>
      </c>
      <c r="J142" s="5">
        <f>MR_working_copy!J142</f>
        <v>0</v>
      </c>
      <c r="K142" s="5">
        <f>MR_working_copy!K142</f>
        <v>9.330691580141323E-6</v>
      </c>
      <c r="L142" s="5">
        <f>MR_working_copy!L142</f>
        <v>0</v>
      </c>
      <c r="M142" s="5">
        <f>MR_working_copy!M142</f>
        <v>0</v>
      </c>
      <c r="N142" s="5">
        <f>MR_working_copy!N142</f>
        <v>0</v>
      </c>
      <c r="O142" s="5">
        <f>MR_working_copy!O142</f>
        <v>0</v>
      </c>
      <c r="P142" s="5">
        <f>MR_working_copy!P142</f>
        <v>0</v>
      </c>
      <c r="Q142" s="5">
        <f>MR_working_copy!Q142</f>
        <v>0.23999873482867992</v>
      </c>
      <c r="R142" s="5">
        <f>MR_working_copy!R142</f>
        <v>5.9488500504695264E-3</v>
      </c>
      <c r="S142" s="5">
        <f>MR_working_copy!S142</f>
        <v>42.004695884486296</v>
      </c>
      <c r="T142" s="5">
        <f>MR_working_copy!T142</f>
        <v>0.57014492306780695</v>
      </c>
      <c r="U142" s="5">
        <f>MR_working_copy!U142</f>
        <v>2.3399999995405402E-2</v>
      </c>
      <c r="V142" s="5">
        <f>MR_working_copy!V142</f>
        <v>7.2546700000033715E-2</v>
      </c>
      <c r="W142" s="5">
        <f>MR_working_copy!W142</f>
        <v>82.610146278800514</v>
      </c>
      <c r="X142" s="5">
        <f>MR_working_copy!X142</f>
        <v>35.866478054698568</v>
      </c>
      <c r="Y142" s="5">
        <f>MR_working_copy!Y142</f>
        <v>4.1019011123763756</v>
      </c>
      <c r="Z142" s="5">
        <f>MR_working_copy!Z142</f>
        <v>5.7070253747441333</v>
      </c>
      <c r="AA142" s="5">
        <f>MR_working_copy!AA142</f>
        <v>6.3713493528476717E-2</v>
      </c>
      <c r="AB142" s="35">
        <f>MR_working_copy!AB142</f>
        <v>0.248</v>
      </c>
      <c r="AC142" s="5">
        <f>MR_working_copy!AC142</f>
        <v>7.7742558125745402</v>
      </c>
      <c r="AD142" s="5">
        <f>MR_working_copy!AD142</f>
        <v>0</v>
      </c>
      <c r="AE142" s="5">
        <f>MR_working_copy!AE142</f>
        <v>0</v>
      </c>
      <c r="AF142" s="5">
        <f>MR_working_copy!AF142</f>
        <v>8.81561645989669</v>
      </c>
      <c r="AG142" s="5">
        <f>MR_working_copy!AG142</f>
        <v>70.426243112540476</v>
      </c>
      <c r="AH142" s="61">
        <f>MR_working_copy!AH142</f>
        <v>534.82381740905282</v>
      </c>
      <c r="AI142" s="5">
        <f>MR_working_copy!AI142</f>
        <v>6.8799899338843433</v>
      </c>
      <c r="AJ142" s="28">
        <f>MR_working_copy!AJ142</f>
        <v>13.071166319669395</v>
      </c>
      <c r="AK142" s="28">
        <f>MR_working_copy!AK142</f>
        <v>7.1341274653293159</v>
      </c>
      <c r="AL142" s="5">
        <f>MR_working_copy!AL142</f>
        <v>1.1131961771429512E-2</v>
      </c>
      <c r="AM142" s="5">
        <f>MR_working_copy!AM142</f>
        <v>2.2355556303519511E-4</v>
      </c>
      <c r="AN142" s="5">
        <f>MR_working_copy!AN142</f>
        <v>5.4763583498344181E-3</v>
      </c>
      <c r="AO142" s="26">
        <f>MR_working_copy!AO142</f>
        <v>0</v>
      </c>
      <c r="AP142" s="26">
        <f>MR_working_copy!AP142</f>
        <v>4.1431836953841631E-4</v>
      </c>
      <c r="AQ142" s="26">
        <f>MR_working_copy!AQ142</f>
        <v>0</v>
      </c>
      <c r="AR142" s="13">
        <f>MR_working_copy!AR142</f>
        <v>0</v>
      </c>
      <c r="AS142" s="26">
        <f>MR_working_copy!AS142</f>
        <v>3.8574014999999347E-4</v>
      </c>
      <c r="AT142" s="26">
        <f>MR_working_copy!AT142</f>
        <v>4.2848378421519415E-4</v>
      </c>
      <c r="AU142" s="7">
        <f>MR_working_copy!AU142</f>
        <v>0</v>
      </c>
      <c r="AV142" s="7">
        <f>MR_working_copy!AV142</f>
        <v>0</v>
      </c>
      <c r="AW142" s="7">
        <f>MR_working_copy!AW142</f>
        <v>0</v>
      </c>
      <c r="AX142" s="7">
        <f>MR_working_copy!AX142</f>
        <v>0</v>
      </c>
      <c r="AY142" s="7">
        <f>MR_working_copy!AY142</f>
        <v>0</v>
      </c>
      <c r="AZ142" s="7">
        <f>MR_working_copy!AZ142</f>
        <v>0</v>
      </c>
      <c r="BA142" s="7">
        <f>MR_working_copy!BA142</f>
        <v>0</v>
      </c>
      <c r="BC142" s="7"/>
      <c r="BD142" s="7"/>
      <c r="BE142" s="7"/>
      <c r="BF142" s="3"/>
      <c r="BG142" s="107"/>
      <c r="BH142" s="13"/>
      <c r="BI142" s="3"/>
    </row>
    <row r="143" spans="1:61">
      <c r="A143" s="6">
        <v>1968</v>
      </c>
      <c r="B143" s="189">
        <f>MR_working_copy!B143</f>
        <v>322.4978696101262</v>
      </c>
      <c r="C143" s="189">
        <f>MR_working_copy!C143</f>
        <v>1371.5729007550135</v>
      </c>
      <c r="D143" s="189">
        <f>MR_working_copy!D143</f>
        <v>295.18411989182692</v>
      </c>
      <c r="E143" s="5">
        <f>MR_working_copy!E143</f>
        <v>0</v>
      </c>
      <c r="F143" s="5">
        <f>MR_working_copy!F143</f>
        <v>1.50538237420043</v>
      </c>
      <c r="G143" s="5">
        <f>MR_working_copy!G143</f>
        <v>5.1803877304357313E-4</v>
      </c>
      <c r="H143" s="5">
        <f>MR_working_copy!H143</f>
        <v>0</v>
      </c>
      <c r="I143" s="5">
        <f>MR_working_copy!I143</f>
        <v>0</v>
      </c>
      <c r="J143" s="5">
        <f>MR_working_copy!J143</f>
        <v>0</v>
      </c>
      <c r="K143" s="5">
        <f>MR_working_copy!K143</f>
        <v>9.3766555780730506E-6</v>
      </c>
      <c r="L143" s="5">
        <f>MR_working_copy!L143</f>
        <v>0</v>
      </c>
      <c r="M143" s="5">
        <f>MR_working_copy!M143</f>
        <v>0</v>
      </c>
      <c r="N143" s="5">
        <f>MR_working_copy!N143</f>
        <v>0</v>
      </c>
      <c r="O143" s="5">
        <f>MR_working_copy!O143</f>
        <v>0</v>
      </c>
      <c r="P143" s="5">
        <f>MR_working_copy!P143</f>
        <v>0</v>
      </c>
      <c r="Q143" s="5">
        <f>MR_working_copy!Q143</f>
        <v>0.26999801793556433</v>
      </c>
      <c r="R143" s="5">
        <f>MR_working_copy!R143</f>
        <v>7.8070392100045337E-3</v>
      </c>
      <c r="S143" s="5">
        <f>MR_working_copy!S143</f>
        <v>42.411495884408318</v>
      </c>
      <c r="T143" s="5">
        <f>MR_working_copy!T143</f>
        <v>0.5827049185355605</v>
      </c>
      <c r="U143" s="5">
        <f>MR_working_copy!U143</f>
        <v>2.3989999994977942E-2</v>
      </c>
      <c r="V143" s="5">
        <f>MR_working_copy!V143</f>
        <v>9.2019300000000845E-2</v>
      </c>
      <c r="W143" s="5">
        <f>MR_working_copy!W143</f>
        <v>94.259663248513974</v>
      </c>
      <c r="X143" s="5">
        <f>MR_working_copy!X143</f>
        <v>41.93913242770396</v>
      </c>
      <c r="Y143" s="5">
        <f>MR_working_copy!Y143</f>
        <v>4.6156482760227968</v>
      </c>
      <c r="Z143" s="5">
        <f>MR_working_copy!Z143</f>
        <v>6.0145011972651021</v>
      </c>
      <c r="AA143" s="5">
        <f>MR_working_copy!AA143</f>
        <v>9.8729180517950141E-2</v>
      </c>
      <c r="AB143" s="35">
        <f>MR_working_copy!AB143</f>
        <v>0.307</v>
      </c>
      <c r="AC143" s="5">
        <f>MR_working_copy!AC143</f>
        <v>9.3838434278822138</v>
      </c>
      <c r="AD143" s="5">
        <f>MR_working_copy!AD143</f>
        <v>0</v>
      </c>
      <c r="AE143" s="5">
        <f>MR_working_copy!AE143</f>
        <v>0</v>
      </c>
      <c r="AF143" s="5">
        <f>MR_working_copy!AF143</f>
        <v>11.549276150104367</v>
      </c>
      <c r="AG143" s="5">
        <f>MR_working_copy!AG143</f>
        <v>72.690547311677705</v>
      </c>
      <c r="AH143" s="61">
        <f>MR_working_copy!AH143</f>
        <v>537.03355879435264</v>
      </c>
      <c r="AI143" s="5">
        <f>MR_working_copy!AI143</f>
        <v>6.9399910939885983</v>
      </c>
      <c r="AJ143" s="28">
        <f>MR_working_copy!AJ143</f>
        <v>13.466866878411878</v>
      </c>
      <c r="AK143" s="28">
        <f>MR_working_copy!AK143</f>
        <v>7.2414670991939794</v>
      </c>
      <c r="AL143" s="5">
        <f>MR_working_copy!AL143</f>
        <v>1.4528773244969208E-2</v>
      </c>
      <c r="AM143" s="5">
        <f>MR_working_copy!AM143</f>
        <v>3.6077846264195526E-4</v>
      </c>
      <c r="AN143" s="5">
        <f>MR_working_copy!AN143</f>
        <v>1.0674210961696616E-2</v>
      </c>
      <c r="AO143" s="26">
        <f>MR_working_copy!AO143</f>
        <v>2.8900590368334247E-6</v>
      </c>
      <c r="AP143" s="26">
        <f>MR_working_copy!AP143</f>
        <v>8.1376363734041949E-4</v>
      </c>
      <c r="AQ143" s="26">
        <f>MR_working_copy!AQ143</f>
        <v>0</v>
      </c>
      <c r="AR143" s="13">
        <f>MR_working_copy!AR143</f>
        <v>0</v>
      </c>
      <c r="AS143" s="26">
        <f>MR_working_copy!AS143</f>
        <v>6.1909687025643351E-4</v>
      </c>
      <c r="AT143" s="26">
        <f>MR_working_copy!AT143</f>
        <v>7.2048694030503674E-4</v>
      </c>
      <c r="AU143" s="7">
        <f>MR_working_copy!AU143</f>
        <v>0</v>
      </c>
      <c r="AV143" s="7">
        <f>MR_working_copy!AV143</f>
        <v>0</v>
      </c>
      <c r="AW143" s="7">
        <f>MR_working_copy!AW143</f>
        <v>0</v>
      </c>
      <c r="AX143" s="7">
        <f>MR_working_copy!AX143</f>
        <v>0</v>
      </c>
      <c r="AY143" s="7">
        <f>MR_working_copy!AY143</f>
        <v>0</v>
      </c>
      <c r="AZ143" s="7">
        <f>MR_working_copy!AZ143</f>
        <v>0</v>
      </c>
      <c r="BA143" s="7">
        <f>MR_working_copy!BA143</f>
        <v>0</v>
      </c>
      <c r="BC143" s="7"/>
      <c r="BD143" s="7"/>
      <c r="BE143" s="7"/>
      <c r="BF143" s="3"/>
      <c r="BG143" s="107"/>
      <c r="BH143" s="13"/>
      <c r="BI143" s="3"/>
    </row>
    <row r="144" spans="1:61">
      <c r="A144" s="6">
        <v>1969</v>
      </c>
      <c r="B144" s="189">
        <f>MR_working_copy!B144</f>
        <v>323.35079219876803</v>
      </c>
      <c r="C144" s="189">
        <f>MR_working_copy!C144</f>
        <v>1389.2690356809701</v>
      </c>
      <c r="D144" s="189">
        <f>MR_working_copy!D144</f>
        <v>295.60318411959133</v>
      </c>
      <c r="E144" s="5">
        <f>MR_working_copy!E144</f>
        <v>0</v>
      </c>
      <c r="F144" s="5">
        <f>MR_working_copy!F144</f>
        <v>1.6647424865002767</v>
      </c>
      <c r="G144" s="5">
        <f>MR_working_copy!G144</f>
        <v>5.205781787937868E-4</v>
      </c>
      <c r="H144" s="5">
        <f>MR_working_copy!H144</f>
        <v>1.2165773696565377E-6</v>
      </c>
      <c r="I144" s="5">
        <f>MR_working_copy!I144</f>
        <v>9.6791082981822557E-6</v>
      </c>
      <c r="J144" s="5">
        <f>MR_working_copy!J144</f>
        <v>0</v>
      </c>
      <c r="K144" s="5">
        <f>MR_working_copy!K144</f>
        <v>9.4226195760047833E-6</v>
      </c>
      <c r="L144" s="5">
        <f>MR_working_copy!L144</f>
        <v>0</v>
      </c>
      <c r="M144" s="5">
        <f>MR_working_copy!M144</f>
        <v>0</v>
      </c>
      <c r="N144" s="5">
        <f>MR_working_copy!N144</f>
        <v>0</v>
      </c>
      <c r="O144" s="5">
        <f>MR_working_copy!O144</f>
        <v>0</v>
      </c>
      <c r="P144" s="5">
        <f>MR_working_copy!P144</f>
        <v>3.3015722698532666E-5</v>
      </c>
      <c r="Q144" s="5">
        <f>MR_working_copy!Q144</f>
        <v>0.29999837032302945</v>
      </c>
      <c r="R144" s="5">
        <f>MR_working_copy!R144</f>
        <v>1.0129108138144435E-2</v>
      </c>
      <c r="S144" s="5">
        <f>MR_working_copy!S144</f>
        <v>42.862395941425753</v>
      </c>
      <c r="T144" s="5">
        <f>MR_working_copy!T144</f>
        <v>0.59766991374036627</v>
      </c>
      <c r="U144" s="5">
        <f>MR_working_copy!U144</f>
        <v>2.4669999994585384E-2</v>
      </c>
      <c r="V144" s="5">
        <f>MR_working_copy!V144</f>
        <v>0.11300000000008083</v>
      </c>
      <c r="W144" s="5">
        <f>MR_working_copy!W144</f>
        <v>107.28917981624174</v>
      </c>
      <c r="X144" s="5">
        <f>MR_working_copy!X144</f>
        <v>48.922607124485211</v>
      </c>
      <c r="Y144" s="5">
        <f>MR_working_copy!Y144</f>
        <v>5.2038451666841254</v>
      </c>
      <c r="Z144" s="5">
        <f>MR_working_copy!Z144</f>
        <v>6.3341470197960774</v>
      </c>
      <c r="AA144" s="5">
        <f>MR_working_copy!AA144</f>
        <v>0.14326274733737498</v>
      </c>
      <c r="AB144" s="35">
        <f>MR_working_copy!AB144</f>
        <v>0.37</v>
      </c>
      <c r="AC144" s="5">
        <f>MR_working_copy!AC144</f>
        <v>11.191637738646621</v>
      </c>
      <c r="AD144" s="5">
        <f>MR_working_copy!AD144</f>
        <v>0</v>
      </c>
      <c r="AE144" s="5">
        <f>MR_working_copy!AE144</f>
        <v>0</v>
      </c>
      <c r="AF144" s="5">
        <f>MR_working_copy!AF144</f>
        <v>14.649740340900301</v>
      </c>
      <c r="AG144" s="5">
        <f>MR_working_copy!AG144</f>
        <v>74.869950581257029</v>
      </c>
      <c r="AH144" s="61">
        <f>MR_working_copy!AH144</f>
        <v>538.97123907082926</v>
      </c>
      <c r="AI144" s="5">
        <f>MR_working_copy!AI144</f>
        <v>6.9999915822372607</v>
      </c>
      <c r="AJ144" s="28">
        <f>MR_working_copy!AJ144</f>
        <v>13.861979146800543</v>
      </c>
      <c r="AK144" s="28">
        <f>MR_working_copy!AK144</f>
        <v>7.3514857722437048</v>
      </c>
      <c r="AL144" s="5">
        <f>MR_working_copy!AL144</f>
        <v>2.6607460458749902E-2</v>
      </c>
      <c r="AM144" s="5">
        <f>MR_working_copy!AM144</f>
        <v>5.1346619357648326E-4</v>
      </c>
      <c r="AN144" s="5">
        <f>MR_working_copy!AN144</f>
        <v>1.6677813573571537E-2</v>
      </c>
      <c r="AO144" s="26">
        <f>MR_working_copy!AO144</f>
        <v>2.3120472294667397E-5</v>
      </c>
      <c r="AP144" s="26">
        <f>MR_working_copy!AP144</f>
        <v>1.363926281490551E-3</v>
      </c>
      <c r="AQ144" s="26">
        <f>MR_working_copy!AQ144</f>
        <v>0</v>
      </c>
      <c r="AR144" s="13">
        <f>MR_working_copy!AR144</f>
        <v>0</v>
      </c>
      <c r="AS144" s="26">
        <f>MR_working_copy!AS144</f>
        <v>8.8736134640869972E-4</v>
      </c>
      <c r="AT144" s="26">
        <f>MR_working_copy!AT144</f>
        <v>1.0582811608462806E-3</v>
      </c>
      <c r="AU144" s="7">
        <f>MR_working_copy!AU144</f>
        <v>0</v>
      </c>
      <c r="AV144" s="7">
        <f>MR_working_copy!AV144</f>
        <v>0</v>
      </c>
      <c r="AW144" s="7">
        <f>MR_working_copy!AW144</f>
        <v>0</v>
      </c>
      <c r="AX144" s="7">
        <f>MR_working_copy!AX144</f>
        <v>0</v>
      </c>
      <c r="AY144" s="7">
        <f>MR_working_copy!AY144</f>
        <v>0</v>
      </c>
      <c r="AZ144" s="7">
        <f>MR_working_copy!AZ144</f>
        <v>0</v>
      </c>
      <c r="BA144" s="7">
        <f>MR_working_copy!BA144</f>
        <v>0</v>
      </c>
      <c r="BC144" s="7"/>
      <c r="BD144" s="7"/>
      <c r="BE144" s="7"/>
      <c r="BF144" s="3"/>
      <c r="BG144" s="107"/>
      <c r="BH144" s="13"/>
      <c r="BI144" s="3"/>
    </row>
    <row r="145" spans="1:61">
      <c r="A145" s="6">
        <v>1970</v>
      </c>
      <c r="B145" s="189">
        <f>MR_working_copy!B145</f>
        <v>324.87372821514424</v>
      </c>
      <c r="C145" s="189">
        <f>MR_working_copy!C145</f>
        <v>1411.0325534194267</v>
      </c>
      <c r="D145" s="189">
        <f>MR_working_copy!D145</f>
        <v>296.02728374774637</v>
      </c>
      <c r="E145" s="5">
        <f>MR_working_copy!E145</f>
        <v>0</v>
      </c>
      <c r="F145" s="5">
        <f>MR_working_copy!F145</f>
        <v>1.8306725987989196</v>
      </c>
      <c r="G145" s="5">
        <f>MR_working_copy!G145</f>
        <v>5.2311758454400025E-4</v>
      </c>
      <c r="H145" s="5">
        <f>MR_working_copy!H145</f>
        <v>8.5571211259880657E-6</v>
      </c>
      <c r="I145" s="5">
        <f>MR_working_copy!I145</f>
        <v>6.7937398685111519E-5</v>
      </c>
      <c r="J145" s="5">
        <f>MR_working_copy!J145</f>
        <v>0</v>
      </c>
      <c r="K145" s="5">
        <f>MR_working_copy!K145</f>
        <v>9.4685835739365125E-6</v>
      </c>
      <c r="L145" s="5">
        <f>MR_working_copy!L145</f>
        <v>2.8551592644846774E-8</v>
      </c>
      <c r="M145" s="5">
        <f>MR_working_copy!M145</f>
        <v>0</v>
      </c>
      <c r="N145" s="5">
        <f>MR_working_copy!N145</f>
        <v>0</v>
      </c>
      <c r="O145" s="5">
        <f>MR_working_copy!O145</f>
        <v>0</v>
      </c>
      <c r="P145" s="5">
        <f>MR_working_copy!P145</f>
        <v>2.3697439086252102E-4</v>
      </c>
      <c r="Q145" s="5">
        <f>MR_working_copy!Q145</f>
        <v>0.32499857352573458</v>
      </c>
      <c r="R145" s="5">
        <f>MR_working_copy!R145</f>
        <v>1.2998711046637468E-2</v>
      </c>
      <c r="S145" s="5">
        <f>MR_working_copy!S145</f>
        <v>43.401396252254322</v>
      </c>
      <c r="T145" s="5">
        <f>MR_working_copy!T145</f>
        <v>0.61744490829710019</v>
      </c>
      <c r="U145" s="5">
        <f>MR_working_copy!U145</f>
        <v>2.5529999994160318E-2</v>
      </c>
      <c r="V145" s="5">
        <f>MR_working_copy!V145</f>
        <v>0.13523100000005336</v>
      </c>
      <c r="W145" s="5">
        <f>MR_working_copy!W145</f>
        <v>121.64918965469059</v>
      </c>
      <c r="X145" s="5">
        <f>MR_working_copy!X145</f>
        <v>56.953255180158358</v>
      </c>
      <c r="Y145" s="5">
        <f>MR_working_copy!Y145</f>
        <v>5.8824112301816234</v>
      </c>
      <c r="Z145" s="5">
        <f>MR_working_copy!Z145</f>
        <v>6.6643119134377757</v>
      </c>
      <c r="AA145" s="5">
        <f>MR_working_copy!AA145</f>
        <v>0.20354049893853363</v>
      </c>
      <c r="AB145" s="35">
        <f>MR_working_copy!AB145</f>
        <v>0.436</v>
      </c>
      <c r="AC145" s="5">
        <f>MR_working_copy!AC145</f>
        <v>13.093746988751812</v>
      </c>
      <c r="AD145" s="5">
        <f>MR_working_copy!AD145</f>
        <v>0</v>
      </c>
      <c r="AE145" s="5">
        <f>MR_working_copy!AE145</f>
        <v>1.0651753607642306E-3</v>
      </c>
      <c r="AF145" s="5">
        <f>MR_working_copy!AF145</f>
        <v>17.680185140504335</v>
      </c>
      <c r="AG145" s="5">
        <f>MR_working_copy!AG145</f>
        <v>76.969953853550535</v>
      </c>
      <c r="AH145" s="61">
        <f>MR_working_copy!AH145</f>
        <v>540.66485998405085</v>
      </c>
      <c r="AI145" s="5">
        <f>MR_working_copy!AI145</f>
        <v>7.0599934953642789</v>
      </c>
      <c r="AJ145" s="28">
        <f>MR_working_copy!AJ145</f>
        <v>14.255303051629506</v>
      </c>
      <c r="AK145" s="28">
        <f>MR_working_copy!AK145</f>
        <v>7.4638097037758389</v>
      </c>
      <c r="AL145" s="5">
        <f>MR_working_copy!AL145</f>
        <v>4.2955159686098525E-2</v>
      </c>
      <c r="AM145" s="5">
        <f>MR_working_copy!AM145</f>
        <v>7.8867564138908688E-4</v>
      </c>
      <c r="AN145" s="5">
        <f>MR_working_copy!AN145</f>
        <v>2.2781516431702484E-2</v>
      </c>
      <c r="AO145" s="26">
        <f>MR_working_copy!AO145</f>
        <v>4.9022873745134688E-5</v>
      </c>
      <c r="AP145" s="26">
        <f>MR_working_copy!AP145</f>
        <v>2.0749852238973426E-3</v>
      </c>
      <c r="AQ145" s="26">
        <f>MR_working_copy!AQ145</f>
        <v>0</v>
      </c>
      <c r="AR145" s="13">
        <f>MR_working_copy!AR145</f>
        <v>0</v>
      </c>
      <c r="AS145" s="26">
        <f>MR_working_copy!AS145</f>
        <v>1.1869628062955459E-3</v>
      </c>
      <c r="AT145" s="26">
        <f>MR_working_copy!AT145</f>
        <v>1.4353631237855023E-3</v>
      </c>
      <c r="AU145" s="7">
        <f>MR_working_copy!AU145</f>
        <v>0</v>
      </c>
      <c r="AV145" s="7">
        <f>MR_working_copy!AV145</f>
        <v>0</v>
      </c>
      <c r="AW145" s="7">
        <f>MR_working_copy!AW145</f>
        <v>0</v>
      </c>
      <c r="AX145" s="7">
        <f>MR_working_copy!AX145</f>
        <v>0</v>
      </c>
      <c r="AY145" s="7">
        <f>MR_working_copy!AY145</f>
        <v>0</v>
      </c>
      <c r="AZ145" s="7">
        <f>MR_working_copy!AZ145</f>
        <v>0</v>
      </c>
      <c r="BA145" s="7">
        <f>MR_working_copy!BA145</f>
        <v>0</v>
      </c>
      <c r="BC145" s="7"/>
      <c r="BD145" s="7"/>
      <c r="BE145" s="7"/>
      <c r="BF145" s="3"/>
      <c r="BG145" s="107"/>
      <c r="BH145" s="13"/>
      <c r="BI145" s="3"/>
    </row>
    <row r="146" spans="1:61">
      <c r="A146" s="6">
        <v>1971</v>
      </c>
      <c r="B146" s="189">
        <f>MR_working_copy!B146</f>
        <v>325.48165568659851</v>
      </c>
      <c r="C146" s="189">
        <f>MR_working_copy!C146</f>
        <v>1431.0579119781953</v>
      </c>
      <c r="D146" s="189">
        <f>MR_working_copy!D146</f>
        <v>296.4583413837139</v>
      </c>
      <c r="E146" s="5">
        <f>MR_working_copy!E146</f>
        <v>0</v>
      </c>
      <c r="F146" s="5">
        <f>MR_working_copy!F146</f>
        <v>2.0029827110978515</v>
      </c>
      <c r="G146" s="5">
        <f>MR_working_copy!G146</f>
        <v>5.2565699029421392E-4</v>
      </c>
      <c r="H146" s="5">
        <f>MR_working_copy!H146</f>
        <v>1.0061302727903606E-5</v>
      </c>
      <c r="I146" s="5">
        <f>MR_working_copy!I146</f>
        <v>7.8902202998156409E-5</v>
      </c>
      <c r="J146" s="5">
        <f>MR_working_copy!J146</f>
        <v>0</v>
      </c>
      <c r="K146" s="5">
        <f>MR_working_copy!K146</f>
        <v>6.8750011820213012E-4</v>
      </c>
      <c r="L146" s="5">
        <f>MR_working_copy!L146</f>
        <v>5.1433592278812129E-5</v>
      </c>
      <c r="M146" s="5">
        <f>MR_working_copy!M146</f>
        <v>0</v>
      </c>
      <c r="N146" s="5">
        <f>MR_working_copy!N146</f>
        <v>8.5937500000001716E-5</v>
      </c>
      <c r="O146" s="5">
        <f>MR_working_copy!O146</f>
        <v>0</v>
      </c>
      <c r="P146" s="5">
        <f>MR_working_copy!P146</f>
        <v>2.9558907185122459E-4</v>
      </c>
      <c r="Q146" s="5">
        <f>MR_working_copy!Q146</f>
        <v>0.35499811183148983</v>
      </c>
      <c r="R146" s="5">
        <f>MR_working_copy!R146</f>
        <v>1.6469326429795362E-2</v>
      </c>
      <c r="S146" s="5">
        <f>MR_working_copy!S146</f>
        <v>44.007896097459252</v>
      </c>
      <c r="T146" s="5">
        <f>MR_working_copy!T146</f>
        <v>0.64244490002351606</v>
      </c>
      <c r="U146" s="5">
        <f>MR_working_copy!U146</f>
        <v>2.6564999993013417E-2</v>
      </c>
      <c r="V146" s="5">
        <f>MR_working_copy!V146</f>
        <v>0.15845799999997537</v>
      </c>
      <c r="W146" s="5">
        <f>MR_working_copy!W146</f>
        <v>137.13820485727862</v>
      </c>
      <c r="X146" s="5">
        <f>MR_working_copy!X146</f>
        <v>65.846508537743503</v>
      </c>
      <c r="Y146" s="5">
        <f>MR_working_copy!Y146</f>
        <v>6.6607770931294228</v>
      </c>
      <c r="Z146" s="5">
        <f>MR_working_copy!Z146</f>
        <v>7.0043812337985019</v>
      </c>
      <c r="AA146" s="5">
        <f>MR_working_copy!AA146</f>
        <v>0.27441523289364594</v>
      </c>
      <c r="AB146" s="35">
        <f>MR_working_copy!AB146</f>
        <v>0.503</v>
      </c>
      <c r="AC146" s="5">
        <f>MR_working_copy!AC146</f>
        <v>15.120055356050663</v>
      </c>
      <c r="AD146" s="5">
        <f>MR_working_copy!AD146</f>
        <v>0</v>
      </c>
      <c r="AE146" s="5">
        <f>MR_working_copy!AE146</f>
        <v>2.1073126584230287E-2</v>
      </c>
      <c r="AF146" s="5">
        <f>MR_working_copy!AF146</f>
        <v>20.815477846703562</v>
      </c>
      <c r="AG146" s="5">
        <f>MR_working_copy!AG146</f>
        <v>78.989957119842089</v>
      </c>
      <c r="AH146" s="61">
        <f>MR_working_copy!AH146</f>
        <v>542.12644542655687</v>
      </c>
      <c r="AI146" s="5">
        <f>MR_working_copy!AI146</f>
        <v>7.1194122773747219</v>
      </c>
      <c r="AJ146" s="28">
        <f>MR_working_copy!AJ146</f>
        <v>14.645936380718444</v>
      </c>
      <c r="AK146" s="28">
        <f>MR_working_copy!AK146</f>
        <v>7.5791071580120288</v>
      </c>
      <c r="AL146" s="5">
        <f>MR_working_copy!AL146</f>
        <v>6.1202232885664398E-2</v>
      </c>
      <c r="AM146" s="5">
        <f>MR_working_copy!AM146</f>
        <v>3.3916358334851828E-3</v>
      </c>
      <c r="AN146" s="5">
        <f>MR_working_copy!AN146</f>
        <v>2.9181620767442375E-2</v>
      </c>
      <c r="AO146" s="26">
        <f>MR_working_copy!AO146</f>
        <v>3.0375074620018366E-4</v>
      </c>
      <c r="AP146" s="26">
        <f>MR_working_copy!AP146</f>
        <v>2.9289799999993199E-3</v>
      </c>
      <c r="AQ146" s="26">
        <f>MR_working_copy!AQ146</f>
        <v>0</v>
      </c>
      <c r="AR146" s="13">
        <f>MR_working_copy!AR146</f>
        <v>0</v>
      </c>
      <c r="AS146" s="26">
        <f>MR_working_copy!AS146</f>
        <v>1.5142600475210957E-3</v>
      </c>
      <c r="AT146" s="26">
        <f>MR_working_copy!AT146</f>
        <v>1.8461863130215153E-3</v>
      </c>
      <c r="AU146" s="7">
        <f>MR_working_copy!AU146</f>
        <v>0</v>
      </c>
      <c r="AV146" s="7">
        <f>MR_working_copy!AV146</f>
        <v>0</v>
      </c>
      <c r="AW146" s="7">
        <f>MR_working_copy!AW146</f>
        <v>0</v>
      </c>
      <c r="AX146" s="7">
        <f>MR_working_copy!AX146</f>
        <v>0</v>
      </c>
      <c r="AY146" s="7">
        <f>MR_working_copy!AY146</f>
        <v>0</v>
      </c>
      <c r="AZ146" s="7">
        <f>MR_working_copy!AZ146</f>
        <v>0</v>
      </c>
      <c r="BA146" s="7">
        <f>MR_working_copy!BA146</f>
        <v>0</v>
      </c>
      <c r="BC146" s="7"/>
      <c r="BD146" s="7"/>
      <c r="BE146" s="7"/>
      <c r="BF146" s="3"/>
      <c r="BG146" s="107"/>
      <c r="BH146" s="13"/>
      <c r="BI146" s="3"/>
    </row>
    <row r="147" spans="1:61">
      <c r="A147" s="6">
        <v>1972</v>
      </c>
      <c r="B147" s="189">
        <f>MR_working_copy!B147</f>
        <v>327.42158389047478</v>
      </c>
      <c r="C147" s="189">
        <f>MR_working_copy!C147</f>
        <v>1449.2318301072762</v>
      </c>
      <c r="D147" s="189">
        <f>MR_working_copy!D147</f>
        <v>296.89843222280649</v>
      </c>
      <c r="E147" s="5">
        <f>MR_working_copy!E147</f>
        <v>0</v>
      </c>
      <c r="F147" s="5">
        <f>MR_working_copy!F147</f>
        <v>2.1814528233942494</v>
      </c>
      <c r="G147" s="5">
        <f>MR_working_copy!G147</f>
        <v>5.2819639604442749E-4</v>
      </c>
      <c r="H147" s="5">
        <f>MR_working_copy!H147</f>
        <v>1.0390318783764308E-5</v>
      </c>
      <c r="I147" s="5">
        <f>MR_working_copy!I147</f>
        <v>8.037302323567342E-5</v>
      </c>
      <c r="J147" s="5">
        <f>MR_working_copy!J147</f>
        <v>0</v>
      </c>
      <c r="K147" s="5">
        <f>MR_working_copy!K147</f>
        <v>2.5000001187735839E-3</v>
      </c>
      <c r="L147" s="5">
        <f>MR_working_copy!L147</f>
        <v>1.8703098455765313E-4</v>
      </c>
      <c r="M147" s="5">
        <f>MR_working_copy!M147</f>
        <v>0</v>
      </c>
      <c r="N147" s="5">
        <f>MR_working_copy!N147</f>
        <v>3.1250000000004543E-4</v>
      </c>
      <c r="O147" s="5">
        <f>MR_working_copy!O147</f>
        <v>0</v>
      </c>
      <c r="P147" s="5">
        <f>MR_working_copy!P147</f>
        <v>2.3557823321169999E-4</v>
      </c>
      <c r="Q147" s="5">
        <f>MR_working_copy!Q147</f>
        <v>0.38999787817600229</v>
      </c>
      <c r="R147" s="5">
        <f>MR_working_copy!R147</f>
        <v>2.0584799811652579E-2</v>
      </c>
      <c r="S147" s="5">
        <f>MR_working_copy!S147</f>
        <v>44.688695889046393</v>
      </c>
      <c r="T147" s="5">
        <f>MR_working_copy!T147</f>
        <v>0.674074889563399</v>
      </c>
      <c r="U147" s="5">
        <f>MR_working_copy!U147</f>
        <v>2.7814999987484771E-2</v>
      </c>
      <c r="V147" s="5">
        <f>MR_working_copy!V147</f>
        <v>0.18242300000011666</v>
      </c>
      <c r="W147" s="5">
        <f>MR_working_copy!W147</f>
        <v>153.85622602596086</v>
      </c>
      <c r="X147" s="5">
        <f>MR_working_copy!X147</f>
        <v>75.67088768390434</v>
      </c>
      <c r="Y147" s="5">
        <f>MR_working_copy!Y147</f>
        <v>7.5536422070740166</v>
      </c>
      <c r="Z147" s="5">
        <f>MR_working_copy!Z147</f>
        <v>7.356679625286251</v>
      </c>
      <c r="AA147" s="5">
        <f>MR_working_copy!AA147</f>
        <v>0.34821991734663565</v>
      </c>
      <c r="AB147" s="35">
        <f>MR_working_copy!AB147</f>
        <v>0.57299999999999995</v>
      </c>
      <c r="AC147" s="5">
        <f>MR_working_copy!AC147</f>
        <v>17.35239004821457</v>
      </c>
      <c r="AD147" s="5">
        <f>MR_working_copy!AD147</f>
        <v>0</v>
      </c>
      <c r="AE147" s="5">
        <f>MR_working_copy!AE147</f>
        <v>6.9999841727918177E-2</v>
      </c>
      <c r="AF147" s="5">
        <f>MR_working_copy!AF147</f>
        <v>24.916698017268487</v>
      </c>
      <c r="AG147" s="5">
        <f>MR_working_copy!AG147</f>
        <v>80.929360495881369</v>
      </c>
      <c r="AH147" s="61">
        <f>MR_working_copy!AH147</f>
        <v>543.38493432029202</v>
      </c>
      <c r="AI147" s="5">
        <f>MR_working_copy!AI147</f>
        <v>7.1843173349789886</v>
      </c>
      <c r="AJ147" s="28">
        <f>MR_working_copy!AJ147</f>
        <v>15.032683143476744</v>
      </c>
      <c r="AK147" s="28">
        <f>MR_working_copy!AK147</f>
        <v>7.6983474306000623</v>
      </c>
      <c r="AL147" s="5">
        <f>MR_working_copy!AL147</f>
        <v>8.1566238833686841E-2</v>
      </c>
      <c r="AM147" s="5">
        <f>MR_working_copy!AM147</f>
        <v>1.0107177303878011E-2</v>
      </c>
      <c r="AN147" s="5">
        <f>MR_working_copy!AN147</f>
        <v>3.6613825349495165E-2</v>
      </c>
      <c r="AO147" s="26">
        <f>MR_working_copy!AO147</f>
        <v>1.1413300000002462E-3</v>
      </c>
      <c r="AP147" s="26">
        <f>MR_working_copy!AP147</f>
        <v>3.9066700000014104E-3</v>
      </c>
      <c r="AQ147" s="26">
        <f>MR_working_copy!AQ147</f>
        <v>0</v>
      </c>
      <c r="AR147" s="13">
        <f>MR_working_copy!AR147</f>
        <v>0</v>
      </c>
      <c r="AS147" s="26">
        <f>MR_working_copy!AS147</f>
        <v>1.8675417685352393E-3</v>
      </c>
      <c r="AT147" s="26">
        <f>MR_working_copy!AT147</f>
        <v>2.3001425000005122E-3</v>
      </c>
      <c r="AU147" s="7">
        <f>MR_working_copy!AU147</f>
        <v>0</v>
      </c>
      <c r="AV147" s="7">
        <f>MR_working_copy!AV147</f>
        <v>0</v>
      </c>
      <c r="AW147" s="7">
        <f>MR_working_copy!AW147</f>
        <v>0</v>
      </c>
      <c r="AX147" s="7">
        <f>MR_working_copy!AX147</f>
        <v>0</v>
      </c>
      <c r="AY147" s="7">
        <f>MR_working_copy!AY147</f>
        <v>0</v>
      </c>
      <c r="AZ147" s="7">
        <f>MR_working_copy!AZ147</f>
        <v>0</v>
      </c>
      <c r="BA147" s="7">
        <f>MR_working_copy!BA147</f>
        <v>0</v>
      </c>
      <c r="BC147" s="7"/>
      <c r="BD147" s="7"/>
      <c r="BE147" s="7"/>
      <c r="BF147" s="3"/>
      <c r="BG147" s="107"/>
      <c r="BH147" s="13"/>
      <c r="BI147" s="3"/>
    </row>
    <row r="148" spans="1:61">
      <c r="A148" s="6">
        <v>1973</v>
      </c>
      <c r="B148" s="189">
        <f>MR_working_copy!B148</f>
        <v>329.97250452599161</v>
      </c>
      <c r="C148" s="189">
        <f>MR_working_copy!C148</f>
        <v>1462.8073595644828</v>
      </c>
      <c r="D148" s="189">
        <f>MR_working_copy!D148</f>
        <v>297.34950939002402</v>
      </c>
      <c r="E148" s="5">
        <f>MR_working_copy!E148</f>
        <v>0</v>
      </c>
      <c r="F148" s="5">
        <f>MR_working_copy!F148</f>
        <v>2.3658829356955269</v>
      </c>
      <c r="G148" s="5">
        <f>MR_working_copy!G148</f>
        <v>5.3073580179464116E-4</v>
      </c>
      <c r="H148" s="5">
        <f>MR_working_copy!H148</f>
        <v>1.0719714892991149E-5</v>
      </c>
      <c r="I148" s="5">
        <f>MR_working_copy!I148</f>
        <v>8.1845543544829561E-5</v>
      </c>
      <c r="J148" s="5">
        <f>MR_working_copy!J148</f>
        <v>0</v>
      </c>
      <c r="K148" s="5">
        <f>MR_working_copy!K148</f>
        <v>5.0625001193450913E-3</v>
      </c>
      <c r="L148" s="5">
        <f>MR_working_copy!L148</f>
        <v>3.7873797683649725E-4</v>
      </c>
      <c r="M148" s="5">
        <f>MR_working_copy!M148</f>
        <v>0</v>
      </c>
      <c r="N148" s="5">
        <f>MR_working_copy!N148</f>
        <v>6.3281300000009647E-4</v>
      </c>
      <c r="O148" s="5">
        <f>MR_working_copy!O148</f>
        <v>0</v>
      </c>
      <c r="P148" s="5">
        <f>MR_working_copy!P148</f>
        <v>1.6916307894374028E-4</v>
      </c>
      <c r="Q148" s="5">
        <f>MR_working_copy!Q148</f>
        <v>0.42499801113958435</v>
      </c>
      <c r="R148" s="5">
        <f>MR_working_copy!R148</f>
        <v>2.5345894072673656E-2</v>
      </c>
      <c r="S148" s="5">
        <f>MR_working_copy!S148</f>
        <v>45.454695547862094</v>
      </c>
      <c r="T148" s="5">
        <f>MR_working_copy!T148</f>
        <v>0.71387987858106927</v>
      </c>
      <c r="U148" s="5">
        <f>MR_working_copy!U148</f>
        <v>2.9349999981212457E-2</v>
      </c>
      <c r="V148" s="5">
        <f>MR_working_copy!V148</f>
        <v>0.20687000000006503</v>
      </c>
      <c r="W148" s="5">
        <f>MR_working_copy!W148</f>
        <v>172.25725995309088</v>
      </c>
      <c r="X148" s="5">
        <f>MR_working_copy!X148</f>
        <v>86.872616491689357</v>
      </c>
      <c r="Y148" s="5">
        <f>MR_working_copy!Y148</f>
        <v>8.5764567572881258</v>
      </c>
      <c r="Z148" s="5">
        <f>MR_working_copy!Z148</f>
        <v>7.7239480167671184</v>
      </c>
      <c r="AA148" s="5">
        <f>MR_working_copy!AA148</f>
        <v>0.43801355490554322</v>
      </c>
      <c r="AB148" s="35">
        <f>MR_working_copy!AB148</f>
        <v>0.64500000000000002</v>
      </c>
      <c r="AC148" s="5">
        <f>MR_working_copy!AC148</f>
        <v>19.927694593728067</v>
      </c>
      <c r="AD148" s="5">
        <f>MR_working_copy!AD148</f>
        <v>0</v>
      </c>
      <c r="AE148" s="5">
        <f>MR_working_copy!AE148</f>
        <v>0.11499984210821218</v>
      </c>
      <c r="AF148" s="5">
        <f>MR_working_copy!AF148</f>
        <v>30.325836465784395</v>
      </c>
      <c r="AG148" s="5">
        <f>MR_working_copy!AG148</f>
        <v>82.793063713423408</v>
      </c>
      <c r="AH148" s="61">
        <f>MR_working_copy!AH148</f>
        <v>544.46340169131327</v>
      </c>
      <c r="AI148" s="5">
        <f>MR_working_copy!AI148</f>
        <v>7.2556635379937573</v>
      </c>
      <c r="AJ148" s="28">
        <f>MR_working_copy!AJ148</f>
        <v>15.414538768163654</v>
      </c>
      <c r="AK148" s="28">
        <f>MR_working_copy!AK148</f>
        <v>7.8208937428512586</v>
      </c>
      <c r="AL148" s="5">
        <f>MR_working_copy!AL148</f>
        <v>0.1075315362939781</v>
      </c>
      <c r="AM148" s="5">
        <f>MR_working_copy!AM148</f>
        <v>2.0921594551739742E-2</v>
      </c>
      <c r="AN148" s="5">
        <f>MR_working_copy!AN148</f>
        <v>4.5182129931510155E-2</v>
      </c>
      <c r="AO148" s="26">
        <f>MR_working_copy!AO148</f>
        <v>2.4720000000004491E-3</v>
      </c>
      <c r="AP148" s="26">
        <f>MR_working_copy!AP148</f>
        <v>4.9980999999980312E-3</v>
      </c>
      <c r="AQ148" s="26">
        <f>MR_working_copy!AQ148</f>
        <v>0</v>
      </c>
      <c r="AR148" s="13">
        <f>MR_working_copy!AR148</f>
        <v>0</v>
      </c>
      <c r="AS148" s="26">
        <f>MR_working_copy!AS148</f>
        <v>2.2451079971568793E-3</v>
      </c>
      <c r="AT148" s="26">
        <f>MR_working_copy!AT148</f>
        <v>2.7887349999993014E-3</v>
      </c>
      <c r="AU148" s="7">
        <f>MR_working_copy!AU148</f>
        <v>0</v>
      </c>
      <c r="AV148" s="7">
        <f>MR_working_copy!AV148</f>
        <v>0</v>
      </c>
      <c r="AW148" s="7">
        <f>MR_working_copy!AW148</f>
        <v>0</v>
      </c>
      <c r="AX148" s="7">
        <f>MR_working_copy!AX148</f>
        <v>0</v>
      </c>
      <c r="AY148" s="7">
        <f>MR_working_copy!AY148</f>
        <v>0</v>
      </c>
      <c r="AZ148" s="7">
        <f>MR_working_copy!AZ148</f>
        <v>0</v>
      </c>
      <c r="BA148" s="7">
        <f>MR_working_copy!BA148</f>
        <v>0</v>
      </c>
      <c r="BC148" s="7"/>
      <c r="BD148" s="7"/>
      <c r="BE148" s="7"/>
      <c r="BF148" s="3"/>
      <c r="BG148" s="107"/>
      <c r="BH148" s="13"/>
      <c r="BI148" s="3"/>
    </row>
    <row r="149" spans="1:61">
      <c r="A149" s="6">
        <v>1974</v>
      </c>
      <c r="B149" s="189">
        <f>MR_working_copy!B149</f>
        <v>330.81041246619594</v>
      </c>
      <c r="C149" s="189">
        <f>MR_working_copy!C149</f>
        <v>1476.0923616779385</v>
      </c>
      <c r="D149" s="189">
        <f>MR_working_copy!D149</f>
        <v>297.81257996544463</v>
      </c>
      <c r="E149" s="5">
        <f>MR_working_copy!E149</f>
        <v>0</v>
      </c>
      <c r="F149" s="5">
        <f>MR_working_copy!F149</f>
        <v>2.5560430479945651</v>
      </c>
      <c r="G149" s="5">
        <f>MR_working_copy!G149</f>
        <v>5.332752075448545E-4</v>
      </c>
      <c r="H149" s="5">
        <f>MR_working_copy!H149</f>
        <v>1.1049491482085534E-5</v>
      </c>
      <c r="I149" s="5">
        <f>MR_working_copy!I149</f>
        <v>8.3319763654047854E-5</v>
      </c>
      <c r="J149" s="5">
        <f>MR_working_copy!J149</f>
        <v>0</v>
      </c>
      <c r="K149" s="5">
        <f>MR_working_copy!K149</f>
        <v>8.0000001199155568E-3</v>
      </c>
      <c r="L149" s="5">
        <f>MR_working_copy!L149</f>
        <v>5.9849996911528797E-4</v>
      </c>
      <c r="M149" s="5">
        <f>MR_working_copy!M149</f>
        <v>0</v>
      </c>
      <c r="N149" s="5">
        <f>MR_working_copy!N149</f>
        <v>1.0000000000000963E-3</v>
      </c>
      <c r="O149" s="5">
        <f>MR_working_copy!O149</f>
        <v>0</v>
      </c>
      <c r="P149" s="5">
        <f>MR_working_copy!P149</f>
        <v>9.7765138534470079E-5</v>
      </c>
      <c r="Q149" s="5">
        <f>MR_working_copy!Q149</f>
        <v>0.45999792131632589</v>
      </c>
      <c r="R149" s="5">
        <f>MR_working_copy!R149</f>
        <v>3.0775485850288328E-2</v>
      </c>
      <c r="S149" s="5">
        <f>MR_working_copy!S149</f>
        <v>46.342595286013335</v>
      </c>
      <c r="T149" s="5">
        <f>MR_working_copy!T149</f>
        <v>0.76498986936509128</v>
      </c>
      <c r="U149" s="5">
        <f>MR_working_copy!U149</f>
        <v>3.1319999974963868E-2</v>
      </c>
      <c r="V149" s="5">
        <f>MR_working_copy!V149</f>
        <v>0.23154199999999345</v>
      </c>
      <c r="W149" s="5">
        <f>MR_working_copy!W149</f>
        <v>192.56424911912458</v>
      </c>
      <c r="X149" s="5">
        <f>MR_working_copy!X149</f>
        <v>99.538902681615397</v>
      </c>
      <c r="Y149" s="5">
        <f>MR_working_copy!Y149</f>
        <v>9.748060452003914</v>
      </c>
      <c r="Z149" s="5">
        <f>MR_working_copy!Z149</f>
        <v>8.1089364082413251</v>
      </c>
      <c r="AA149" s="5">
        <f>MR_working_copy!AA149</f>
        <v>0.54319613943058342</v>
      </c>
      <c r="AB149" s="35">
        <f>MR_working_copy!AB149</f>
        <v>0.72</v>
      </c>
      <c r="AC149" s="5">
        <f>MR_working_copy!AC149</f>
        <v>22.525582769856754</v>
      </c>
      <c r="AD149" s="5">
        <f>MR_working_copy!AD149</f>
        <v>0</v>
      </c>
      <c r="AE149" s="5">
        <f>MR_working_copy!AE149</f>
        <v>0.16126984245700512</v>
      </c>
      <c r="AF149" s="5">
        <f>MR_working_copy!AF149</f>
        <v>36.768504549374107</v>
      </c>
      <c r="AG149" s="5">
        <f>MR_working_copy!AG149</f>
        <v>84.593166091065783</v>
      </c>
      <c r="AH149" s="61">
        <f>MR_working_copy!AH149</f>
        <v>545.3698231221382</v>
      </c>
      <c r="AI149" s="5">
        <f>MR_working_copy!AI149</f>
        <v>7.3195036608392385</v>
      </c>
      <c r="AJ149" s="28">
        <f>MR_working_copy!AJ149</f>
        <v>15.790505921554747</v>
      </c>
      <c r="AK149" s="28">
        <f>MR_working_copy!AK149</f>
        <v>7.9471818207939648</v>
      </c>
      <c r="AL149" s="5">
        <f>MR_working_copy!AL149</f>
        <v>0.14653477518573835</v>
      </c>
      <c r="AM149" s="5">
        <f>MR_working_copy!AM149</f>
        <v>3.4983892972015034E-2</v>
      </c>
      <c r="AN149" s="5">
        <f>MR_working_copy!AN149</f>
        <v>5.4990734513518803E-2</v>
      </c>
      <c r="AO149" s="26">
        <f>MR_working_copy!AO149</f>
        <v>4.2240000000002267E-3</v>
      </c>
      <c r="AP149" s="26">
        <f>MR_working_copy!AP149</f>
        <v>6.1934699999988694E-3</v>
      </c>
      <c r="AQ149" s="26">
        <f>MR_working_copy!AQ149</f>
        <v>0</v>
      </c>
      <c r="AR149" s="13">
        <f>MR_working_copy!AR149</f>
        <v>0</v>
      </c>
      <c r="AS149" s="26">
        <f>MR_working_copy!AS149</f>
        <v>2.6452593276770743E-3</v>
      </c>
      <c r="AT149" s="26">
        <f>MR_working_copy!AT149</f>
        <v>3.2968874999996039E-3</v>
      </c>
      <c r="AU149" s="7">
        <f>MR_working_copy!AU149</f>
        <v>0</v>
      </c>
      <c r="AV149" s="7">
        <f>MR_working_copy!AV149</f>
        <v>0</v>
      </c>
      <c r="AW149" s="7">
        <f>MR_working_copy!AW149</f>
        <v>0</v>
      </c>
      <c r="AX149" s="7">
        <f>MR_working_copy!AX149</f>
        <v>0</v>
      </c>
      <c r="AY149" s="7">
        <f>MR_working_copy!AY149</f>
        <v>0</v>
      </c>
      <c r="AZ149" s="7">
        <f>MR_working_copy!AZ149</f>
        <v>0</v>
      </c>
      <c r="BA149" s="7">
        <f>MR_working_copy!BA149</f>
        <v>0</v>
      </c>
      <c r="BC149" s="7"/>
      <c r="BD149" s="7"/>
      <c r="BE149" s="7"/>
      <c r="BF149" s="3"/>
      <c r="BG149" s="107"/>
      <c r="BH149" s="13"/>
      <c r="BI149" s="3"/>
    </row>
    <row r="150" spans="1:61">
      <c r="A150" s="6">
        <v>1975</v>
      </c>
      <c r="B150" s="189">
        <f>MR_working_copy!B150</f>
        <v>330.87234994741578</v>
      </c>
      <c r="C150" s="189">
        <f>MR_working_copy!C150</f>
        <v>1491.6973100804571</v>
      </c>
      <c r="D150" s="189">
        <f>MR_working_copy!D150</f>
        <v>298.2906651893029</v>
      </c>
      <c r="E150" s="5">
        <f>MR_working_copy!E150</f>
        <v>0</v>
      </c>
      <c r="F150" s="5">
        <f>MR_working_copy!F150</f>
        <v>2.7517531602926777</v>
      </c>
      <c r="G150" s="5">
        <f>MR_working_copy!G150</f>
        <v>5.3581461329506828E-4</v>
      </c>
      <c r="H150" s="5">
        <f>MR_working_copy!H150</f>
        <v>1.1379648815072138E-5</v>
      </c>
      <c r="I150" s="5">
        <f>MR_working_copy!I150</f>
        <v>8.6378500093727177E-5</v>
      </c>
      <c r="J150" s="5">
        <f>MR_working_copy!J150</f>
        <v>2.8166001873914179E-6</v>
      </c>
      <c r="K150" s="5">
        <f>MR_working_copy!K150</f>
        <v>1.0937500120488443E-2</v>
      </c>
      <c r="L150" s="5">
        <f>MR_working_copy!L150</f>
        <v>8.1826196139422392E-4</v>
      </c>
      <c r="M150" s="5">
        <f>MR_working_copy!M150</f>
        <v>0</v>
      </c>
      <c r="N150" s="5">
        <f>MR_working_copy!N150</f>
        <v>1.3671900000002801E-3</v>
      </c>
      <c r="O150" s="5">
        <f>MR_working_copy!O150</f>
        <v>0</v>
      </c>
      <c r="P150" s="5">
        <f>MR_working_copy!P150</f>
        <v>8.3176472926365012E-5</v>
      </c>
      <c r="Q150" s="5">
        <f>MR_working_copy!Q150</f>
        <v>0.49999761146559046</v>
      </c>
      <c r="R150" s="5">
        <f>MR_working_copy!R150</f>
        <v>3.6913377627913593E-2</v>
      </c>
      <c r="S150" s="5">
        <f>MR_working_copy!S150</f>
        <v>47.357695476971735</v>
      </c>
      <c r="T150" s="5">
        <f>MR_working_copy!T150</f>
        <v>0.8284898728774247</v>
      </c>
      <c r="U150" s="5">
        <f>MR_working_copy!U150</f>
        <v>3.3994999968697752E-2</v>
      </c>
      <c r="V150" s="5">
        <f>MR_working_copy!V150</f>
        <v>0.25618300000001332</v>
      </c>
      <c r="W150" s="5">
        <f>MR_working_copy!W150</f>
        <v>213.23522179761915</v>
      </c>
      <c r="X150" s="5">
        <f>MR_working_copy!X150</f>
        <v>112.3317640466579</v>
      </c>
      <c r="Y150" s="5">
        <f>MR_working_copy!Y150</f>
        <v>11.095742860312717</v>
      </c>
      <c r="Z150" s="5">
        <f>MR_working_copy!Z150</f>
        <v>8.5144065228402788</v>
      </c>
      <c r="AA150" s="5">
        <f>MR_working_copy!AA150</f>
        <v>0.66169667889274797</v>
      </c>
      <c r="AB150" s="35">
        <f>MR_working_copy!AB150</f>
        <v>0.79800000000000004</v>
      </c>
      <c r="AC150" s="5">
        <f>MR_working_copy!AC150</f>
        <v>25.179124400955086</v>
      </c>
      <c r="AD150" s="5">
        <f>MR_working_copy!AD150</f>
        <v>0</v>
      </c>
      <c r="AE150" s="5">
        <f>MR_working_copy!AE150</f>
        <v>0.19499984277433061</v>
      </c>
      <c r="AF150" s="5">
        <f>MR_working_copy!AF150</f>
        <v>42.720016127994718</v>
      </c>
      <c r="AG150" s="5">
        <f>MR_working_copy!AG150</f>
        <v>86.328768727393268</v>
      </c>
      <c r="AH150" s="61">
        <f>MR_working_copy!AH150</f>
        <v>546.13713776538395</v>
      </c>
      <c r="AI150" s="5">
        <f>MR_working_copy!AI150</f>
        <v>7.3892272792838769</v>
      </c>
      <c r="AJ150" s="28">
        <f>MR_working_copy!AJ150</f>
        <v>16.159484603493219</v>
      </c>
      <c r="AK150" s="28">
        <f>MR_working_copy!AK150</f>
        <v>8.0781485978765524</v>
      </c>
      <c r="AL150" s="5">
        <f>MR_working_copy!AL150</f>
        <v>0.20330782175307882</v>
      </c>
      <c r="AM150" s="5">
        <f>MR_working_copy!AM150</f>
        <v>5.1680791139221673E-2</v>
      </c>
      <c r="AN150" s="5">
        <f>MR_working_copy!AN150</f>
        <v>6.6143439086892838E-2</v>
      </c>
      <c r="AO150" s="26">
        <f>MR_working_copy!AO150</f>
        <v>6.3333300000013209E-3</v>
      </c>
      <c r="AP150" s="26">
        <f>MR_working_copy!AP150</f>
        <v>7.482989999998523E-3</v>
      </c>
      <c r="AQ150" s="26">
        <f>MR_working_copy!AQ150</f>
        <v>0</v>
      </c>
      <c r="AR150" s="13">
        <f>MR_working_copy!AR150</f>
        <v>0</v>
      </c>
      <c r="AS150" s="26">
        <f>MR_working_copy!AS150</f>
        <v>3.0663665876222977E-3</v>
      </c>
      <c r="AT150" s="26">
        <f>MR_working_copy!AT150</f>
        <v>3.8177824999994898E-3</v>
      </c>
      <c r="AU150" s="7">
        <f>MR_working_copy!AU150</f>
        <v>0</v>
      </c>
      <c r="AV150" s="7">
        <f>MR_working_copy!AV150</f>
        <v>0</v>
      </c>
      <c r="AW150" s="7">
        <f>MR_working_copy!AW150</f>
        <v>0</v>
      </c>
      <c r="AX150" s="7">
        <f>MR_working_copy!AX150</f>
        <v>0</v>
      </c>
      <c r="AY150" s="7">
        <f>MR_working_copy!AY150</f>
        <v>0</v>
      </c>
      <c r="AZ150" s="7">
        <f>MR_working_copy!AZ150</f>
        <v>0</v>
      </c>
      <c r="BA150" s="7">
        <f>MR_working_copy!BA150</f>
        <v>0</v>
      </c>
      <c r="BC150" s="7"/>
      <c r="BD150" s="7"/>
      <c r="BE150" s="7"/>
      <c r="BF150" s="3"/>
      <c r="BG150" s="107"/>
      <c r="BH150" s="13"/>
      <c r="BI150" s="3"/>
    </row>
    <row r="151" spans="1:61">
      <c r="A151" s="6">
        <v>1976</v>
      </c>
      <c r="B151" s="189">
        <f>MR_working_copy!B151</f>
        <v>331.5812600848858</v>
      </c>
      <c r="C151" s="189">
        <f>MR_working_copy!C151</f>
        <v>1509.0721559439128</v>
      </c>
      <c r="D151" s="189">
        <f>MR_working_copy!D151</f>
        <v>298.78574870417668</v>
      </c>
      <c r="E151" s="5">
        <f>MR_working_copy!E151</f>
        <v>0</v>
      </c>
      <c r="F151" s="5">
        <f>MR_working_copy!F151</f>
        <v>2.95278327258975</v>
      </c>
      <c r="G151" s="5">
        <f>MR_working_copy!G151</f>
        <v>5.3835401904528185E-4</v>
      </c>
      <c r="H151" s="5">
        <f>MR_working_copy!H151</f>
        <v>1.1710187420000309E-5</v>
      </c>
      <c r="I151" s="5">
        <f>MR_working_copy!I151</f>
        <v>7.4327161400337301E-3</v>
      </c>
      <c r="J151" s="5">
        <f>MR_working_copy!J151</f>
        <v>2.2532801499131344E-5</v>
      </c>
      <c r="K151" s="5">
        <f>MR_working_copy!K151</f>
        <v>1.3500000121048015E-2</v>
      </c>
      <c r="L151" s="5">
        <f>MR_working_copy!L151</f>
        <v>1.009969953672168E-3</v>
      </c>
      <c r="M151" s="5">
        <f>MR_working_copy!M151</f>
        <v>0</v>
      </c>
      <c r="N151" s="5">
        <f>MR_working_copy!N151</f>
        <v>1.6874999999988193E-3</v>
      </c>
      <c r="O151" s="5">
        <f>MR_working_copy!O151</f>
        <v>0</v>
      </c>
      <c r="P151" s="5">
        <f>MR_working_copy!P151</f>
        <v>3.6368967195528302E-4</v>
      </c>
      <c r="Q151" s="5">
        <f>MR_working_copy!Q151</f>
        <v>0.54438032666606528</v>
      </c>
      <c r="R151" s="5">
        <f>MR_working_copy!R151</f>
        <v>4.3801869405561439E-2</v>
      </c>
      <c r="S151" s="5">
        <f>MR_working_copy!S151</f>
        <v>48.276095366676337</v>
      </c>
      <c r="T151" s="5">
        <f>MR_working_copy!T151</f>
        <v>0.88720986853857564</v>
      </c>
      <c r="U151" s="5">
        <f>MR_working_copy!U151</f>
        <v>3.6664999962429758E-2</v>
      </c>
      <c r="V151" s="5">
        <f>MR_working_copy!V151</f>
        <v>0.28053700000019982</v>
      </c>
      <c r="W151" s="5">
        <f>MR_working_copy!W151</f>
        <v>232.99722016951009</v>
      </c>
      <c r="X151" s="5">
        <f>MR_working_copy!X151</f>
        <v>124.73074746947105</v>
      </c>
      <c r="Y151" s="5">
        <f>MR_working_copy!Y151</f>
        <v>12.636435347050147</v>
      </c>
      <c r="Z151" s="5">
        <f>MR_working_copy!Z151</f>
        <v>8.9551069761446431</v>
      </c>
      <c r="AA151" s="5">
        <f>MR_working_copy!AA151</f>
        <v>0.81180817957786822</v>
      </c>
      <c r="AB151" s="35">
        <f>MR_working_copy!AB151</f>
        <v>0.876</v>
      </c>
      <c r="AC151" s="5">
        <f>MR_working_copy!AC151</f>
        <v>28.196115522261938</v>
      </c>
      <c r="AD151" s="5">
        <f>MR_working_copy!AD151</f>
        <v>0</v>
      </c>
      <c r="AE151" s="5">
        <f>MR_working_copy!AE151</f>
        <v>0.22999984309628263</v>
      </c>
      <c r="AF151" s="5">
        <f>MR_working_copy!AF151</f>
        <v>49.041769081105038</v>
      </c>
      <c r="AG151" s="5">
        <f>MR_working_copy!AG151</f>
        <v>87.993071841958965</v>
      </c>
      <c r="AH151" s="61">
        <f>MR_working_copy!AH151</f>
        <v>546.79142402204252</v>
      </c>
      <c r="AI151" s="5">
        <f>MR_working_copy!AI151</f>
        <v>7.4655742642575014</v>
      </c>
      <c r="AJ151" s="28">
        <f>MR_working_copy!AJ151</f>
        <v>16.520374350792423</v>
      </c>
      <c r="AK151" s="28">
        <f>MR_working_copy!AK151</f>
        <v>8.2137400221820407</v>
      </c>
      <c r="AL151" s="5">
        <f>MR_working_copy!AL151</f>
        <v>0.27751198212559886</v>
      </c>
      <c r="AM151" s="5">
        <f>MR_working_copy!AM151</f>
        <v>8.7156987275683176E-2</v>
      </c>
      <c r="AN151" s="5">
        <f>MR_working_copy!AN151</f>
        <v>8.0355143608400903E-2</v>
      </c>
      <c r="AO151" s="26">
        <f>MR_working_copy!AO151</f>
        <v>8.735999999993924E-3</v>
      </c>
      <c r="AP151" s="26">
        <f>MR_working_copy!AP151</f>
        <v>8.8568700000000496E-3</v>
      </c>
      <c r="AQ151" s="26">
        <f>MR_working_copy!AQ151</f>
        <v>0</v>
      </c>
      <c r="AR151" s="13">
        <f>MR_working_copy!AR151</f>
        <v>0</v>
      </c>
      <c r="AS151" s="26">
        <f>MR_working_copy!AS151</f>
        <v>3.5216617500000132E-3</v>
      </c>
      <c r="AT151" s="26">
        <f>MR_working_copy!AT151</f>
        <v>4.3446174999999939E-3</v>
      </c>
      <c r="AU151" s="7">
        <f>MR_working_copy!AU151</f>
        <v>0</v>
      </c>
      <c r="AV151" s="7">
        <f>MR_working_copy!AV151</f>
        <v>0</v>
      </c>
      <c r="AW151" s="7">
        <f>MR_working_copy!AW151</f>
        <v>0</v>
      </c>
      <c r="AX151" s="7">
        <f>MR_working_copy!AX151</f>
        <v>0</v>
      </c>
      <c r="AY151" s="7">
        <f>MR_working_copy!AY151</f>
        <v>0</v>
      </c>
      <c r="AZ151" s="7">
        <f>MR_working_copy!AZ151</f>
        <v>0</v>
      </c>
      <c r="BA151" s="7">
        <f>MR_working_copy!BA151</f>
        <v>0</v>
      </c>
      <c r="BC151" s="7"/>
      <c r="BD151" s="7"/>
      <c r="BE151" s="7"/>
      <c r="BF151" s="3"/>
      <c r="BG151" s="107"/>
      <c r="BH151" s="13"/>
      <c r="BI151" s="3"/>
    </row>
    <row r="152" spans="1:61">
      <c r="A152" s="6">
        <v>1977</v>
      </c>
      <c r="B152" s="189">
        <f>MR_working_copy!B152</f>
        <v>333.38016656024638</v>
      </c>
      <c r="C152" s="189">
        <f>MR_working_copy!C152</f>
        <v>1527.6469529792444</v>
      </c>
      <c r="D152" s="189">
        <f>MR_working_copy!D152</f>
        <v>299.29779999248802</v>
      </c>
      <c r="E152" s="5">
        <f>MR_working_copy!E152</f>
        <v>0</v>
      </c>
      <c r="F152" s="5">
        <f>MR_working_copy!F152</f>
        <v>3.1589433848913386</v>
      </c>
      <c r="G152" s="5">
        <f>MR_working_copy!G152</f>
        <v>5.4089342479549552E-4</v>
      </c>
      <c r="H152" s="5">
        <f>MR_working_copy!H152</f>
        <v>1.2041107540585136E-5</v>
      </c>
      <c r="I152" s="5">
        <f>MR_working_copy!I152</f>
        <v>2.6895795588357169E-2</v>
      </c>
      <c r="J152" s="5">
        <f>MR_working_copy!J152</f>
        <v>4.5065602998262687E-5</v>
      </c>
      <c r="K152" s="5">
        <f>MR_working_copy!K152</f>
        <v>1.5312500121627231E-2</v>
      </c>
      <c r="L152" s="5">
        <f>MR_working_copy!L152</f>
        <v>1.1455699459516076E-3</v>
      </c>
      <c r="M152" s="5">
        <f>MR_working_copy!M152</f>
        <v>0</v>
      </c>
      <c r="N152" s="5">
        <f>MR_working_copy!N152</f>
        <v>1.9140599999998952E-3</v>
      </c>
      <c r="O152" s="5">
        <f>MR_working_copy!O152</f>
        <v>0</v>
      </c>
      <c r="P152" s="5">
        <f>MR_working_copy!P152</f>
        <v>4.9971500000002148E-3</v>
      </c>
      <c r="Q152" s="5">
        <f>MR_working_copy!Q152</f>
        <v>0.59455117237323318</v>
      </c>
      <c r="R152" s="5">
        <f>MR_working_copy!R152</f>
        <v>5.1483361183149119E-2</v>
      </c>
      <c r="S152" s="5">
        <f>MR_working_copy!S152</f>
        <v>49.292495045757306</v>
      </c>
      <c r="T152" s="5">
        <f>MR_working_copy!T152</f>
        <v>0.94907986071694739</v>
      </c>
      <c r="U152" s="5">
        <f>MR_working_copy!U152</f>
        <v>3.9814999956173824E-2</v>
      </c>
      <c r="V152" s="5">
        <f>MR_working_copy!V152</f>
        <v>0.30434699999999809</v>
      </c>
      <c r="W152" s="5">
        <f>MR_working_copy!W152</f>
        <v>251.99420553887094</v>
      </c>
      <c r="X152" s="5">
        <f>MR_working_copy!X152</f>
        <v>136.79569813159841</v>
      </c>
      <c r="Y152" s="5">
        <f>MR_working_copy!Y152</f>
        <v>14.478717037950181</v>
      </c>
      <c r="Z152" s="5">
        <f>MR_working_copy!Z152</f>
        <v>9.4318791525754477</v>
      </c>
      <c r="AA152" s="5">
        <f>MR_working_copy!AA152</f>
        <v>0.98364167470164576</v>
      </c>
      <c r="AB152" s="35">
        <f>MR_working_copy!AB152</f>
        <v>0.95499999999999996</v>
      </c>
      <c r="AC152" s="5">
        <f>MR_working_copy!AC152</f>
        <v>31.407798536686375</v>
      </c>
      <c r="AD152" s="5">
        <f>MR_working_copy!AD152</f>
        <v>0</v>
      </c>
      <c r="AE152" s="5">
        <f>MR_working_copy!AE152</f>
        <v>0.26499984338708477</v>
      </c>
      <c r="AF152" s="5">
        <f>MR_working_copy!AF152</f>
        <v>57.537214615671296</v>
      </c>
      <c r="AG152" s="5">
        <f>MR_working_copy!AG152</f>
        <v>89.592474503410031</v>
      </c>
      <c r="AH152" s="61">
        <f>MR_working_copy!AH152</f>
        <v>547.33968887640196</v>
      </c>
      <c r="AI152" s="5">
        <f>MR_working_copy!AI152</f>
        <v>7.5344138642177798</v>
      </c>
      <c r="AJ152" s="28">
        <f>MR_working_copy!AJ152</f>
        <v>16.872174608400602</v>
      </c>
      <c r="AK152" s="28">
        <f>MR_working_copy!AK152</f>
        <v>8.35413063579613</v>
      </c>
      <c r="AL152" s="5">
        <f>MR_working_copy!AL152</f>
        <v>0.36969697252780881</v>
      </c>
      <c r="AM152" s="5">
        <f>MR_working_copy!AM152</f>
        <v>0.15042698277705902</v>
      </c>
      <c r="AN152" s="5">
        <f>MR_working_copy!AN152</f>
        <v>9.8297148121143554E-2</v>
      </c>
      <c r="AO152" s="26">
        <f>MR_working_copy!AO152</f>
        <v>1.1367999999999316E-2</v>
      </c>
      <c r="AP152" s="26">
        <f>MR_working_copy!AP152</f>
        <v>1.0305299999999155E-2</v>
      </c>
      <c r="AQ152" s="26">
        <f>MR_working_copy!AQ152</f>
        <v>0</v>
      </c>
      <c r="AR152" s="13">
        <f>MR_working_copy!AR152</f>
        <v>0</v>
      </c>
      <c r="AS152" s="26">
        <f>MR_working_copy!AS152</f>
        <v>4.0072994999997983E-3</v>
      </c>
      <c r="AT152" s="26">
        <f>MR_working_copy!AT152</f>
        <v>4.8705674999997154E-3</v>
      </c>
      <c r="AU152" s="7">
        <f>MR_working_copy!AU152</f>
        <v>0</v>
      </c>
      <c r="AV152" s="7">
        <f>MR_working_copy!AV152</f>
        <v>0</v>
      </c>
      <c r="AW152" s="7">
        <f>MR_working_copy!AW152</f>
        <v>0</v>
      </c>
      <c r="AX152" s="7">
        <f>MR_working_copy!AX152</f>
        <v>0</v>
      </c>
      <c r="AY152" s="7">
        <f>MR_working_copy!AY152</f>
        <v>0</v>
      </c>
      <c r="AZ152" s="7">
        <f>MR_working_copy!AZ152</f>
        <v>0</v>
      </c>
      <c r="BA152" s="7">
        <f>MR_working_copy!BA152</f>
        <v>0</v>
      </c>
      <c r="BC152" s="7"/>
      <c r="BD152" s="7"/>
      <c r="BE152" s="7"/>
      <c r="BF152" s="3"/>
      <c r="BG152" s="107"/>
      <c r="BH152" s="13"/>
      <c r="BI152" s="3"/>
    </row>
    <row r="153" spans="1:61">
      <c r="A153" s="6">
        <v>1978</v>
      </c>
      <c r="B153" s="189">
        <f>MR_working_copy!B153</f>
        <v>335.02810257662264</v>
      </c>
      <c r="C153" s="189">
        <f>MR_working_copy!C153</f>
        <v>1546.861764663013</v>
      </c>
      <c r="D153" s="189">
        <f>MR_working_copy!D153</f>
        <v>299.83087789212732</v>
      </c>
      <c r="E153" s="5">
        <f>MR_working_copy!E153</f>
        <v>0</v>
      </c>
      <c r="F153" s="5">
        <f>MR_working_copy!F153</f>
        <v>3.3700035033688711</v>
      </c>
      <c r="G153" s="5">
        <f>MR_working_copy!G153</f>
        <v>5.4343283054570897E-4</v>
      </c>
      <c r="H153" s="5">
        <f>MR_working_copy!H153</f>
        <v>1.2372409501780065E-5</v>
      </c>
      <c r="I153" s="5">
        <f>MR_working_copy!I153</f>
        <v>5.4136695036677514E-2</v>
      </c>
      <c r="J153" s="5">
        <f>MR_working_copy!J153</f>
        <v>6.7598404497394034E-5</v>
      </c>
      <c r="K153" s="5">
        <f>MR_working_copy!K153</f>
        <v>1.600000012219616E-2</v>
      </c>
      <c r="L153" s="5">
        <f>MR_working_copy!L153</f>
        <v>1.1969999366216657E-3</v>
      </c>
      <c r="M153" s="5">
        <f>MR_working_copy!M153</f>
        <v>0</v>
      </c>
      <c r="N153" s="5">
        <f>MR_working_copy!N153</f>
        <v>1.9999999999995659E-3</v>
      </c>
      <c r="O153" s="5">
        <f>MR_working_copy!O153</f>
        <v>0</v>
      </c>
      <c r="P153" s="18">
        <f>MR_working_copy!P153</f>
        <v>0</v>
      </c>
      <c r="Q153" s="5">
        <f>MR_working_copy!Q153</f>
        <v>0.65999573190397953</v>
      </c>
      <c r="R153" s="5">
        <f>MR_working_copy!R153</f>
        <v>5.9999853317956257E-2</v>
      </c>
      <c r="S153" s="5">
        <f>MR_working_copy!S153</f>
        <v>50.439494890492362</v>
      </c>
      <c r="T153" s="5">
        <f>MR_working_copy!T153</f>
        <v>1.0211598535626372</v>
      </c>
      <c r="U153" s="5">
        <f>MR_working_copy!U153</f>
        <v>4.3614999949913406E-2</v>
      </c>
      <c r="V153" s="5">
        <f>MR_working_copy!V153</f>
        <v>0.32735599999988046</v>
      </c>
      <c r="W153" s="5">
        <f>MR_working_copy!W153</f>
        <v>270.00118591622476</v>
      </c>
      <c r="X153" s="5">
        <f>MR_working_copy!X153</f>
        <v>148.00458052243388</v>
      </c>
      <c r="Y153" s="5">
        <f>MR_working_copy!Y153</f>
        <v>15.9630475829697</v>
      </c>
      <c r="Z153" s="5">
        <f>MR_working_copy!Z153</f>
        <v>9.9266313289986243</v>
      </c>
      <c r="AA153" s="5">
        <f>MR_working_copy!AA153</f>
        <v>1.1736451698254713</v>
      </c>
      <c r="AB153" s="35">
        <f>MR_working_copy!AB153</f>
        <v>1.0349999999999999</v>
      </c>
      <c r="AC153" s="5">
        <f>MR_working_copy!AC153</f>
        <v>35.723577102962565</v>
      </c>
      <c r="AD153" s="5">
        <f>MR_working_copy!AD153</f>
        <v>0</v>
      </c>
      <c r="AE153" s="5">
        <f>MR_working_copy!AE153</f>
        <v>0.29872983506203082</v>
      </c>
      <c r="AF153" s="5">
        <f>MR_working_copy!AF153</f>
        <v>68.573400683942737</v>
      </c>
      <c r="AG153" s="5">
        <f>MR_working_copy!AG153</f>
        <v>91.131876446227068</v>
      </c>
      <c r="AH153" s="61">
        <f>MR_working_copy!AH153</f>
        <v>547.79789854348951</v>
      </c>
      <c r="AI153" s="5">
        <f>MR_working_copy!AI153</f>
        <v>7.6093191534161093</v>
      </c>
      <c r="AJ153" s="28">
        <f>MR_working_copy!AJ153</f>
        <v>17.213786374274626</v>
      </c>
      <c r="AK153" s="28">
        <f>MR_working_copy!AK153</f>
        <v>8.4994812034259315</v>
      </c>
      <c r="AL153" s="5">
        <f>MR_working_copy!AL153</f>
        <v>0.4763076701211752</v>
      </c>
      <c r="AM153" s="5">
        <f>MR_working_copy!AM153</f>
        <v>0.23020097841559986</v>
      </c>
      <c r="AN153" s="5">
        <f>MR_working_copy!AN153</f>
        <v>0.11850805263389981</v>
      </c>
      <c r="AO153" s="26">
        <f>MR_working_copy!AO153</f>
        <v>1.416529999999719E-2</v>
      </c>
      <c r="AP153" s="26">
        <f>MR_working_copy!AP153</f>
        <v>1.181850000000266E-2</v>
      </c>
      <c r="AQ153" s="26">
        <f>MR_working_copy!AQ153</f>
        <v>0</v>
      </c>
      <c r="AR153" s="13">
        <f>MR_working_copy!AR153</f>
        <v>0</v>
      </c>
      <c r="AS153" s="26">
        <f>MR_working_copy!AS153</f>
        <v>4.5117157500006548E-3</v>
      </c>
      <c r="AT153" s="26">
        <f>MR_working_copy!AT153</f>
        <v>5.3888225000008833E-3</v>
      </c>
      <c r="AU153" s="81">
        <f>MR_working_copy!AU153</f>
        <v>0.10150000000000001</v>
      </c>
      <c r="AV153" s="81">
        <f>MR_working_copy!AV153</f>
        <v>0</v>
      </c>
      <c r="AW153" s="81">
        <f>MR_working_copy!AW153</f>
        <v>2.375E-2</v>
      </c>
      <c r="AX153" s="90">
        <f>MR_working_copy!AX153</f>
        <v>0.34666666000000002</v>
      </c>
      <c r="AY153" s="7">
        <f>MR_working_copy!AY153</f>
        <v>0</v>
      </c>
      <c r="AZ153" s="7">
        <f>MR_working_copy!AZ153</f>
        <v>0</v>
      </c>
      <c r="BA153">
        <f>MR_working_copy!BA153</f>
        <v>0</v>
      </c>
      <c r="BC153" s="7"/>
      <c r="BD153" s="7"/>
      <c r="BE153" s="7"/>
      <c r="BF153" s="3"/>
      <c r="BG153" s="107"/>
      <c r="BH153" s="13"/>
      <c r="BI153" s="3"/>
    </row>
    <row r="154" spans="1:61">
      <c r="A154" s="10">
        <v>1979</v>
      </c>
      <c r="B154" s="189">
        <f>MR_working_copy!B154</f>
        <v>336.61402687424879</v>
      </c>
      <c r="C154" s="189">
        <f>MR_working_copy!C154</f>
        <v>1566.1366349405316</v>
      </c>
      <c r="D154" s="189">
        <f>MR_working_copy!D154</f>
        <v>300.38595896559497</v>
      </c>
      <c r="E154" s="11">
        <f>MR_working_copy!E154</f>
        <v>0</v>
      </c>
      <c r="F154" s="17">
        <f>MR_working_copy!F154</f>
        <v>3.5830000000000002</v>
      </c>
      <c r="G154" s="11">
        <f>MR_working_copy!G154</f>
        <v>5.4597223629592264E-4</v>
      </c>
      <c r="H154" s="14">
        <f>MR_working_copy!H154</f>
        <v>0.05</v>
      </c>
      <c r="I154" s="11">
        <f>MR_working_copy!I154</f>
        <v>8.4902694485020927E-2</v>
      </c>
      <c r="J154" s="11">
        <f>MR_working_copy!J154</f>
        <v>9.0131205996525401E-5</v>
      </c>
      <c r="K154" s="11">
        <f>MR_working_copy!K154</f>
        <v>1.6000000122775304E-2</v>
      </c>
      <c r="L154" s="11">
        <f>MR_working_copy!L154</f>
        <v>1.196999917640991E-3</v>
      </c>
      <c r="M154" s="11">
        <f>MR_working_copy!M154</f>
        <v>0</v>
      </c>
      <c r="N154" s="11">
        <f>MR_working_copy!N154</f>
        <v>1.0000000000006347E-3</v>
      </c>
      <c r="O154" s="11">
        <f>MR_working_copy!O154</f>
        <v>0</v>
      </c>
      <c r="P154" s="64">
        <f>MR_working_copy!P154</f>
        <v>4.0000000000000001E-3</v>
      </c>
      <c r="Q154" s="11">
        <f>MR_working_copy!Q154</f>
        <v>0.76999263211076041</v>
      </c>
      <c r="R154" s="14">
        <f>MR_working_copy!R154</f>
        <v>0.20249992665897812</v>
      </c>
      <c r="S154" s="11">
        <f>MR_working_copy!S154</f>
        <v>51.557394838097309</v>
      </c>
      <c r="T154" s="11">
        <f>MR_working_copy!T154</f>
        <v>1.094819845589674</v>
      </c>
      <c r="U154" s="11">
        <f>MR_working_copy!U154</f>
        <v>4.793499993747153E-2</v>
      </c>
      <c r="V154" s="11">
        <f>MR_working_copy!V154</f>
        <v>0.35321399999995989</v>
      </c>
      <c r="W154" s="11">
        <f>MR_working_copy!W154</f>
        <v>286.49415850451879</v>
      </c>
      <c r="X154" s="11">
        <f>MR_working_copy!X154</f>
        <v>157.63847197689691</v>
      </c>
      <c r="Y154" s="11">
        <f>MR_working_copy!Y154</f>
        <v>17.683127010476156</v>
      </c>
      <c r="Z154" s="11">
        <f>MR_working_copy!Z154</f>
        <v>10.421233505411935</v>
      </c>
      <c r="AA154" s="11">
        <f>MR_working_copy!AA154</f>
        <v>1.3782646649498611</v>
      </c>
      <c r="AB154" s="36">
        <f>MR_working_copy!AB154</f>
        <v>1.117</v>
      </c>
      <c r="AC154" s="11">
        <f>MR_working_copy!AC154</f>
        <v>40.489099391317033</v>
      </c>
      <c r="AD154" s="11">
        <f>MR_working_copy!AD154</f>
        <v>0</v>
      </c>
      <c r="AE154" s="11">
        <f>MR_working_copy!AE154</f>
        <v>0.34251976527936107</v>
      </c>
      <c r="AF154" s="11">
        <f>MR_working_copy!AF154</f>
        <v>78.181793252818025</v>
      </c>
      <c r="AG154" s="11">
        <f>MR_working_copy!AG154</f>
        <v>92.613081524646034</v>
      </c>
      <c r="AH154" s="62">
        <f>MR_working_copy!AH154</f>
        <v>548.18207985444758</v>
      </c>
      <c r="AI154" s="11">
        <f>MR_working_copy!AI154</f>
        <v>7.6899915003022672</v>
      </c>
      <c r="AJ154" s="63">
        <f>MR_working_copy!AJ154</f>
        <v>17.544208876242099</v>
      </c>
      <c r="AK154" s="63">
        <f>MR_working_copy!AK154</f>
        <v>8.650031134404971</v>
      </c>
      <c r="AL154" s="11">
        <f>MR_working_copy!AL154</f>
        <v>0.58937681013334264</v>
      </c>
      <c r="AM154" s="11">
        <f>MR_working_copy!AM154</f>
        <v>0.31519197420006179</v>
      </c>
      <c r="AN154" s="11">
        <f>MR_working_copy!AN154</f>
        <v>0.13952905714672376</v>
      </c>
      <c r="AO154" s="26">
        <f>MR_working_copy!AO154</f>
        <v>1.7064000000004884E-2</v>
      </c>
      <c r="AP154" s="26">
        <f>MR_working_copy!AP154</f>
        <v>1.3386700000005069E-2</v>
      </c>
      <c r="AQ154" s="26">
        <f>MR_working_copy!AQ154</f>
        <v>0</v>
      </c>
      <c r="AR154" s="13">
        <f>MR_working_copy!AR154</f>
        <v>0</v>
      </c>
      <c r="AS154" s="26">
        <f>MR_working_copy!AS154</f>
        <v>5.0328787500012418E-3</v>
      </c>
      <c r="AT154" s="26">
        <f>MR_working_copy!AT154</f>
        <v>5.8925725000015597E-3</v>
      </c>
      <c r="AU154" s="82">
        <f>MR_working_copy!AU154</f>
        <v>0.109</v>
      </c>
      <c r="AV154" s="82">
        <f>MR_working_copy!AV154</f>
        <v>0</v>
      </c>
      <c r="AW154" s="82">
        <f>MR_working_copy!AW154</f>
        <v>2.5250000000000002E-2</v>
      </c>
      <c r="AX154" s="91">
        <f>MR_working_copy!AX154</f>
        <v>0.38299999000000001</v>
      </c>
      <c r="AY154" s="85">
        <f>MR_working_copy!AY154</f>
        <v>0</v>
      </c>
      <c r="AZ154" s="85">
        <f>MR_working_copy!AZ154</f>
        <v>0</v>
      </c>
      <c r="BA154">
        <f>MR_working_copy!BA154</f>
        <v>0</v>
      </c>
      <c r="BC154" s="108"/>
      <c r="BD154" s="108"/>
      <c r="BE154" s="108"/>
      <c r="BF154" s="3"/>
      <c r="BG154" s="107"/>
      <c r="BH154" s="13"/>
      <c r="BI154" s="3"/>
    </row>
    <row r="155" spans="1:61">
      <c r="A155" s="6">
        <v>1980</v>
      </c>
      <c r="B155" s="60">
        <f>MR_working_copy!B155</f>
        <v>338.8</v>
      </c>
      <c r="C155" s="189">
        <f>MR_working_copy!C155</f>
        <v>1584.9213929133634</v>
      </c>
      <c r="D155" s="31">
        <f>MR_working_copy!D155</f>
        <v>301.06200000000001</v>
      </c>
      <c r="E155" s="15">
        <f>MR_working_copy!E155</f>
        <v>0.15</v>
      </c>
      <c r="F155" s="18">
        <f>MR_working_copy!F155</f>
        <v>3.919</v>
      </c>
      <c r="G155" s="18">
        <f>MR_working_copy!G155</f>
        <v>2.6569215760390254E-2</v>
      </c>
      <c r="H155" s="18">
        <f>MR_working_copy!H155</f>
        <v>0.10969499999999999</v>
      </c>
      <c r="I155" s="18">
        <f>MR_working_copy!I155</f>
        <v>9.6000000000000002E-2</v>
      </c>
      <c r="J155" s="5">
        <f>MR_working_copy!J155</f>
        <v>1.1266400749565671E-4</v>
      </c>
      <c r="K155" s="5">
        <f>MR_working_copy!K155</f>
        <v>1.1000000123340584E-2</v>
      </c>
      <c r="L155" s="5">
        <f>MR_working_copy!L155</f>
        <v>1.1969998970509511E-3</v>
      </c>
      <c r="M155" s="5">
        <f>MR_working_copy!M155</f>
        <v>0</v>
      </c>
      <c r="N155" s="5">
        <f>MR_working_copy!N155</f>
        <v>5.1078084793749016E-5</v>
      </c>
      <c r="O155" s="5">
        <f>MR_working_copy!O155</f>
        <v>0</v>
      </c>
      <c r="P155" s="21">
        <f>MR_working_copy!P155</f>
        <v>3.0000000000000001E-3</v>
      </c>
      <c r="Q155" s="20">
        <f>MR_working_copy!Q155</f>
        <v>0.85799999999999998</v>
      </c>
      <c r="R155" s="18">
        <f>MR_working_copy!R155</f>
        <v>0.34499999999999997</v>
      </c>
      <c r="S155" s="18">
        <f>MR_working_copy!S155</f>
        <v>53.463999999999999</v>
      </c>
      <c r="T155" s="18">
        <f>MR_working_copy!T155</f>
        <v>1.2150000000000001</v>
      </c>
      <c r="U155" s="5">
        <f>MR_working_copy!U155</f>
        <v>5.3254999894158106E-2</v>
      </c>
      <c r="V155" s="5">
        <f>MR_working_copy!V155</f>
        <v>0.38009599999982518</v>
      </c>
      <c r="W155" s="7">
        <f>MR_working_copy!W155</f>
        <v>303.95999999999998</v>
      </c>
      <c r="X155" s="7">
        <f>MR_working_copy!X155</f>
        <v>166.79149999999998</v>
      </c>
      <c r="Y155" s="5">
        <f>MR_working_copy!Y155</f>
        <v>20.167388430914567</v>
      </c>
      <c r="Z155" s="18">
        <f>MR_working_copy!Z155</f>
        <v>10.134833333333333</v>
      </c>
      <c r="AA155" s="18">
        <f>MR_working_copy!AA155</f>
        <v>1.75</v>
      </c>
      <c r="AB155" s="35">
        <f>MR_working_copy!AB155</f>
        <v>1.202</v>
      </c>
      <c r="AC155" s="5">
        <f>MR_working_copy!AC155</f>
        <v>44.55148930490185</v>
      </c>
      <c r="AD155" s="5">
        <f>MR_working_copy!AD155</f>
        <v>0</v>
      </c>
      <c r="AE155" s="5">
        <f>MR_working_copy!AE155</f>
        <v>0.41178564535267664</v>
      </c>
      <c r="AF155" s="7">
        <f>MR_working_copy!AF155</f>
        <v>85.925839999999994</v>
      </c>
      <c r="AG155" s="7">
        <f>MR_working_copy!AG155</f>
        <v>93.836992949999996</v>
      </c>
      <c r="AH155" s="61">
        <f>MR_working_copy!AH155</f>
        <v>548.50123852358195</v>
      </c>
      <c r="AI155" s="5">
        <f>MR_working_copy!AI155</f>
        <v>7.7699938079779534</v>
      </c>
      <c r="AJ155" s="28">
        <f>MR_working_copy!AJ155</f>
        <v>17.862243417381009</v>
      </c>
      <c r="AK155" s="28">
        <f>MR_working_copy!AK155</f>
        <v>8.8059408519093321</v>
      </c>
      <c r="AL155" s="5">
        <f>MR_working_copy!AL155</f>
        <v>0.70971662361536225</v>
      </c>
      <c r="AM155" s="18">
        <f>MR_working_copy!AM155</f>
        <v>0.3775</v>
      </c>
      <c r="AN155" s="18">
        <f>MR_working_copy!AN155</f>
        <v>0.14600000000000002</v>
      </c>
      <c r="AO155" s="26">
        <f>MR_working_copy!AO155</f>
        <v>2.0000000000003234E-2</v>
      </c>
      <c r="AP155" s="26">
        <f>MR_working_copy!AP155</f>
        <v>1.5000000000003925E-2</v>
      </c>
      <c r="AQ155" s="95">
        <f>MR_working_copy!AQ155</f>
        <v>8.0000000000000002E-3</v>
      </c>
      <c r="AR155" s="13">
        <f>MR_working_copy!AR155</f>
        <v>0</v>
      </c>
      <c r="AS155" s="95">
        <f>MR_working_copy!AS155</f>
        <v>5.5954687500009972E-3</v>
      </c>
      <c r="AT155" s="26">
        <f>MR_working_copy!AT155</f>
        <v>6.382812500001331E-3</v>
      </c>
      <c r="AU155" s="81">
        <f>MR_working_copy!AU155</f>
        <v>0.11749999999999999</v>
      </c>
      <c r="AV155" s="81">
        <f>MR_working_copy!AV155</f>
        <v>0</v>
      </c>
      <c r="AW155" s="81">
        <f>MR_working_copy!AW155</f>
        <v>2.7000000000000003E-2</v>
      </c>
      <c r="AX155" s="90">
        <f>MR_working_copy!AX155</f>
        <v>0.435</v>
      </c>
      <c r="AY155" s="7">
        <f>MR_working_copy!AY155</f>
        <v>1.3950000000000001E-2</v>
      </c>
      <c r="AZ155" s="7">
        <f>MR_working_copy!AZ155</f>
        <v>0</v>
      </c>
      <c r="BA155">
        <f>MR_working_copy!BA155</f>
        <v>0</v>
      </c>
      <c r="BC155" s="13"/>
      <c r="BD155" s="7"/>
      <c r="BE155" s="7"/>
      <c r="BF155" s="3"/>
      <c r="BG155" s="107"/>
      <c r="BH155" s="13"/>
      <c r="BI155" s="3"/>
    </row>
    <row r="156" spans="1:61">
      <c r="A156" s="6">
        <v>1981</v>
      </c>
      <c r="B156" s="60">
        <f>MR_working_copy!B156</f>
        <v>340</v>
      </c>
      <c r="C156" s="189">
        <f>MR_working_copy!C156</f>
        <v>1602.6360825268191</v>
      </c>
      <c r="D156" s="31">
        <f>MR_working_copy!D156</f>
        <v>301.90350000000001</v>
      </c>
      <c r="E156" s="20">
        <f>MR_working_copy!E156</f>
        <v>0.29699999999999999</v>
      </c>
      <c r="F156" s="18">
        <f>MR_working_copy!F156</f>
        <v>4.2629999999999999</v>
      </c>
      <c r="G156" s="18">
        <f>MR_working_copy!G156</f>
        <v>3.6647194152262419E-2</v>
      </c>
      <c r="H156" s="18">
        <f>MR_working_copy!H156</f>
        <v>0.13205999999999998</v>
      </c>
      <c r="I156" s="18">
        <f>MR_working_copy!I156</f>
        <v>0.20899999999999999</v>
      </c>
      <c r="J156" s="5">
        <f>MR_working_copy!J156</f>
        <v>1.351968089947881E-4</v>
      </c>
      <c r="K156" s="5">
        <f>MR_working_copy!K156</f>
        <v>3.0000001239124767E-3</v>
      </c>
      <c r="L156" s="5">
        <f>MR_working_copy!L156</f>
        <v>1.1969998764615895E-3</v>
      </c>
      <c r="M156" s="5">
        <f>MR_working_copy!M156</f>
        <v>0</v>
      </c>
      <c r="N156" s="5">
        <f>MR_working_copy!N156</f>
        <v>1.2761924230614242E-4</v>
      </c>
      <c r="O156" s="5">
        <f>MR_working_copy!O156</f>
        <v>0</v>
      </c>
      <c r="P156" s="21">
        <f>MR_working_copy!P156</f>
        <v>3.0000000000000001E-3</v>
      </c>
      <c r="Q156" s="20">
        <f>MR_working_copy!Q156</f>
        <v>0.97499999999999998</v>
      </c>
      <c r="R156" s="18">
        <f>MR_working_copy!R156</f>
        <v>0.38200000000000001</v>
      </c>
      <c r="S156" s="18">
        <f>MR_working_copy!S156</f>
        <v>54.612000000000002</v>
      </c>
      <c r="T156" s="18">
        <f>MR_working_copy!T156</f>
        <v>1.296</v>
      </c>
      <c r="U156" s="5">
        <f>MR_working_copy!U156</f>
        <v>5.978499988131545E-2</v>
      </c>
      <c r="V156" s="5">
        <f>MR_working_copy!V156</f>
        <v>0.40782200000009783</v>
      </c>
      <c r="W156" s="7">
        <f>MR_working_copy!W156</f>
        <v>320.77</v>
      </c>
      <c r="X156" s="7">
        <f>MR_working_copy!X156</f>
        <v>175.02350000000001</v>
      </c>
      <c r="Y156" s="5">
        <f>MR_working_copy!Y156</f>
        <v>23.256973216649325</v>
      </c>
      <c r="Z156" s="18">
        <f>MR_working_copy!Z156</f>
        <v>10.597541666666666</v>
      </c>
      <c r="AA156" s="18">
        <f>MR_working_copy!AA156</f>
        <v>2.0099999999999998</v>
      </c>
      <c r="AB156" s="35">
        <f>MR_working_copy!AB156</f>
        <v>1.294</v>
      </c>
      <c r="AC156" s="18">
        <f>MR_working_copy!AC156</f>
        <v>47.887338199999995</v>
      </c>
      <c r="AD156" s="18">
        <f>MR_working_copy!AD156</f>
        <v>0.19441322</v>
      </c>
      <c r="AE156" s="18">
        <f>MR_working_copy!AE156</f>
        <v>0.75285392000000007</v>
      </c>
      <c r="AF156" s="7">
        <f>MR_working_copy!AF156</f>
        <v>91.532699999999991</v>
      </c>
      <c r="AG156" s="7">
        <f>MR_working_copy!AG156</f>
        <v>95.403402540000002</v>
      </c>
      <c r="AH156" s="61">
        <f>MR_working_copy!AH156</f>
        <v>548.76537069826452</v>
      </c>
      <c r="AI156" s="5">
        <f>MR_working_copy!AI156</f>
        <v>7.8494016206320429</v>
      </c>
      <c r="AJ156" s="28">
        <f>MR_working_copy!AJ156</f>
        <v>18.167085898205411</v>
      </c>
      <c r="AK156" s="28">
        <f>MR_working_copy!AK156</f>
        <v>8.9678490394606296</v>
      </c>
      <c r="AL156" s="18">
        <f>MR_working_copy!AL156</f>
        <v>0.87549999999999994</v>
      </c>
      <c r="AM156" s="18">
        <f>MR_working_copy!AM156</f>
        <v>0.45074999999999998</v>
      </c>
      <c r="AN156" s="18">
        <f>MR_working_copy!AN156</f>
        <v>0.16600000000000001</v>
      </c>
      <c r="AO156" s="26">
        <f>MR_working_copy!AO156</f>
        <v>2.4000000000013177E-2</v>
      </c>
      <c r="AP156" s="26">
        <f>MR_working_copy!AP156</f>
        <v>1.7500000000003069E-2</v>
      </c>
      <c r="AQ156" s="26">
        <f>MR_working_copy!AQ156</f>
        <v>8.0000000000000002E-3</v>
      </c>
      <c r="AR156" s="13">
        <f>MR_working_copy!AR156</f>
        <v>0</v>
      </c>
      <c r="AS156" s="26">
        <f>MR_working_copy!AS156</f>
        <v>6.5601562500008388E-3</v>
      </c>
      <c r="AT156" s="26">
        <f>MR_working_copy!AT156</f>
        <v>6.9014094688330139E-3</v>
      </c>
      <c r="AU156" s="81">
        <f>MR_working_copy!AU156</f>
        <v>0.1275</v>
      </c>
      <c r="AV156" s="81">
        <f>MR_working_copy!AV156</f>
        <v>0</v>
      </c>
      <c r="AW156" s="81">
        <f>MR_working_copy!AW156</f>
        <v>2.8999999999999998E-2</v>
      </c>
      <c r="AX156" s="90">
        <f>MR_working_copy!AX156</f>
        <v>0.47816667000000002</v>
      </c>
      <c r="AY156" s="7">
        <f>MR_working_copy!AY156</f>
        <v>1.5810000000000001E-2</v>
      </c>
      <c r="AZ156" s="7">
        <f>MR_working_copy!AZ156</f>
        <v>0</v>
      </c>
      <c r="BA156">
        <f>MR_working_copy!BA156</f>
        <v>0</v>
      </c>
      <c r="BC156" s="13"/>
      <c r="BD156" s="7"/>
      <c r="BE156" s="7"/>
      <c r="BF156" s="3"/>
      <c r="BG156" s="107"/>
      <c r="BH156" s="13"/>
      <c r="BI156" s="3"/>
    </row>
    <row r="157" spans="1:61">
      <c r="A157" s="6">
        <v>1982</v>
      </c>
      <c r="B157" s="60">
        <f>MR_working_copy!B157</f>
        <v>340.76</v>
      </c>
      <c r="C157" s="189">
        <f>MR_working_copy!C157</f>
        <v>1618.7208893277748</v>
      </c>
      <c r="D157" s="31">
        <f>MR_working_copy!D157</f>
        <v>303.07499999999999</v>
      </c>
      <c r="E157" s="20">
        <f>MR_working_copy!E157</f>
        <v>0.33900000000000002</v>
      </c>
      <c r="F157" s="18">
        <f>MR_working_copy!F157</f>
        <v>4.6020000000000003</v>
      </c>
      <c r="G157" s="18">
        <f>MR_working_copy!G157</f>
        <v>6.5964949474072346E-2</v>
      </c>
      <c r="H157" s="18">
        <f>MR_working_copy!H157</f>
        <v>7.6679999999999984E-2</v>
      </c>
      <c r="I157" s="18">
        <f>MR_working_copy!I157</f>
        <v>0.192</v>
      </c>
      <c r="J157" s="5">
        <f>MR_working_copy!J157</f>
        <v>1.5772961049391939E-4</v>
      </c>
      <c r="K157" s="5">
        <f>MR_working_copy!K157</f>
        <v>2.000000124485654E-3</v>
      </c>
      <c r="L157" s="5">
        <f>MR_working_copy!L157</f>
        <v>1.1969998558709102E-3</v>
      </c>
      <c r="M157" s="5">
        <f>MR_working_copy!M157</f>
        <v>0</v>
      </c>
      <c r="N157" s="5">
        <f>MR_working_copy!N157</f>
        <v>2.6965545010867699E-4</v>
      </c>
      <c r="O157" s="5">
        <f>MR_working_copy!O157</f>
        <v>3.7419158279315072E-6</v>
      </c>
      <c r="P157" s="21">
        <f>MR_working_copy!P157</f>
        <v>4.0000000000000001E-3</v>
      </c>
      <c r="Q157" s="20">
        <f>MR_working_copy!Q157</f>
        <v>1.1020000000000001</v>
      </c>
      <c r="R157" s="18">
        <f>MR_working_copy!R157</f>
        <v>0.40500000000000003</v>
      </c>
      <c r="S157" s="18">
        <f>MR_working_copy!S157</f>
        <v>55.604999999999997</v>
      </c>
      <c r="T157" s="18">
        <f>MR_working_copy!T157</f>
        <v>1.367</v>
      </c>
      <c r="U157" s="5">
        <f>MR_working_copy!U157</f>
        <v>6.6399999874846002E-2</v>
      </c>
      <c r="V157" s="5">
        <f>MR_working_copy!V157</f>
        <v>0.43730299999993205</v>
      </c>
      <c r="W157" s="7">
        <f>MR_working_copy!W157</f>
        <v>337.32</v>
      </c>
      <c r="X157" s="7">
        <f>MR_working_copy!X157</f>
        <v>183.227</v>
      </c>
      <c r="Y157" s="18">
        <f>MR_working_copy!Y157</f>
        <v>27.428000000000001</v>
      </c>
      <c r="Z157" s="18">
        <f>MR_working_copy!Z157</f>
        <v>11.040666666666667</v>
      </c>
      <c r="AA157" s="18">
        <f>MR_working_copy!AA157</f>
        <v>2.29</v>
      </c>
      <c r="AB157" s="35">
        <f>MR_working_copy!AB157</f>
        <v>1.393</v>
      </c>
      <c r="AC157" s="18">
        <f>MR_working_copy!AC157</f>
        <v>50.809209359999997</v>
      </c>
      <c r="AD157" s="18">
        <f>MR_working_copy!AD157</f>
        <v>0.19741961</v>
      </c>
      <c r="AE157" s="18">
        <f>MR_working_copy!AE157</f>
        <v>0.78180984000000009</v>
      </c>
      <c r="AF157" s="7">
        <f>MR_working_copy!AF157</f>
        <v>95.897199999999998</v>
      </c>
      <c r="AG157" s="7">
        <f>MR_working_copy!AG157</f>
        <v>96.547420980000012</v>
      </c>
      <c r="AH157" s="61">
        <f>MR_working_copy!AH157</f>
        <v>548.9834749261579</v>
      </c>
      <c r="AI157" s="5">
        <f>MR_working_copy!AI157</f>
        <v>7.9349914576861158</v>
      </c>
      <c r="AJ157" s="28">
        <f>MR_working_copy!AJ157</f>
        <v>18.457443835324337</v>
      </c>
      <c r="AK157" s="28">
        <f>MR_working_copy!AK157</f>
        <v>9.135039932398838</v>
      </c>
      <c r="AL157" s="18">
        <f>MR_working_copy!AL157</f>
        <v>1.0105</v>
      </c>
      <c r="AM157" s="18">
        <f>MR_working_copy!AM157</f>
        <v>0.54150000000000009</v>
      </c>
      <c r="AN157" s="18">
        <f>MR_working_copy!AN157</f>
        <v>0.187</v>
      </c>
      <c r="AO157" s="26">
        <f>MR_working_copy!AO157</f>
        <v>2.7999999999995129E-2</v>
      </c>
      <c r="AP157" s="26">
        <f>MR_working_copy!AP157</f>
        <v>2.0500000000003935E-2</v>
      </c>
      <c r="AQ157" s="26">
        <f>MR_working_copy!AQ157</f>
        <v>8.0000000000000002E-3</v>
      </c>
      <c r="AR157" s="13">
        <f>MR_working_copy!AR157</f>
        <v>0</v>
      </c>
      <c r="AS157" s="26">
        <f>MR_working_copy!AS157</f>
        <v>7.7625000000011019E-3</v>
      </c>
      <c r="AT157" s="26">
        <f>MR_working_copy!AT157</f>
        <v>7.240498734153878E-3</v>
      </c>
      <c r="AU157" s="81">
        <f>MR_working_copy!AU157</f>
        <v>0.13950000000000001</v>
      </c>
      <c r="AV157" s="81">
        <f>MR_working_copy!AV157</f>
        <v>0</v>
      </c>
      <c r="AW157" s="81">
        <f>MR_working_copy!AW157</f>
        <v>3.1E-2</v>
      </c>
      <c r="AX157" s="90">
        <f>MR_working_copy!AX157</f>
        <v>0.52133333999999998</v>
      </c>
      <c r="AY157" s="7">
        <f>MR_working_copy!AY157</f>
        <v>2.418E-2</v>
      </c>
      <c r="AZ157" s="7">
        <f>MR_working_copy!AZ157</f>
        <v>0</v>
      </c>
      <c r="BA157">
        <f>MR_working_copy!BA157</f>
        <v>0</v>
      </c>
      <c r="BC157" s="13"/>
      <c r="BD157" s="7"/>
      <c r="BE157" s="7"/>
      <c r="BF157" s="3"/>
      <c r="BG157" s="107"/>
      <c r="BH157" s="13"/>
      <c r="BI157" s="3"/>
    </row>
    <row r="158" spans="1:61">
      <c r="A158" s="6">
        <v>1983</v>
      </c>
      <c r="B158" s="60">
        <f>MR_working_copy!B158</f>
        <v>342.44</v>
      </c>
      <c r="C158" s="189">
        <f>MR_working_copy!C158</f>
        <v>1632.6152664412314</v>
      </c>
      <c r="D158" s="31">
        <f>MR_working_copy!D158</f>
        <v>303.65250000000003</v>
      </c>
      <c r="E158" s="20">
        <f>MR_working_copy!E158</f>
        <v>0.42199999999999999</v>
      </c>
      <c r="F158" s="18">
        <f>MR_working_copy!F158</f>
        <v>4.9889999999999999</v>
      </c>
      <c r="G158" s="18">
        <f>MR_working_copy!G158</f>
        <v>2.8401575468003374E-2</v>
      </c>
      <c r="H158" s="18">
        <f>MR_working_copy!H158</f>
        <v>0.14271</v>
      </c>
      <c r="I158" s="18">
        <f>MR_working_copy!I158</f>
        <v>0.191</v>
      </c>
      <c r="J158" s="5">
        <f>MR_working_copy!J158</f>
        <v>1.8026241199305075E-4</v>
      </c>
      <c r="K158" s="5">
        <f>MR_working_copy!K158</f>
        <v>1.1000000125052997E-2</v>
      </c>
      <c r="L158" s="5">
        <f>MR_working_copy!L158</f>
        <v>1.1969998352811054E-3</v>
      </c>
      <c r="M158" s="5">
        <f>MR_working_copy!M158</f>
        <v>0</v>
      </c>
      <c r="N158" s="5">
        <f>MR_working_copy!N158</f>
        <v>2.9999999999994614E-3</v>
      </c>
      <c r="O158" s="5">
        <f>MR_working_copy!O158</f>
        <v>3.170433248614063E-5</v>
      </c>
      <c r="P158" s="21">
        <f>MR_working_copy!P158</f>
        <v>6.0000000000000001E-3</v>
      </c>
      <c r="Q158" s="20">
        <f>MR_working_copy!Q158</f>
        <v>1.2170000000000001</v>
      </c>
      <c r="R158" s="18">
        <f>MR_working_copy!R158</f>
        <v>0.42599999999999999</v>
      </c>
      <c r="S158" s="18">
        <f>MR_working_copy!S158</f>
        <v>56.621000000000002</v>
      </c>
      <c r="T158" s="18">
        <f>MR_working_copy!T158</f>
        <v>1.44</v>
      </c>
      <c r="U158" s="18">
        <f>MR_working_copy!U158</f>
        <v>7.0999999999999994E-2</v>
      </c>
      <c r="V158" s="18">
        <f>MR_working_copy!V158</f>
        <v>0.46950500000010792</v>
      </c>
      <c r="W158" s="7">
        <f>MR_working_copy!W158</f>
        <v>354.42</v>
      </c>
      <c r="X158" s="7">
        <f>MR_working_copy!X158</f>
        <v>192.26150000000001</v>
      </c>
      <c r="Y158" s="18">
        <f>MR_working_copy!Y158</f>
        <v>30.068999999999999</v>
      </c>
      <c r="Z158" s="18">
        <f>MR_working_copy!Z158</f>
        <v>11.586000000000002</v>
      </c>
      <c r="AA158" s="18">
        <f>MR_working_copy!AA158</f>
        <v>2.6</v>
      </c>
      <c r="AB158" s="35">
        <f>MR_working_copy!AB158</f>
        <v>1.5049999999999999</v>
      </c>
      <c r="AC158" s="18">
        <f>MR_working_copy!AC158</f>
        <v>53.922991589999995</v>
      </c>
      <c r="AD158" s="18">
        <f>MR_working_copy!AD158</f>
        <v>0.18840044</v>
      </c>
      <c r="AE158" s="18">
        <f>MR_working_copy!AE158</f>
        <v>0.79678704000000011</v>
      </c>
      <c r="AF158" s="7">
        <f>MR_working_copy!AF158</f>
        <v>99.825249999999983</v>
      </c>
      <c r="AG158" s="7">
        <f>MR_working_copy!AG158</f>
        <v>97.855306830000018</v>
      </c>
      <c r="AH158" s="61">
        <f>MR_working_copy!AH158</f>
        <v>549.16855187477643</v>
      </c>
      <c r="AI158" s="5">
        <f>MR_working_copy!AI158</f>
        <v>8.0199963654275361</v>
      </c>
      <c r="AJ158" s="28">
        <f>MR_working_copy!AJ158</f>
        <v>18.732408641233928</v>
      </c>
      <c r="AK158" s="28">
        <f>MR_working_copy!AK158</f>
        <v>9.3071104699481566</v>
      </c>
      <c r="AL158" s="18">
        <f>MR_working_copy!AL158</f>
        <v>1.1655</v>
      </c>
      <c r="AM158" s="18">
        <f>MR_working_copy!AM158</f>
        <v>0.64749999999999996</v>
      </c>
      <c r="AN158" s="18">
        <f>MR_working_copy!AN158</f>
        <v>0.20250000000000001</v>
      </c>
      <c r="AO158" s="26">
        <f>MR_working_copy!AO158</f>
        <v>3.2499999999995123E-2</v>
      </c>
      <c r="AP158" s="26">
        <f>MR_working_copy!AP158</f>
        <v>2.3499999999988957E-2</v>
      </c>
      <c r="AQ158" s="26">
        <f>MR_working_copy!AQ158</f>
        <v>8.0000000000000002E-3</v>
      </c>
      <c r="AR158" s="13">
        <f>MR_working_copy!AR158</f>
        <v>0</v>
      </c>
      <c r="AS158" s="26">
        <f>MR_working_copy!AS158</f>
        <v>8.971387007354073E-3</v>
      </c>
      <c r="AT158" s="26">
        <f>MR_working_copy!AT158</f>
        <v>7.2404987341500903E-3</v>
      </c>
      <c r="AU158" s="81">
        <f>MR_working_copy!AU158</f>
        <v>0.1535</v>
      </c>
      <c r="AV158" s="81">
        <f>MR_working_copy!AV158</f>
        <v>0</v>
      </c>
      <c r="AW158" s="81">
        <f>MR_working_copy!AW158</f>
        <v>3.3250000000000002E-2</v>
      </c>
      <c r="AX158" s="90">
        <f>MR_working_copy!AX158</f>
        <v>0.55599999</v>
      </c>
      <c r="AY158" s="7">
        <f>MR_working_copy!AY158</f>
        <v>2.9760000000000002E-2</v>
      </c>
      <c r="AZ158" s="7">
        <f>MR_working_copy!AZ158</f>
        <v>0</v>
      </c>
      <c r="BA158">
        <f>MR_working_copy!BA158</f>
        <v>0</v>
      </c>
      <c r="BC158" s="13"/>
      <c r="BD158" s="7"/>
      <c r="BE158" s="7"/>
      <c r="BF158" s="3"/>
      <c r="BG158" s="107"/>
      <c r="BH158" s="13"/>
      <c r="BI158" s="3"/>
    </row>
    <row r="159" spans="1:61">
      <c r="A159" s="6">
        <v>1984</v>
      </c>
      <c r="B159" s="60">
        <f>MR_working_copy!B159</f>
        <v>343.99</v>
      </c>
      <c r="C159" s="31">
        <f>MR_working_copy!C159</f>
        <v>1644.65</v>
      </c>
      <c r="D159" s="31">
        <f>MR_working_copy!D159</f>
        <v>304.3415</v>
      </c>
      <c r="E159" s="20">
        <f>MR_working_copy!E159</f>
        <v>0.30499999999999999</v>
      </c>
      <c r="F159" s="18">
        <f>MR_working_copy!F159</f>
        <v>5.4130000000000003</v>
      </c>
      <c r="G159" s="18">
        <f>MR_working_copy!G159</f>
        <v>2.9317755321809934E-2</v>
      </c>
      <c r="H159" s="18">
        <f>MR_working_copy!H159</f>
        <v>0.11608499999999999</v>
      </c>
      <c r="I159" s="18">
        <f>MR_working_copy!I159</f>
        <v>0.20699999999999999</v>
      </c>
      <c r="J159" s="5">
        <f>MR_working_copy!J159</f>
        <v>2.027952134921821E-4</v>
      </c>
      <c r="K159" s="5">
        <f>MR_working_copy!K159</f>
        <v>1.7000000125636461E-2</v>
      </c>
      <c r="L159" s="5">
        <f>MR_working_copy!L159</f>
        <v>1.1969998146922412E-3</v>
      </c>
      <c r="M159" s="5">
        <f>MR_working_copy!M159</f>
        <v>0</v>
      </c>
      <c r="N159" s="5">
        <f>MR_working_copy!N159</f>
        <v>5.0000000000032891E-3</v>
      </c>
      <c r="O159" s="5">
        <f>MR_working_copy!O159</f>
        <v>7.4022700148412599E-5</v>
      </c>
      <c r="P159" s="21">
        <f>MR_working_copy!P159</f>
        <v>8.0000000000000002E-3</v>
      </c>
      <c r="Q159" s="20">
        <f>MR_working_copy!Q159</f>
        <v>1.341</v>
      </c>
      <c r="R159" s="18">
        <f>MR_working_copy!R159</f>
        <v>0.46500000000000002</v>
      </c>
      <c r="S159" s="18">
        <f>MR_working_copy!S159</f>
        <v>57.688000000000002</v>
      </c>
      <c r="T159" s="18">
        <f>MR_working_copy!T159</f>
        <v>1.5269999999999999</v>
      </c>
      <c r="U159" s="18">
        <f>MR_working_copy!U159</f>
        <v>7.5999999999999998E-2</v>
      </c>
      <c r="V159" s="18">
        <f>MR_working_copy!V159</f>
        <v>0.50494300000016779</v>
      </c>
      <c r="W159" s="7">
        <f>MR_working_copy!W159</f>
        <v>370.36</v>
      </c>
      <c r="X159" s="7">
        <f>MR_working_copy!X159</f>
        <v>200.5335</v>
      </c>
      <c r="Y159" s="7">
        <f>MR_working_copy!Y159</f>
        <v>34.274000000000001</v>
      </c>
      <c r="Z159" s="18">
        <f>MR_working_copy!Z159</f>
        <v>12.176250000000001</v>
      </c>
      <c r="AA159" s="18">
        <f>MR_working_copy!AA159</f>
        <v>2.93</v>
      </c>
      <c r="AB159" s="35">
        <f>MR_working_copy!AB159</f>
        <v>1.6240000000000001</v>
      </c>
      <c r="AC159" s="18">
        <f>MR_working_copy!AC159</f>
        <v>57.64767398</v>
      </c>
      <c r="AD159" s="18">
        <f>MR_working_copy!AD159</f>
        <v>0.16935997</v>
      </c>
      <c r="AE159" s="18">
        <f>MR_working_copy!AE159</f>
        <v>0.84271711999999999</v>
      </c>
      <c r="AF159" s="7">
        <f>MR_working_copy!AF159</f>
        <v>104.464815</v>
      </c>
      <c r="AG159" s="7">
        <f>MR_working_copy!AG159</f>
        <v>99.176424210000008</v>
      </c>
      <c r="AH159" s="61">
        <f>MR_working_copy!AH159</f>
        <v>549.32263021534993</v>
      </c>
      <c r="AI159" s="5">
        <f>MR_working_copy!AI159</f>
        <v>8.1037401661465847</v>
      </c>
      <c r="AJ159" s="28">
        <f>MR_working_copy!AJ159</f>
        <v>18.990788419774724</v>
      </c>
      <c r="AK159" s="28">
        <f>MR_working_copy!AK159</f>
        <v>9.4838220548894601</v>
      </c>
      <c r="AL159" s="18">
        <f>MR_working_copy!AL159</f>
        <v>1.3220000000000001</v>
      </c>
      <c r="AM159" s="18">
        <f>MR_working_copy!AM159</f>
        <v>0.77625</v>
      </c>
      <c r="AN159" s="18">
        <f>MR_working_copy!AN159</f>
        <v>0.224</v>
      </c>
      <c r="AO159" s="26">
        <f>MR_working_copy!AO159</f>
        <v>3.7500000000024583E-2</v>
      </c>
      <c r="AP159" s="26">
        <f>MR_working_copy!AP159</f>
        <v>2.7000000000006134E-2</v>
      </c>
      <c r="AQ159" s="26">
        <f>MR_working_copy!AQ159</f>
        <v>8.0000000000000002E-3</v>
      </c>
      <c r="AR159" s="13">
        <f>MR_working_copy!AR159</f>
        <v>0</v>
      </c>
      <c r="AS159" s="26">
        <f>MR_working_copy!AS159</f>
        <v>1.0525438563607874E-2</v>
      </c>
      <c r="AT159" s="26">
        <f>MR_working_copy!AT159</f>
        <v>7.7454004294511608E-3</v>
      </c>
      <c r="AU159" s="81">
        <f>MR_working_copy!AU159</f>
        <v>0.17049999999999998</v>
      </c>
      <c r="AV159" s="81">
        <f>MR_working_copy!AV159</f>
        <v>0</v>
      </c>
      <c r="AW159" s="81">
        <f>MR_working_copy!AW159</f>
        <v>3.6250000000000004E-2</v>
      </c>
      <c r="AX159" s="90">
        <f>MR_working_copy!AX159</f>
        <v>0.60600001000000003</v>
      </c>
      <c r="AY159" s="7">
        <f>MR_working_copy!AY159</f>
        <v>2.9760000000000002E-2</v>
      </c>
      <c r="AZ159" s="7">
        <f>MR_working_copy!AZ159</f>
        <v>0</v>
      </c>
      <c r="BA159">
        <f>MR_working_copy!BA159</f>
        <v>0</v>
      </c>
      <c r="BC159" s="13"/>
      <c r="BD159" s="7"/>
      <c r="BE159" s="7"/>
      <c r="BF159" s="3"/>
      <c r="BG159" s="107"/>
      <c r="BH159" s="13"/>
      <c r="BI159" s="3"/>
    </row>
    <row r="160" spans="1:61">
      <c r="A160" s="6">
        <v>1985</v>
      </c>
      <c r="B160" s="60">
        <f>MR_working_copy!B160</f>
        <v>345.46</v>
      </c>
      <c r="C160" s="31">
        <f>MR_working_copy!C160</f>
        <v>1657.26</v>
      </c>
      <c r="D160" s="31">
        <f>MR_working_copy!D160</f>
        <v>304.89850000000001</v>
      </c>
      <c r="E160" s="20">
        <f>MR_working_copy!E160</f>
        <v>0.40699999999999997</v>
      </c>
      <c r="F160" s="18">
        <f>MR_working_copy!F160</f>
        <v>5.8419999999999996</v>
      </c>
      <c r="G160" s="18">
        <f>MR_working_copy!G160</f>
        <v>5.5886971082200185E-2</v>
      </c>
      <c r="H160" s="18">
        <f>MR_working_copy!H160</f>
        <v>0.15016499999999997</v>
      </c>
      <c r="I160" s="18">
        <f>MR_working_copy!I160</f>
        <v>0.23899999999999999</v>
      </c>
      <c r="J160" s="5">
        <f>MR_working_copy!J160</f>
        <v>2.2496851462866382E-3</v>
      </c>
      <c r="K160" s="5">
        <f>MR_working_copy!K160</f>
        <v>1.7000000126192578E-2</v>
      </c>
      <c r="L160" s="5">
        <f>MR_working_copy!L160</f>
        <v>1.1969997941013711E-3</v>
      </c>
      <c r="M160" s="5">
        <f>MR_working_copy!M160</f>
        <v>0</v>
      </c>
      <c r="N160" s="5">
        <f>MR_working_copy!N160</f>
        <v>3.9999999999973329E-3</v>
      </c>
      <c r="O160" s="5">
        <f>MR_working_copy!O160</f>
        <v>1.1811007367337315E-4</v>
      </c>
      <c r="P160" s="21">
        <f>MR_working_copy!P160</f>
        <v>8.9999999999999993E-3</v>
      </c>
      <c r="Q160" s="20">
        <f>MR_working_copy!Q160</f>
        <v>1.4850000000000001</v>
      </c>
      <c r="R160" s="18">
        <f>MR_working_copy!R160</f>
        <v>0.52600000000000002</v>
      </c>
      <c r="S160" s="18">
        <f>MR_working_copy!S160</f>
        <v>58.718000000000004</v>
      </c>
      <c r="T160" s="18">
        <f>MR_working_copy!T160</f>
        <v>1.617</v>
      </c>
      <c r="U160" s="18">
        <f>MR_working_copy!U160</f>
        <v>8.2000000000000003E-2</v>
      </c>
      <c r="V160" s="18">
        <f>MR_working_copy!V160</f>
        <v>0.54362899999984293</v>
      </c>
      <c r="W160" s="7">
        <f>MR_working_copy!W160</f>
        <v>387.3</v>
      </c>
      <c r="X160" s="7">
        <f>MR_working_copy!X160</f>
        <v>210.59300000000002</v>
      </c>
      <c r="Y160" s="7">
        <f>MR_working_copy!Y160</f>
        <v>39.284999999999997</v>
      </c>
      <c r="Z160" s="18">
        <f>MR_working_copy!Z160</f>
        <v>12.671083333333334</v>
      </c>
      <c r="AA160" s="18">
        <f>MR_working_copy!AA160</f>
        <v>3.29</v>
      </c>
      <c r="AB160" s="35">
        <f>MR_working_copy!AB160</f>
        <v>1.7569999999999999</v>
      </c>
      <c r="AC160" s="18">
        <f>MR_working_copy!AC160</f>
        <v>62.683581220000001</v>
      </c>
      <c r="AD160" s="18">
        <f>MR_working_copy!AD160</f>
        <v>0.20343239000000002</v>
      </c>
      <c r="AE160" s="18">
        <f>MR_working_copy!AE160</f>
        <v>0.87267152000000003</v>
      </c>
      <c r="AF160" s="7">
        <f>MR_working_copy!AF160</f>
        <v>108.49842499999998</v>
      </c>
      <c r="AG160" s="7">
        <f>MR_working_copy!AG160</f>
        <v>100.40492088000001</v>
      </c>
      <c r="AH160" s="61">
        <f>MR_working_copy!AH160</f>
        <v>549.45268830146165</v>
      </c>
      <c r="AI160" s="5">
        <f>MR_working_copy!AI160</f>
        <v>8.1999893743188235</v>
      </c>
      <c r="AJ160" s="28">
        <f>MR_working_copy!AJ160</f>
        <v>19.231674731188804</v>
      </c>
      <c r="AK160" s="28">
        <f>MR_working_copy!AK160</f>
        <v>9.6642156220183342</v>
      </c>
      <c r="AL160" s="18">
        <f>MR_working_copy!AL160</f>
        <v>1.4775</v>
      </c>
      <c r="AM160" s="18">
        <f>MR_working_copy!AM160</f>
        <v>0.92725000000000002</v>
      </c>
      <c r="AN160" s="18">
        <f>MR_working_copy!AN160</f>
        <v>0.2455</v>
      </c>
      <c r="AO160" s="26">
        <f>MR_working_copy!AO160</f>
        <v>4.2999999999992079E-2</v>
      </c>
      <c r="AP160" s="26">
        <f>MR_working_copy!AP160</f>
        <v>3.0500000000003118E-2</v>
      </c>
      <c r="AQ160" s="26">
        <f>MR_working_copy!AQ160</f>
        <v>8.0000000000000002E-3</v>
      </c>
      <c r="AR160" s="13">
        <f>MR_working_copy!AR160</f>
        <v>0</v>
      </c>
      <c r="AS160" s="26">
        <f>MR_working_copy!AS160</f>
        <v>1.2607858700358052E-2</v>
      </c>
      <c r="AT160" s="26">
        <f>MR_working_copy!AT160</f>
        <v>8.102531152774076E-3</v>
      </c>
      <c r="AU160" s="81">
        <f>MR_working_copy!AU160</f>
        <v>0.193</v>
      </c>
      <c r="AV160" s="81">
        <f>MR_working_copy!AV160</f>
        <v>0</v>
      </c>
      <c r="AW160" s="81">
        <f>MR_working_copy!AW160</f>
        <v>3.9999999999999994E-2</v>
      </c>
      <c r="AX160" s="90">
        <f>MR_working_copy!AX160</f>
        <v>0.65600002000000002</v>
      </c>
      <c r="AY160" s="7">
        <f>MR_working_copy!AY160</f>
        <v>2.9760000000000002E-2</v>
      </c>
      <c r="AZ160" s="7">
        <f>MR_working_copy!AZ160</f>
        <v>0</v>
      </c>
      <c r="BA160">
        <f>MR_working_copy!BA160</f>
        <v>0</v>
      </c>
      <c r="BC160" s="13"/>
      <c r="BD160" s="7"/>
      <c r="BE160" s="7"/>
      <c r="BF160" s="3"/>
      <c r="BG160" s="107"/>
      <c r="BH160" s="13"/>
      <c r="BI160" s="3"/>
    </row>
    <row r="161" spans="1:61">
      <c r="A161" s="6">
        <v>1986</v>
      </c>
      <c r="B161" s="60">
        <f>MR_working_copy!B161</f>
        <v>346.87</v>
      </c>
      <c r="C161" s="31">
        <f>MR_working_copy!C161</f>
        <v>1670.07</v>
      </c>
      <c r="D161" s="31">
        <f>MR_working_copy!D161</f>
        <v>305.80899999999997</v>
      </c>
      <c r="E161" s="20">
        <f>MR_working_copy!E161</f>
        <v>0.42199999999999999</v>
      </c>
      <c r="F161" s="18">
        <f>MR_working_copy!F161</f>
        <v>6.2839999999999998</v>
      </c>
      <c r="G161" s="18">
        <f>MR_working_copy!G161</f>
        <v>3.4814834444649299E-2</v>
      </c>
      <c r="H161" s="18">
        <f>MR_working_copy!H161</f>
        <v>0.14484</v>
      </c>
      <c r="I161" s="18">
        <f>MR_working_copy!I161</f>
        <v>0.28699999999999998</v>
      </c>
      <c r="J161" s="5">
        <f>MR_working_copy!J161</f>
        <v>1.9787868307206243E-2</v>
      </c>
      <c r="K161" s="5">
        <f>MR_working_copy!K161</f>
        <v>1.8000000126769361E-2</v>
      </c>
      <c r="L161" s="5">
        <f>MR_working_copy!L161</f>
        <v>1.1969997735118984E-3</v>
      </c>
      <c r="M161" s="5">
        <f>MR_working_copy!M161</f>
        <v>0</v>
      </c>
      <c r="N161" s="5">
        <f>MR_working_copy!N161</f>
        <v>1.0000000000001308E-3</v>
      </c>
      <c r="O161" s="5">
        <f>MR_working_copy!O161</f>
        <v>2.6037028893951674E-4</v>
      </c>
      <c r="P161" s="21">
        <f>MR_working_copy!P161</f>
        <v>8.9999999999999993E-3</v>
      </c>
      <c r="Q161" s="20">
        <f>MR_working_copy!Q161</f>
        <v>1.6459999999999999</v>
      </c>
      <c r="R161" s="18">
        <f>MR_working_copy!R161</f>
        <v>0.58699999999999997</v>
      </c>
      <c r="S161" s="18">
        <f>MR_working_copy!S161</f>
        <v>59.71</v>
      </c>
      <c r="T161" s="18">
        <f>MR_working_copy!T161</f>
        <v>1.7070000000000001</v>
      </c>
      <c r="U161" s="18">
        <f>MR_working_copy!U161</f>
        <v>8.8999999999999996E-2</v>
      </c>
      <c r="V161" s="19">
        <f>MR_working_copy!V161</f>
        <v>0.64200000000000002</v>
      </c>
      <c r="W161" s="7">
        <f>MR_working_copy!W161</f>
        <v>406.23</v>
      </c>
      <c r="X161" s="7">
        <f>MR_working_copy!X161</f>
        <v>220.87649999999999</v>
      </c>
      <c r="Y161" s="7">
        <f>MR_working_copy!Y161</f>
        <v>44.472999999999999</v>
      </c>
      <c r="Z161" s="18">
        <f>MR_working_copy!Z161</f>
        <v>13.331166666666665</v>
      </c>
      <c r="AA161" s="18">
        <f>MR_working_copy!AA161</f>
        <v>3.68</v>
      </c>
      <c r="AB161" s="35">
        <f>MR_working_copy!AB161</f>
        <v>1.9079999999999999</v>
      </c>
      <c r="AC161" s="18">
        <f>MR_working_copy!AC161</f>
        <v>68.794592359999996</v>
      </c>
      <c r="AD161" s="18">
        <f>MR_working_copy!AD161</f>
        <v>0.25854954000000002</v>
      </c>
      <c r="AE161" s="18">
        <f>MR_working_copy!AE161</f>
        <v>0.97950888000000003</v>
      </c>
      <c r="AF161" s="7">
        <f>MR_working_copy!AF161</f>
        <v>111.73526</v>
      </c>
      <c r="AG161" s="7">
        <f>MR_working_copy!AG161</f>
        <v>101.97743733000001</v>
      </c>
      <c r="AH161" s="61">
        <f>MR_working_copy!AH161</f>
        <v>549.55675332856833</v>
      </c>
      <c r="AI161" s="5">
        <f>MR_working_copy!AI161</f>
        <v>8.2949951666381523</v>
      </c>
      <c r="AJ161" s="28">
        <f>MR_working_copy!AJ161</f>
        <v>19.453975766534921</v>
      </c>
      <c r="AK161" s="28">
        <f>MR_working_copy!AK161</f>
        <v>9.847889605698386</v>
      </c>
      <c r="AL161" s="18">
        <f>MR_working_copy!AL161</f>
        <v>1.65</v>
      </c>
      <c r="AM161" s="18">
        <f>MR_working_copy!AM161</f>
        <v>1.1107499999999999</v>
      </c>
      <c r="AN161" s="18">
        <f>MR_working_copy!AN161</f>
        <v>0.26800000000000002</v>
      </c>
      <c r="AO161" s="26">
        <f>MR_working_copy!AO161</f>
        <v>4.85000000000049E-2</v>
      </c>
      <c r="AP161" s="26">
        <f>MR_working_copy!AP161</f>
        <v>3.4499999999995971E-2</v>
      </c>
      <c r="AQ161" s="26">
        <f>MR_working_copy!AQ161</f>
        <v>1.6E-2</v>
      </c>
      <c r="AR161" s="13">
        <f>MR_working_copy!AR161</f>
        <v>0</v>
      </c>
      <c r="AS161" s="26">
        <f>MR_working_copy!AS161</f>
        <v>1.5299999999998081E-2</v>
      </c>
      <c r="AT161" s="26">
        <f>MR_working_copy!AT161</f>
        <v>9.5012470117986011E-3</v>
      </c>
      <c r="AU161" s="81">
        <f>MR_working_copy!AU161</f>
        <v>0.22149999999999997</v>
      </c>
      <c r="AV161" s="81">
        <f>MR_working_copy!AV161</f>
        <v>0</v>
      </c>
      <c r="AW161" s="81">
        <f>MR_working_copy!AW161</f>
        <v>4.4249999999999998E-2</v>
      </c>
      <c r="AX161" s="90">
        <f>MR_working_copy!AX161</f>
        <v>0.69700002999999999</v>
      </c>
      <c r="AY161" s="7">
        <f>MR_working_copy!AY161</f>
        <v>3.5340000000000003E-2</v>
      </c>
      <c r="AZ161" s="7">
        <f>MR_working_copy!AZ161</f>
        <v>0</v>
      </c>
      <c r="BA161">
        <f>MR_working_copy!BA161</f>
        <v>0</v>
      </c>
      <c r="BC161" s="13"/>
      <c r="BD161" s="7"/>
      <c r="BE161" s="7"/>
      <c r="BF161" s="3"/>
      <c r="BG161" s="107"/>
      <c r="BH161" s="13"/>
      <c r="BI161" s="3"/>
    </row>
    <row r="162" spans="1:61">
      <c r="A162" s="6">
        <v>1987</v>
      </c>
      <c r="B162" s="60">
        <f>MR_working_copy!B162</f>
        <v>348.62</v>
      </c>
      <c r="C162" s="31">
        <f>MR_working_copy!C162</f>
        <v>1680.1285</v>
      </c>
      <c r="D162" s="31">
        <f>MR_working_copy!D162</f>
        <v>306.01100000000002</v>
      </c>
      <c r="E162" s="20">
        <f>MR_working_copy!E162</f>
        <v>0.35899999999999999</v>
      </c>
      <c r="F162" s="18">
        <f>MR_working_copy!F162</f>
        <v>6.72</v>
      </c>
      <c r="G162" s="18">
        <f>MR_working_copy!G162</f>
        <v>2.0155956783744329E-2</v>
      </c>
      <c r="H162" s="18">
        <f>MR_working_copy!H162</f>
        <v>0.14271</v>
      </c>
      <c r="I162" s="18">
        <f>MR_working_copy!I162</f>
        <v>0.307</v>
      </c>
      <c r="J162" s="5">
        <f>MR_working_copy!J162</f>
        <v>4.6362445070179836E-2</v>
      </c>
      <c r="K162" s="5">
        <f>MR_working_copy!K162</f>
        <v>2.2000000127324813E-2</v>
      </c>
      <c r="L162" s="5">
        <f>MR_working_copy!L162</f>
        <v>1.1969997529212427E-3</v>
      </c>
      <c r="M162" s="5">
        <f>MR_working_copy!M162</f>
        <v>0</v>
      </c>
      <c r="N162" s="5">
        <f>MR_working_copy!N162</f>
        <v>3.0000000642367596E-3</v>
      </c>
      <c r="O162" s="5">
        <f>MR_working_copy!O162</f>
        <v>6.9046024063324949E-4</v>
      </c>
      <c r="P162" s="21">
        <f>MR_working_copy!P162</f>
        <v>8.0000000000000002E-3</v>
      </c>
      <c r="Q162" s="20">
        <f>MR_working_copy!Q162</f>
        <v>1.81</v>
      </c>
      <c r="R162" s="18">
        <f>MR_working_copy!R162</f>
        <v>0.626</v>
      </c>
      <c r="S162" s="18">
        <f>MR_working_copy!S162</f>
        <v>60.716000000000001</v>
      </c>
      <c r="T162" s="18">
        <f>MR_working_copy!T162</f>
        <v>1.796</v>
      </c>
      <c r="U162" s="18">
        <f>MR_working_copy!U162</f>
        <v>9.6000000000000002E-2</v>
      </c>
      <c r="V162" s="19">
        <f>MR_working_copy!V162</f>
        <v>0.67400000000000004</v>
      </c>
      <c r="W162" s="7">
        <f>MR_working_copy!W162</f>
        <v>426.44</v>
      </c>
      <c r="X162" s="7">
        <f>MR_working_copy!X162</f>
        <v>232.09050000000002</v>
      </c>
      <c r="Y162" s="7">
        <f>MR_working_copy!Y162</f>
        <v>50.738</v>
      </c>
      <c r="Z162" s="18">
        <f>MR_working_copy!Z162</f>
        <v>14.046416666666666</v>
      </c>
      <c r="AA162" s="18">
        <f>MR_working_copy!AA162</f>
        <v>4.0999999999999996</v>
      </c>
      <c r="AB162" s="35">
        <f>MR_working_copy!AB162</f>
        <v>2.0590000000000002</v>
      </c>
      <c r="AC162" s="18">
        <f>MR_working_copy!AC162</f>
        <v>73.234670989999998</v>
      </c>
      <c r="AD162" s="18">
        <f>MR_working_copy!AD162</f>
        <v>0.23950906999999999</v>
      </c>
      <c r="AE162" s="18">
        <f>MR_working_copy!AE162</f>
        <v>0.98150584000000007</v>
      </c>
      <c r="AF162" s="7">
        <f>MR_working_copy!AF162</f>
        <v>115.57094499999999</v>
      </c>
      <c r="AG162" s="7">
        <f>MR_working_copy!AG162</f>
        <v>103.17845313000001</v>
      </c>
      <c r="AH162" s="61">
        <f>MR_working_copy!AH162</f>
        <v>549.64677495632475</v>
      </c>
      <c r="AI162" s="5">
        <f>MR_working_copy!AI162</f>
        <v>8.3893309544417765</v>
      </c>
      <c r="AJ162" s="28">
        <f>MR_working_copy!AJ162</f>
        <v>19.656584939219268</v>
      </c>
      <c r="AK162" s="28">
        <f>MR_working_copy!AK162</f>
        <v>10.036277249402213</v>
      </c>
      <c r="AL162" s="18">
        <f>MR_working_copy!AL162</f>
        <v>1.8380000000000001</v>
      </c>
      <c r="AM162" s="18">
        <f>MR_working_copy!AM162</f>
        <v>1.30925</v>
      </c>
      <c r="AN162" s="18">
        <f>MR_working_copy!AN162</f>
        <v>0.28700000000000003</v>
      </c>
      <c r="AO162" s="26">
        <f>MR_working_copy!AO162</f>
        <v>5.3999999999967602E-2</v>
      </c>
      <c r="AP162" s="26">
        <f>MR_working_copy!AP162</f>
        <v>3.7999999999996474E-2</v>
      </c>
      <c r="AQ162" s="26">
        <f>MR_working_copy!AQ162</f>
        <v>1.6E-2</v>
      </c>
      <c r="AR162" s="13">
        <f>MR_working_copy!AR162</f>
        <v>0</v>
      </c>
      <c r="AS162" s="26">
        <f>MR_working_copy!AS162</f>
        <v>1.8449999999998096E-2</v>
      </c>
      <c r="AT162" s="26">
        <f>MR_working_copy!AT162</f>
        <v>1.0999999999998816E-2</v>
      </c>
      <c r="AU162" s="81">
        <f>MR_working_copy!AU162</f>
        <v>0.254</v>
      </c>
      <c r="AV162" s="81">
        <f>MR_working_copy!AV162</f>
        <v>0</v>
      </c>
      <c r="AW162" s="81">
        <f>MR_working_copy!AW162</f>
        <v>4.9000000000000002E-2</v>
      </c>
      <c r="AX162" s="90">
        <f>MR_working_copy!AX162</f>
        <v>0.74099999999999999</v>
      </c>
      <c r="AY162" s="7">
        <f>MR_working_copy!AY162</f>
        <v>3.7200000000000004E-2</v>
      </c>
      <c r="AZ162" s="7">
        <f>MR_working_copy!AZ162</f>
        <v>0</v>
      </c>
      <c r="BA162">
        <f>MR_working_copy!BA162</f>
        <v>0</v>
      </c>
      <c r="BC162" s="13"/>
      <c r="BD162" s="7"/>
      <c r="BE162" s="7"/>
      <c r="BF162" s="3"/>
      <c r="BG162" s="107"/>
      <c r="BH162" s="13"/>
      <c r="BI162" s="3"/>
    </row>
    <row r="163" spans="1:61">
      <c r="A163" s="6">
        <v>1988</v>
      </c>
      <c r="B163" s="60">
        <f>MR_working_copy!B163</f>
        <v>351.15</v>
      </c>
      <c r="C163" s="31">
        <f>MR_working_copy!C163</f>
        <v>1692.913</v>
      </c>
      <c r="D163" s="31">
        <f>MR_working_copy!D163</f>
        <v>306.72450000000003</v>
      </c>
      <c r="E163" s="20">
        <f>MR_working_copy!E163</f>
        <v>0.378</v>
      </c>
      <c r="F163" s="18">
        <f>MR_working_copy!F163</f>
        <v>7.2119999999999997</v>
      </c>
      <c r="G163" s="18">
        <f>MR_working_copy!G163</f>
        <v>3.4814834444649299E-2</v>
      </c>
      <c r="H163" s="18">
        <f>MR_working_copy!H163</f>
        <v>0.15868499999999999</v>
      </c>
      <c r="I163" s="18">
        <f>MR_working_copy!I163</f>
        <v>0.36499999999999999</v>
      </c>
      <c r="J163" s="5">
        <f>MR_working_copy!J163</f>
        <v>8.1105674054700469E-2</v>
      </c>
      <c r="K163" s="5">
        <f>MR_working_copy!K163</f>
        <v>2.000000012791581E-2</v>
      </c>
      <c r="L163" s="5">
        <f>MR_working_copy!L163</f>
        <v>1.196999732332371E-3</v>
      </c>
      <c r="M163" s="5">
        <f>MR_working_copy!M163</f>
        <v>0</v>
      </c>
      <c r="N163" s="5">
        <f>MR_working_copy!N163</f>
        <v>3.0000005139129162E-3</v>
      </c>
      <c r="O163" s="5">
        <f>MR_working_copy!O163</f>
        <v>1.493088439416029E-3</v>
      </c>
      <c r="P163" s="21">
        <f>MR_working_copy!P163</f>
        <v>8.0000000000000002E-3</v>
      </c>
      <c r="Q163" s="20">
        <f>MR_working_copy!Q163</f>
        <v>1.9750000000000001</v>
      </c>
      <c r="R163" s="18">
        <f>MR_working_copy!R163</f>
        <v>0.65700000000000003</v>
      </c>
      <c r="S163" s="18">
        <f>MR_working_copy!S163</f>
        <v>61.741999999999997</v>
      </c>
      <c r="T163" s="18">
        <f>MR_working_copy!T163</f>
        <v>1.8879999999999999</v>
      </c>
      <c r="U163" s="18">
        <f>MR_working_copy!U163</f>
        <v>0.104</v>
      </c>
      <c r="V163" s="19">
        <f>MR_working_copy!V163</f>
        <v>0.70399999999999996</v>
      </c>
      <c r="W163" s="7">
        <f>MR_working_copy!W163</f>
        <v>449.06</v>
      </c>
      <c r="X163" s="7">
        <f>MR_working_copy!X163</f>
        <v>242.834</v>
      </c>
      <c r="Y163" s="7">
        <f>MR_working_copy!Y163</f>
        <v>57.725000000000001</v>
      </c>
      <c r="Z163" s="18">
        <f>MR_working_copy!Z163</f>
        <v>14.644500000000001</v>
      </c>
      <c r="AA163" s="18">
        <f>MR_working_copy!AA163</f>
        <v>4.55</v>
      </c>
      <c r="AB163" s="35">
        <f>MR_working_copy!AB163</f>
        <v>2.1960000000000002</v>
      </c>
      <c r="AC163" s="18">
        <f>MR_working_copy!AC163</f>
        <v>77.707907029999987</v>
      </c>
      <c r="AD163" s="18">
        <f>MR_working_copy!AD163</f>
        <v>0.21946647</v>
      </c>
      <c r="AE163" s="18">
        <f>MR_working_copy!AE163</f>
        <v>0.99947847999999995</v>
      </c>
      <c r="AF163" s="7">
        <f>MR_working_copy!AF163</f>
        <v>120.83270499999999</v>
      </c>
      <c r="AG163" s="7">
        <f>MR_working_copy!AG163</f>
        <v>104.29906194000002</v>
      </c>
      <c r="AH163" s="61">
        <f>MR_working_copy!AH163</f>
        <v>549.72082847199101</v>
      </c>
      <c r="AI163" s="5">
        <f>MR_working_copy!AI163</f>
        <v>8.4899931676080573</v>
      </c>
      <c r="AJ163" s="28">
        <f>MR_working_copy!AJ163</f>
        <v>19.838414643556391</v>
      </c>
      <c r="AK163" s="28">
        <f>MR_working_copy!AK163</f>
        <v>10.239129200244667</v>
      </c>
      <c r="AL163" s="18">
        <f>MR_working_copy!AL163</f>
        <v>2.0274999999999999</v>
      </c>
      <c r="AM163" s="18">
        <f>MR_working_copy!AM163</f>
        <v>1.50275</v>
      </c>
      <c r="AN163" s="18">
        <f>MR_working_copy!AN163</f>
        <v>0.3125</v>
      </c>
      <c r="AO163" s="26">
        <f>MR_working_copy!AO163</f>
        <v>6.0000000000013438E-2</v>
      </c>
      <c r="AP163" s="26">
        <f>MR_working_copy!AP163</f>
        <v>4.250000000000808E-2</v>
      </c>
      <c r="AQ163" s="26">
        <f>MR_working_copy!AQ163</f>
        <v>2.4E-2</v>
      </c>
      <c r="AR163" s="13">
        <f>MR_working_copy!AR163</f>
        <v>0</v>
      </c>
      <c r="AS163" s="26">
        <f>MR_working_copy!AS163</f>
        <v>2.2050000000004129E-2</v>
      </c>
      <c r="AT163" s="26">
        <f>MR_working_copy!AT163</f>
        <v>1.3500000000002675E-2</v>
      </c>
      <c r="AU163" s="81">
        <f>MR_working_copy!AU163</f>
        <v>0.28949999999999998</v>
      </c>
      <c r="AV163" s="81">
        <f>MR_working_copy!AV163</f>
        <v>0</v>
      </c>
      <c r="AW163" s="81">
        <f>MR_working_copy!AW163</f>
        <v>5.45E-2</v>
      </c>
      <c r="AX163" s="90">
        <f>MR_working_copy!AX163</f>
        <v>0.79900002000000003</v>
      </c>
      <c r="AY163" s="7">
        <f>MR_working_copy!AY163</f>
        <v>4.0919999999999998E-2</v>
      </c>
      <c r="AZ163" s="7">
        <f>MR_working_copy!AZ163</f>
        <v>0</v>
      </c>
      <c r="BA163">
        <f>MR_working_copy!BA163</f>
        <v>0</v>
      </c>
      <c r="BC163" s="13"/>
      <c r="BD163" s="7"/>
      <c r="BE163" s="7"/>
      <c r="BF163" s="3"/>
      <c r="BG163" s="107"/>
      <c r="BH163" s="13"/>
      <c r="BI163" s="3"/>
    </row>
    <row r="164" spans="1:61">
      <c r="A164" s="6">
        <v>1989</v>
      </c>
      <c r="B164" s="60">
        <f>MR_working_copy!B164</f>
        <v>352.8</v>
      </c>
      <c r="C164" s="31">
        <f>MR_working_copy!C164</f>
        <v>1706.6844999999998</v>
      </c>
      <c r="D164" s="31">
        <f>MR_working_copy!D164</f>
        <v>307.78250000000003</v>
      </c>
      <c r="E164" s="20">
        <f>MR_working_copy!E164</f>
        <v>0.41899999999999998</v>
      </c>
      <c r="F164" s="18">
        <f>MR_working_copy!F164</f>
        <v>7.7649999999999997</v>
      </c>
      <c r="G164" s="18">
        <f>MR_working_copy!G164</f>
        <v>5.4054611374587065E-2</v>
      </c>
      <c r="H164" s="18">
        <f>MR_working_copy!H164</f>
        <v>0.15868499999999999</v>
      </c>
      <c r="I164" s="18">
        <f>MR_working_copy!I164</f>
        <v>0.42299999999999999</v>
      </c>
      <c r="J164" s="5">
        <f>MR_working_copy!J164</f>
        <v>0.12386019908675154</v>
      </c>
      <c r="K164" s="5">
        <f>MR_working_copy!K164</f>
        <v>1.4000000128479849E-2</v>
      </c>
      <c r="L164" s="5">
        <f>MR_working_copy!L164</f>
        <v>1.1969997117421427E-3</v>
      </c>
      <c r="M164" s="5">
        <f>MR_working_copy!M164</f>
        <v>0</v>
      </c>
      <c r="N164" s="5">
        <f>MR_working_copy!N164</f>
        <v>3.0000010278245291E-3</v>
      </c>
      <c r="O164" s="5">
        <f>MR_working_copy!O164</f>
        <v>2.6153972082966974E-3</v>
      </c>
      <c r="P164" s="21">
        <f>MR_working_copy!P164</f>
        <v>8.0000000000000002E-3</v>
      </c>
      <c r="Q164" s="20">
        <f>MR_working_copy!Q164</f>
        <v>2.153</v>
      </c>
      <c r="R164" s="18">
        <f>MR_working_copy!R164</f>
        <v>0.67300000000000004</v>
      </c>
      <c r="S164" s="18">
        <f>MR_working_copy!S164</f>
        <v>62.786999999999999</v>
      </c>
      <c r="T164" s="18">
        <f>MR_working_copy!T164</f>
        <v>1.9810000000000001</v>
      </c>
      <c r="U164" s="18">
        <f>MR_working_copy!U164</f>
        <v>0.111</v>
      </c>
      <c r="V164" s="19">
        <f>MR_working_copy!V164</f>
        <v>0.73199999999999998</v>
      </c>
      <c r="W164" s="7">
        <f>MR_working_copy!W164</f>
        <v>468</v>
      </c>
      <c r="X164" s="7">
        <f>MR_working_copy!X164</f>
        <v>251.56200000000001</v>
      </c>
      <c r="Y164" s="7">
        <f>MR_working_copy!Y164</f>
        <v>64.394999999999996</v>
      </c>
      <c r="Z164" s="18">
        <f>MR_working_copy!Z164</f>
        <v>15.14775</v>
      </c>
      <c r="AA164" s="18">
        <f>MR_working_copy!AA164</f>
        <v>5.01</v>
      </c>
      <c r="AB164" s="35">
        <f>MR_working_copy!AB164</f>
        <v>2.3170000000000002</v>
      </c>
      <c r="AC164" s="18">
        <f>MR_working_copy!AC164</f>
        <v>83.375814599999998</v>
      </c>
      <c r="AD164" s="18">
        <f>MR_working_copy!AD164</f>
        <v>0.24552184999999999</v>
      </c>
      <c r="AE164" s="18">
        <f>MR_working_copy!AE164</f>
        <v>1.1242884799999999</v>
      </c>
      <c r="AF164" s="7">
        <f>MR_working_copy!AF164</f>
        <v>124.92822999999999</v>
      </c>
      <c r="AG164" s="7">
        <f>MR_working_copy!AG164</f>
        <v>105.471</v>
      </c>
      <c r="AH164" s="61">
        <f>MR_working_copy!AH164</f>
        <v>549.7808570341972</v>
      </c>
      <c r="AI164" s="5">
        <f>MR_working_copy!AI164</f>
        <v>8.589393769347252</v>
      </c>
      <c r="AJ164" s="28">
        <f>MR_working_copy!AJ164</f>
        <v>19.998409823651432</v>
      </c>
      <c r="AK164" s="26">
        <f>MR_working_copy!AK164</f>
        <v>10.357225860289429</v>
      </c>
      <c r="AL164" s="18">
        <f>MR_working_copy!AL164</f>
        <v>2.2229999999999999</v>
      </c>
      <c r="AM164" s="18">
        <f>MR_working_copy!AM164</f>
        <v>1.6840000000000002</v>
      </c>
      <c r="AN164" s="18">
        <f>MR_working_copy!AN164</f>
        <v>0.33950000000000002</v>
      </c>
      <c r="AO164" s="26">
        <f>MR_working_copy!AO164</f>
        <v>6.5499999999993341E-2</v>
      </c>
      <c r="AP164" s="26">
        <f>MR_working_copy!AP164</f>
        <v>4.6999999999996898E-2</v>
      </c>
      <c r="AQ164" s="26">
        <f>MR_working_copy!AQ164</f>
        <v>3.2000000000000001E-2</v>
      </c>
      <c r="AR164" s="13">
        <f>MR_working_copy!AR164</f>
        <v>0</v>
      </c>
      <c r="AS164" s="26">
        <f>MR_working_copy!AS164</f>
        <v>2.5649999999998476E-2</v>
      </c>
      <c r="AT164" s="26">
        <f>MR_working_copy!AT164</f>
        <v>1.5999999999999091E-2</v>
      </c>
      <c r="AU164" s="81">
        <f>MR_working_copy!AU164</f>
        <v>0.32850000000000001</v>
      </c>
      <c r="AV164" s="81">
        <f>MR_working_copy!AV164</f>
        <v>0</v>
      </c>
      <c r="AW164" s="81">
        <f>MR_working_copy!AW164</f>
        <v>6.1249999999999999E-2</v>
      </c>
      <c r="AX164" s="90">
        <f>MR_working_copy!AX164</f>
        <v>0.85100001000000003</v>
      </c>
      <c r="AY164" s="7">
        <f>MR_working_copy!AY164</f>
        <v>4.3710000000000006E-2</v>
      </c>
      <c r="AZ164" s="7">
        <f>MR_working_copy!AZ164</f>
        <v>0</v>
      </c>
      <c r="BA164">
        <f>MR_working_copy!BA164</f>
        <v>0</v>
      </c>
      <c r="BC164" s="13"/>
      <c r="BD164" s="7"/>
      <c r="BE164" s="7"/>
      <c r="BF164" s="3"/>
      <c r="BG164" s="107"/>
      <c r="BH164" s="13"/>
      <c r="BI164" s="3"/>
    </row>
    <row r="165" spans="1:61">
      <c r="A165" s="6">
        <v>1990</v>
      </c>
      <c r="B165" s="60">
        <f>MR_working_copy!B165</f>
        <v>353.98</v>
      </c>
      <c r="C165" s="31">
        <f>MR_working_copy!C165</f>
        <v>1714.4014999999999</v>
      </c>
      <c r="D165" s="31">
        <f>MR_working_copy!D165</f>
        <v>308.71000000000004</v>
      </c>
      <c r="E165" s="20">
        <f>MR_working_copy!E165</f>
        <v>0.46100000000000002</v>
      </c>
      <c r="F165" s="18">
        <f>MR_working_copy!F165</f>
        <v>8.3149999999999995</v>
      </c>
      <c r="G165" s="18">
        <f>MR_working_copy!G165</f>
        <v>4.672517254413458E-2</v>
      </c>
      <c r="H165" s="18">
        <f>MR_working_copy!H165</f>
        <v>0.12992999999999999</v>
      </c>
      <c r="I165" s="18">
        <f>MR_working_copy!I165</f>
        <v>0.48</v>
      </c>
      <c r="J165" s="5">
        <f>MR_working_copy!J165</f>
        <v>0.17620285214513562</v>
      </c>
      <c r="K165" s="5">
        <f>MR_working_copy!K165</f>
        <v>1.400000012904854E-2</v>
      </c>
      <c r="L165" s="5">
        <f>MR_working_copy!L165</f>
        <v>1.1969996551199188E-3</v>
      </c>
      <c r="M165" s="5">
        <f>MR_working_copy!M165</f>
        <v>0</v>
      </c>
      <c r="N165" s="5">
        <f>MR_working_copy!N165</f>
        <v>5.0000015417357756E-3</v>
      </c>
      <c r="O165" s="5">
        <f>MR_working_copy!O165</f>
        <v>4.0256652930410345E-3</v>
      </c>
      <c r="P165" s="21">
        <f>MR_working_copy!P165</f>
        <v>8.9999999999999993E-3</v>
      </c>
      <c r="Q165" s="20">
        <f>MR_working_copy!Q165</f>
        <v>2.3490000000000002</v>
      </c>
      <c r="R165" s="18">
        <f>MR_working_copy!R165</f>
        <v>0.67600000000000005</v>
      </c>
      <c r="S165" s="18">
        <f>MR_working_copy!S165</f>
        <v>63.817999999999998</v>
      </c>
      <c r="T165" s="18">
        <f>MR_working_copy!T165</f>
        <v>2.073</v>
      </c>
      <c r="U165" s="18">
        <f>MR_working_copy!U165</f>
        <v>0.11799999999999999</v>
      </c>
      <c r="V165" s="19">
        <f>MR_working_copy!V165</f>
        <v>0.75800000000000001</v>
      </c>
      <c r="W165" s="7">
        <f>MR_working_copy!W165</f>
        <v>483.15</v>
      </c>
      <c r="X165" s="7">
        <f>MR_working_copy!X165</f>
        <v>258.09399999999999</v>
      </c>
      <c r="Y165" s="7">
        <f>MR_working_copy!Y165</f>
        <v>70.637</v>
      </c>
      <c r="Z165" s="18">
        <f>MR_working_copy!Z165</f>
        <v>15.591333333333335</v>
      </c>
      <c r="AA165" s="18">
        <f>MR_working_copy!AA165</f>
        <v>5.46</v>
      </c>
      <c r="AB165" s="35">
        <f>MR_working_copy!AB165</f>
        <v>2.4220000000000002</v>
      </c>
      <c r="AC165" s="18">
        <f>MR_working_copy!AC165</f>
        <v>89.613426759999996</v>
      </c>
      <c r="AD165" s="18">
        <f>MR_working_copy!AD165</f>
        <v>0.27658788000000001</v>
      </c>
      <c r="AE165" s="18">
        <f>MR_working_copy!AE165</f>
        <v>1.51968656</v>
      </c>
      <c r="AF165" s="7">
        <f>MR_working_copy!AF165</f>
        <v>129.33840499999999</v>
      </c>
      <c r="AG165" s="7">
        <f>MR_working_copy!AG165</f>
        <v>106.19749999999999</v>
      </c>
      <c r="AH165" s="61">
        <f>MR_working_copy!AH165</f>
        <v>549.83085165816931</v>
      </c>
      <c r="AI165" s="5">
        <f>MR_working_copy!AI165</f>
        <v>8.6943397611028033</v>
      </c>
      <c r="AJ165" s="28">
        <f>MR_working_copy!AJ165</f>
        <v>20.151574585864335</v>
      </c>
      <c r="AK165" s="26">
        <f>MR_working_copy!AK165</f>
        <v>10.327105714808672</v>
      </c>
      <c r="AL165" s="18">
        <f>MR_working_copy!AL165</f>
        <v>2.44</v>
      </c>
      <c r="AM165" s="18">
        <f>MR_working_copy!AM165</f>
        <v>1.85575</v>
      </c>
      <c r="AN165" s="18">
        <f>MR_working_copy!AN165</f>
        <v>0.36750000000000005</v>
      </c>
      <c r="AO165" s="26">
        <f>MR_working_copy!AO165</f>
        <v>7.0999999999986005E-2</v>
      </c>
      <c r="AP165" s="26">
        <f>MR_working_copy!AP165</f>
        <v>5.1499999999993974E-2</v>
      </c>
      <c r="AQ165" s="95">
        <f>MR_working_copy!AQ165</f>
        <v>3.2000000000000001E-2</v>
      </c>
      <c r="AR165" s="96">
        <f>MR_working_copy!AR165</f>
        <v>1.4999999999999999E-2</v>
      </c>
      <c r="AS165" s="95">
        <f>MR_working_copy!AS165</f>
        <v>2.9249999999996504E-2</v>
      </c>
      <c r="AT165" s="26">
        <f>MR_working_copy!AT165</f>
        <v>1.899999999999788E-2</v>
      </c>
      <c r="AU165" s="81">
        <f>MR_working_copy!AU165</f>
        <v>0.3725</v>
      </c>
      <c r="AV165" s="81">
        <f>MR_working_copy!AV165</f>
        <v>0</v>
      </c>
      <c r="AW165" s="81">
        <f>MR_working_copy!AW165</f>
        <v>6.9000000000000006E-2</v>
      </c>
      <c r="AX165" s="90">
        <f>MR_working_copy!AX165</f>
        <v>0.91000002999999996</v>
      </c>
      <c r="AY165" s="7">
        <f>MR_working_copy!AY165</f>
        <v>4.929E-2</v>
      </c>
      <c r="AZ165" s="7">
        <f>MR_working_copy!AZ165</f>
        <v>0</v>
      </c>
      <c r="BA165">
        <f>MR_working_copy!BA165</f>
        <v>0</v>
      </c>
      <c r="BC165" s="13"/>
      <c r="BD165" s="7"/>
      <c r="BE165" s="7"/>
      <c r="BF165" s="3"/>
      <c r="BG165" s="107"/>
      <c r="BH165" s="13"/>
      <c r="BI165" s="3"/>
    </row>
    <row r="166" spans="1:61">
      <c r="A166" s="6">
        <v>1991</v>
      </c>
      <c r="B166" s="60">
        <f>MR_working_copy!B166</f>
        <v>355.29</v>
      </c>
      <c r="C166" s="31">
        <f>MR_working_copy!C166</f>
        <v>1727.8595</v>
      </c>
      <c r="D166" s="31">
        <f>MR_working_copy!D166</f>
        <v>309.41800000000001</v>
      </c>
      <c r="E166" s="20">
        <f>MR_working_copy!E166</f>
        <v>0.41899999999999998</v>
      </c>
      <c r="F166" s="18">
        <f>MR_working_copy!F166</f>
        <v>8.8480000000000008</v>
      </c>
      <c r="G166" s="18">
        <f>MR_working_copy!G166</f>
        <v>5.0389891959360826E-2</v>
      </c>
      <c r="H166" s="18">
        <f>MR_working_copy!H166</f>
        <v>0.1704</v>
      </c>
      <c r="I166" s="18">
        <f>MR_working_copy!I166</f>
        <v>0.53500000000000003</v>
      </c>
      <c r="J166" s="16">
        <f>MR_working_copy!J166</f>
        <v>0.29810142607256779</v>
      </c>
      <c r="K166" s="18">
        <f>MR_working_copy!K166</f>
        <v>4.1000000000000002E-2</v>
      </c>
      <c r="L166" s="5">
        <f>MR_working_copy!L166</f>
        <v>1.196999343698726E-3</v>
      </c>
      <c r="M166" s="5">
        <f>MR_working_copy!M166</f>
        <v>0</v>
      </c>
      <c r="N166" s="5">
        <f>MR_working_copy!N166</f>
        <v>8.0000020556482282E-3</v>
      </c>
      <c r="O166" s="5">
        <f>MR_working_copy!O166</f>
        <v>5.709253377718093E-3</v>
      </c>
      <c r="P166" s="21">
        <f>MR_working_copy!P166</f>
        <v>1.4E-2</v>
      </c>
      <c r="Q166" s="20">
        <f>MR_working_copy!Q166</f>
        <v>2.5619999999999998</v>
      </c>
      <c r="R166" s="18">
        <f>MR_working_copy!R166</f>
        <v>0.68700000000000006</v>
      </c>
      <c r="S166" s="18">
        <f>MR_working_copy!S166</f>
        <v>64.819999999999993</v>
      </c>
      <c r="T166" s="18">
        <f>MR_working_copy!T166</f>
        <v>2.1629999999999998</v>
      </c>
      <c r="U166" s="18">
        <f>MR_working_copy!U166</f>
        <v>0.126</v>
      </c>
      <c r="V166" s="19">
        <f>MR_working_copy!V166</f>
        <v>0.78300000000000003</v>
      </c>
      <c r="W166" s="7">
        <f>MR_working_copy!W166</f>
        <v>495.15</v>
      </c>
      <c r="X166" s="7">
        <f>MR_working_copy!X166</f>
        <v>262.57050000000004</v>
      </c>
      <c r="Y166" s="7">
        <f>MR_working_copy!Y166</f>
        <v>75.902000000000001</v>
      </c>
      <c r="Z166" s="18">
        <f>MR_working_copy!Z166</f>
        <v>15.868416666666667</v>
      </c>
      <c r="AA166" s="18">
        <f>MR_working_copy!AA166</f>
        <v>5.89</v>
      </c>
      <c r="AB166" s="35">
        <f>MR_working_copy!AB166</f>
        <v>2.5089999999999999</v>
      </c>
      <c r="AC166" s="18">
        <f>MR_working_copy!AC166</f>
        <v>95.669175549999991</v>
      </c>
      <c r="AD166" s="18">
        <f>MR_working_copy!AD166</f>
        <v>0.25955167000000001</v>
      </c>
      <c r="AE166" s="18">
        <f>MR_working_copy!AE166</f>
        <v>2.2895146400000002</v>
      </c>
      <c r="AF166" s="7">
        <f>MR_working_copy!AF166</f>
        <v>131.595765</v>
      </c>
      <c r="AG166" s="7">
        <f>MR_working_copy!AG166</f>
        <v>106.03100000000001</v>
      </c>
      <c r="AH166" s="61">
        <f>MR_working_copy!AH166</f>
        <v>549.87107398242006</v>
      </c>
      <c r="AI166" s="5">
        <f>MR_working_copy!AI166</f>
        <v>8.8049925923454886</v>
      </c>
      <c r="AJ166" s="28">
        <f>MR_working_copy!AJ166</f>
        <v>20.308944259464479</v>
      </c>
      <c r="AK166" s="26">
        <f>MR_working_copy!AK166</f>
        <v>10.071283333540659</v>
      </c>
      <c r="AL166" s="18">
        <f>MR_working_copy!AL166</f>
        <v>2.6485000000000003</v>
      </c>
      <c r="AM166" s="18">
        <f>MR_working_copy!AM166</f>
        <v>2.0164999999999997</v>
      </c>
      <c r="AN166" s="18">
        <f>MR_working_copy!AN166</f>
        <v>0.38900000000000001</v>
      </c>
      <c r="AO166" s="26">
        <f>MR_working_copy!AO166</f>
        <v>7.6999999999982804E-2</v>
      </c>
      <c r="AP166" s="26">
        <f>MR_working_copy!AP166</f>
        <v>5.6000000000004928E-2</v>
      </c>
      <c r="AQ166" s="26">
        <f>MR_working_copy!AQ166</f>
        <v>4.0000000000000008E-2</v>
      </c>
      <c r="AR166" s="97">
        <f>MR_working_copy!AR166</f>
        <v>0</v>
      </c>
      <c r="AS166" s="26">
        <f>MR_working_copy!AS166</f>
        <v>3.375000000000284E-2</v>
      </c>
      <c r="AT166" s="26">
        <f>MR_working_copy!AT166</f>
        <v>2.2000000000001785E-2</v>
      </c>
      <c r="AU166" s="81">
        <f>MR_working_copy!AU166</f>
        <v>0.42049999999999998</v>
      </c>
      <c r="AV166" s="81">
        <f>MR_working_copy!AV166</f>
        <v>0</v>
      </c>
      <c r="AW166" s="81">
        <f>MR_working_copy!AW166</f>
        <v>7.7000000000000013E-2</v>
      </c>
      <c r="AX166" s="90">
        <f>MR_working_copy!AX166</f>
        <v>0.93633336</v>
      </c>
      <c r="AY166" s="7">
        <f>MR_working_copy!AY166</f>
        <v>5.6730000000000003E-2</v>
      </c>
      <c r="AZ166" s="7">
        <f>MR_working_copy!AZ166</f>
        <v>0</v>
      </c>
      <c r="BA166">
        <f>MR_working_copy!BA166</f>
        <v>0</v>
      </c>
      <c r="BC166" s="13"/>
      <c r="BD166" s="7"/>
      <c r="BE166" s="7"/>
      <c r="BF166" s="3"/>
      <c r="BG166" s="107"/>
      <c r="BH166" s="13"/>
      <c r="BI166" s="3"/>
    </row>
    <row r="167" spans="1:61">
      <c r="A167" s="6">
        <v>1992</v>
      </c>
      <c r="B167" s="60">
        <f>MR_working_copy!B167</f>
        <v>355.99</v>
      </c>
      <c r="C167" s="31">
        <f>MR_working_copy!C167</f>
        <v>1735.4915000000001</v>
      </c>
      <c r="D167" s="31">
        <f>MR_working_copy!D167</f>
        <v>309.94499999999999</v>
      </c>
      <c r="E167" s="20">
        <f>MR_working_copy!E167</f>
        <v>0.35699999999999998</v>
      </c>
      <c r="F167" s="18">
        <f>MR_working_copy!F167</f>
        <v>9.3970000000000002</v>
      </c>
      <c r="G167" s="18">
        <f>MR_working_copy!G167</f>
        <v>6.3216409912652677E-2</v>
      </c>
      <c r="H167" s="18">
        <f>MR_working_copy!H167</f>
        <v>0.124</v>
      </c>
      <c r="I167" s="18">
        <f>MR_working_copy!I167</f>
        <v>0.56000000000000005</v>
      </c>
      <c r="J167" s="18">
        <f>MR_working_copy!J167</f>
        <v>0.42</v>
      </c>
      <c r="K167" s="18">
        <f>MR_working_copy!K167</f>
        <v>3.4000000000000002E-2</v>
      </c>
      <c r="L167" s="5">
        <f>MR_working_copy!L167</f>
        <v>1.1969986873979585E-3</v>
      </c>
      <c r="M167" s="5">
        <f>MR_working_copy!M167</f>
        <v>0</v>
      </c>
      <c r="N167" s="5">
        <f>MR_working_copy!N167</f>
        <v>5.0000025695614526E-3</v>
      </c>
      <c r="O167" s="5">
        <f>MR_working_copy!O167</f>
        <v>7.6515714624639354E-3</v>
      </c>
      <c r="P167" s="21">
        <f>MR_working_copy!P167</f>
        <v>2.3E-2</v>
      </c>
      <c r="Q167" s="20">
        <f>MR_working_copy!Q167</f>
        <v>2.7730000000000001</v>
      </c>
      <c r="R167" s="18">
        <f>MR_working_copy!R167</f>
        <v>0.72899999999999998</v>
      </c>
      <c r="S167" s="18">
        <f>MR_working_copy!S167</f>
        <v>65.673000000000002</v>
      </c>
      <c r="T167" s="18">
        <f>MR_working_copy!T167</f>
        <v>2.2490000000000001</v>
      </c>
      <c r="U167" s="18">
        <f>MR_working_copy!U167</f>
        <v>0.13500000000000001</v>
      </c>
      <c r="V167" s="19">
        <f>MR_working_copy!V167</f>
        <v>0.80600000000000005</v>
      </c>
      <c r="W167" s="7">
        <f>MR_working_copy!W167</f>
        <v>506.2</v>
      </c>
      <c r="X167" s="7">
        <f>MR_working_copy!X167</f>
        <v>265.358</v>
      </c>
      <c r="Y167" s="7">
        <f>MR_working_copy!Y167</f>
        <v>80.217500000000001</v>
      </c>
      <c r="Z167" s="18">
        <f>MR_working_copy!Z167</f>
        <v>16.041601190476193</v>
      </c>
      <c r="AA167" s="18">
        <f>MR_working_copy!AA167</f>
        <v>6.29</v>
      </c>
      <c r="AB167" s="35">
        <f>MR_working_copy!AB167</f>
        <v>2.585</v>
      </c>
      <c r="AC167" s="7">
        <f>MR_working_copy!AC167</f>
        <v>101.285</v>
      </c>
      <c r="AD167" s="7">
        <f>MR_working_copy!AD167</f>
        <v>0.28159853000000001</v>
      </c>
      <c r="AE167" s="7">
        <f>MR_working_copy!AE167</f>
        <v>3.2300827999999999</v>
      </c>
      <c r="AF167" s="7">
        <f>MR_working_copy!AF167</f>
        <v>132.85550000000001</v>
      </c>
      <c r="AG167" s="7">
        <f>MR_working_copy!AG167</f>
        <v>105.66249999999999</v>
      </c>
      <c r="AH167" s="61">
        <f>MR_working_copy!AH167</f>
        <v>549.90490769600262</v>
      </c>
      <c r="AI167" s="5">
        <f>MR_working_copy!AI167</f>
        <v>8.9149940645705605</v>
      </c>
      <c r="AJ167" s="28">
        <f>MR_working_copy!AJ167</f>
        <v>20.46313357006283</v>
      </c>
      <c r="AK167" s="26">
        <f>MR_working_copy!AK167</f>
        <v>9.6821676320612564</v>
      </c>
      <c r="AL167" s="18">
        <f>MR_working_copy!AL167</f>
        <v>2.8446666666666669</v>
      </c>
      <c r="AM167" s="18">
        <f>MR_working_copy!AM167</f>
        <v>2.1657500000000001</v>
      </c>
      <c r="AN167" s="18">
        <f>MR_working_copy!AN167</f>
        <v>0.40949999999999998</v>
      </c>
      <c r="AO167" s="26">
        <f>MR_working_copy!AO167</f>
        <v>8.2499999999991594E-2</v>
      </c>
      <c r="AP167" s="26">
        <f>MR_working_copy!AP167</f>
        <v>6.1000000000015174E-2</v>
      </c>
      <c r="AQ167" s="26">
        <f>MR_working_copy!AQ167</f>
        <v>4.8000000000000001E-2</v>
      </c>
      <c r="AR167" s="97">
        <f>MR_working_copy!AR167</f>
        <v>0</v>
      </c>
      <c r="AS167" s="26">
        <f>MR_working_copy!AS167</f>
        <v>3.8250000000009804E-2</v>
      </c>
      <c r="AT167" s="26">
        <f>MR_working_copy!AT167</f>
        <v>2.6000000000006799E-2</v>
      </c>
      <c r="AU167" s="81">
        <f>MR_working_copy!AU167</f>
        <v>0.45850000000000002</v>
      </c>
      <c r="AV167" s="81">
        <f>MR_working_copy!AV167</f>
        <v>0</v>
      </c>
      <c r="AW167" s="81">
        <f>MR_working_copy!AW167</f>
        <v>8.4499999999999992E-2</v>
      </c>
      <c r="AX167" s="90">
        <f>MR_working_copy!AX167</f>
        <v>0.95966667000000005</v>
      </c>
      <c r="AY167" s="7">
        <f>MR_working_copy!AY167</f>
        <v>6.4170000000000005E-2</v>
      </c>
      <c r="AZ167" s="7">
        <f>MR_working_copy!AZ167</f>
        <v>0</v>
      </c>
      <c r="BA167">
        <f>MR_working_copy!BA167</f>
        <v>0</v>
      </c>
      <c r="BC167" s="13"/>
      <c r="BD167" s="7"/>
      <c r="BE167" s="7"/>
      <c r="BF167" s="3"/>
      <c r="BG167" s="107"/>
      <c r="BH167" s="13"/>
      <c r="BI167" s="3"/>
    </row>
    <row r="168" spans="1:61">
      <c r="A168" s="6">
        <v>1993</v>
      </c>
      <c r="B168" s="60">
        <f>MR_working_copy!B168</f>
        <v>356.71</v>
      </c>
      <c r="C168" s="31">
        <f>MR_working_copy!C168</f>
        <v>1737.49</v>
      </c>
      <c r="D168" s="31">
        <f>MR_working_copy!D168</f>
        <v>310.26400000000001</v>
      </c>
      <c r="E168" s="20">
        <f>MR_working_copy!E168</f>
        <v>0.51750000000000007</v>
      </c>
      <c r="F168" s="18">
        <f>MR_working_copy!F168</f>
        <v>10.000999999999999</v>
      </c>
      <c r="G168" s="18">
        <f>MR_working_copy!G168</f>
        <v>4.3976632982714904E-2</v>
      </c>
      <c r="H168" s="18">
        <f>MR_working_copy!H168</f>
        <v>0.16300000000000001</v>
      </c>
      <c r="I168" s="18">
        <f>MR_working_copy!I168</f>
        <v>0.61749999999999994</v>
      </c>
      <c r="J168" s="18">
        <f>MR_working_copy!J168</f>
        <v>0.5</v>
      </c>
      <c r="K168" s="18">
        <f>MR_working_copy!K168</f>
        <v>3.4000000000000002E-2</v>
      </c>
      <c r="L168" s="5">
        <f>MR_working_copy!L168</f>
        <v>2.3939970499382824E-3</v>
      </c>
      <c r="M168" s="5">
        <f>MR_working_copy!M168</f>
        <v>0</v>
      </c>
      <c r="N168" s="5">
        <f>MR_working_copy!N168</f>
        <v>1.0666858408689098E-3</v>
      </c>
      <c r="O168" s="5">
        <f>MR_working_copy!O168</f>
        <v>9.8379795472312865E-3</v>
      </c>
      <c r="P168" s="21">
        <f>MR_working_copy!P168</f>
        <v>3.5999999999999997E-2</v>
      </c>
      <c r="Q168" s="20">
        <f>MR_working_copy!Q168</f>
        <v>2.984</v>
      </c>
      <c r="R168" s="18">
        <f>MR_working_copy!R168</f>
        <v>0.76800000000000002</v>
      </c>
      <c r="S168" s="18">
        <f>MR_working_copy!S168</f>
        <v>66.459000000000003</v>
      </c>
      <c r="T168" s="18">
        <f>MR_working_copy!T168</f>
        <v>2.335</v>
      </c>
      <c r="U168" s="18">
        <f>MR_working_copy!U168</f>
        <v>0.14499999999999999</v>
      </c>
      <c r="V168" s="19">
        <f>MR_working_copy!V168</f>
        <v>0.82699999999999996</v>
      </c>
      <c r="W168" s="7">
        <f>MR_working_copy!W168</f>
        <v>513.25</v>
      </c>
      <c r="X168" s="7">
        <f>MR_working_copy!X168</f>
        <v>266.73199999999997</v>
      </c>
      <c r="Y168" s="7">
        <f>MR_working_copy!Y168</f>
        <v>82.305499999999995</v>
      </c>
      <c r="Z168" s="18">
        <f>MR_working_copy!Z168</f>
        <v>16.175335714285715</v>
      </c>
      <c r="AA168" s="18">
        <f>MR_working_copy!AA168</f>
        <v>6.68</v>
      </c>
      <c r="AB168" s="35">
        <f>MR_working_copy!AB168</f>
        <v>2.6520000000000001</v>
      </c>
      <c r="AC168" s="7">
        <f>MR_working_copy!AC168</f>
        <v>105.54599999999999</v>
      </c>
      <c r="AD168" s="7">
        <f>MR_working_copy!AD168</f>
        <v>0.75900000000000001</v>
      </c>
      <c r="AE168" s="7">
        <f>MR_working_copy!AE168</f>
        <v>3.7974999999999999</v>
      </c>
      <c r="AF168" s="7">
        <f>MR_working_copy!AF168</f>
        <v>127.03450000000001</v>
      </c>
      <c r="AG168" s="7">
        <f>MR_working_copy!AG168</f>
        <v>104.9105</v>
      </c>
      <c r="AH168" s="61">
        <f>MR_working_copy!AH168</f>
        <v>549.94188725816366</v>
      </c>
      <c r="AI168" s="5">
        <f>MR_working_copy!AI168</f>
        <v>9.0271613731726319</v>
      </c>
      <c r="AJ168" s="28">
        <f>MR_working_copy!AJ168</f>
        <v>20.606278400360978</v>
      </c>
      <c r="AK168" s="26">
        <f>MR_working_copy!AK168</f>
        <v>9.6201094844648889</v>
      </c>
      <c r="AL168" s="7">
        <f>MR_working_copy!AL168</f>
        <v>3.0283333333333338</v>
      </c>
      <c r="AM168" s="18">
        <f>MR_working_copy!AM168</f>
        <v>2.2904999999999998</v>
      </c>
      <c r="AN168" s="18">
        <f>MR_working_copy!AN168</f>
        <v>0.42849999999999999</v>
      </c>
      <c r="AO168" s="26">
        <f>MR_working_copy!AO168</f>
        <v>8.8500000000021242E-2</v>
      </c>
      <c r="AP168" s="26">
        <f>MR_working_copy!AP168</f>
        <v>6.5999999999969236E-2</v>
      </c>
      <c r="AQ168" s="26">
        <f>MR_working_copy!AQ168</f>
        <v>5.6000000000000008E-2</v>
      </c>
      <c r="AR168" s="97">
        <f>MR_working_copy!AR168</f>
        <v>0</v>
      </c>
      <c r="AS168" s="26">
        <f>MR_working_copy!AS168</f>
        <v>4.1849999999980007E-2</v>
      </c>
      <c r="AT168" s="26">
        <f>MR_working_copy!AT168</f>
        <v>2.9999999999985667E-2</v>
      </c>
      <c r="AU168" s="81">
        <f>MR_working_copy!AU168</f>
        <v>0.47849999999999998</v>
      </c>
      <c r="AV168" s="81">
        <f>MR_working_copy!AV168</f>
        <v>0</v>
      </c>
      <c r="AW168" s="81">
        <f>MR_working_copy!AW168</f>
        <v>9.0749999999999997E-2</v>
      </c>
      <c r="AX168" s="90">
        <f>MR_working_copy!AX168</f>
        <v>0.97100001999999996</v>
      </c>
      <c r="AY168" s="7">
        <f>MR_working_copy!AY168</f>
        <v>7.4400000000000008E-2</v>
      </c>
      <c r="AZ168" s="7">
        <f>MR_working_copy!AZ168</f>
        <v>0</v>
      </c>
      <c r="BA168">
        <f>MR_working_copy!BA168</f>
        <v>0</v>
      </c>
      <c r="BC168" s="13"/>
      <c r="BD168" s="7"/>
      <c r="BE168" s="7"/>
      <c r="BF168" s="3"/>
      <c r="BG168" s="107"/>
      <c r="BH168" s="13"/>
      <c r="BI168" s="3"/>
    </row>
    <row r="169" spans="1:61">
      <c r="A169" s="6">
        <v>1994</v>
      </c>
      <c r="B169" s="60">
        <f>MR_working_copy!B169</f>
        <v>358.21</v>
      </c>
      <c r="C169" s="31">
        <f>MR_working_copy!C169</f>
        <v>1743.0830000000001</v>
      </c>
      <c r="D169" s="31">
        <f>MR_working_copy!D169</f>
        <v>310.81150000000002</v>
      </c>
      <c r="E169" s="20">
        <f>MR_working_copy!E169</f>
        <v>0.95799999999999996</v>
      </c>
      <c r="F169" s="18">
        <f>MR_working_copy!F169</f>
        <v>10.622999999999999</v>
      </c>
      <c r="G169" s="18">
        <f>MR_working_copy!G169</f>
        <v>3.9395733713682095E-2</v>
      </c>
      <c r="H169" s="18">
        <f>MR_working_copy!H169</f>
        <v>0.20450000000000002</v>
      </c>
      <c r="I169" s="18">
        <f>MR_working_copy!I169</f>
        <v>0.69399999999999995</v>
      </c>
      <c r="J169" s="18">
        <f>MR_working_copy!J169</f>
        <v>0.59</v>
      </c>
      <c r="K169" s="18">
        <f>MR_working_copy!K169</f>
        <v>4.3999999999999997E-2</v>
      </c>
      <c r="L169" s="5">
        <f>MR_working_copy!L169</f>
        <v>2.3939924574634995E-3</v>
      </c>
      <c r="M169" s="5">
        <f>MR_working_copy!M169</f>
        <v>0</v>
      </c>
      <c r="N169" s="5">
        <f>MR_working_copy!N169</f>
        <v>2.012556255266086E-3</v>
      </c>
      <c r="O169" s="5">
        <f>MR_working_copy!O169</f>
        <v>1.2253877631997069E-2</v>
      </c>
      <c r="P169" s="21">
        <f>MR_working_copy!P169</f>
        <v>5.0999999999999997E-2</v>
      </c>
      <c r="Q169" s="20">
        <f>MR_working_copy!Q169</f>
        <v>3.2069999999999999</v>
      </c>
      <c r="R169" s="18">
        <f>MR_working_copy!R169</f>
        <v>0.80400000000000005</v>
      </c>
      <c r="S169" s="18">
        <f>MR_working_copy!S169</f>
        <v>67.198999999999998</v>
      </c>
      <c r="T169" s="18">
        <f>MR_working_copy!T169</f>
        <v>2.4209999999999998</v>
      </c>
      <c r="U169" s="18">
        <f>MR_working_copy!U169</f>
        <v>0.157</v>
      </c>
      <c r="V169" s="19">
        <f>MR_working_copy!V169</f>
        <v>0.84799999999999998</v>
      </c>
      <c r="W169" s="7">
        <f>MR_working_copy!W169</f>
        <v>518.92999999999995</v>
      </c>
      <c r="X169" s="7">
        <f>MR_working_copy!X169</f>
        <v>266.81600000000003</v>
      </c>
      <c r="Y169" s="7">
        <f>MR_working_copy!Y169</f>
        <v>83.573999999999998</v>
      </c>
      <c r="Z169" s="18">
        <f>MR_working_copy!Z169</f>
        <v>16.266892857142857</v>
      </c>
      <c r="AA169" s="18">
        <f>MR_working_copy!AA169</f>
        <v>7.04</v>
      </c>
      <c r="AB169" s="35">
        <f>MR_working_copy!AB169</f>
        <v>2.6989999999999998</v>
      </c>
      <c r="AC169" s="7">
        <f>MR_working_copy!AC169</f>
        <v>110.946</v>
      </c>
      <c r="AD169" s="7">
        <f>MR_working_copy!AD169</f>
        <v>1.8904999999999998</v>
      </c>
      <c r="AE169" s="7">
        <f>MR_working_copy!AE169</f>
        <v>5.0105000000000004</v>
      </c>
      <c r="AF169" s="7">
        <f>MR_working_copy!AF169</f>
        <v>116.6995</v>
      </c>
      <c r="AG169" s="7">
        <f>MR_working_copy!AG169</f>
        <v>104.0945</v>
      </c>
      <c r="AH169" s="61">
        <f>MR_working_copy!AH169</f>
        <v>545.38472581443932</v>
      </c>
      <c r="AI169" s="5">
        <f>MR_working_copy!AI169</f>
        <v>9.1316175766105001</v>
      </c>
      <c r="AJ169" s="28">
        <f>MR_working_copy!AJ169</f>
        <v>20.731009415050913</v>
      </c>
      <c r="AK169" s="26">
        <f>MR_working_copy!AK169</f>
        <v>9.5937544602389995</v>
      </c>
      <c r="AL169" s="7">
        <f>MR_working_copy!AL169</f>
        <v>3.2403333333333335</v>
      </c>
      <c r="AM169" s="7">
        <f>MR_working_copy!AM169</f>
        <v>2.3955000000000002</v>
      </c>
      <c r="AN169" s="18">
        <f>MR_working_copy!AN169</f>
        <v>0.44600000000000006</v>
      </c>
      <c r="AO169" s="26">
        <f>MR_working_copy!AO169</f>
        <v>9.3999999999945461E-2</v>
      </c>
      <c r="AP169" s="26">
        <f>MR_working_copy!AP169</f>
        <v>7.0500000000013996E-2</v>
      </c>
      <c r="AQ169" s="26">
        <f>MR_working_copy!AQ169</f>
        <v>6.4000000000000001E-2</v>
      </c>
      <c r="AR169" s="97">
        <f>MR_working_copy!AR169</f>
        <v>0</v>
      </c>
      <c r="AS169" s="26">
        <f>MR_working_copy!AS169</f>
        <v>4.6350000000005991E-2</v>
      </c>
      <c r="AT169" s="26">
        <f>MR_working_copy!AT169</f>
        <v>3.4500000000004152E-2</v>
      </c>
      <c r="AU169" s="81">
        <f>MR_working_copy!AU169</f>
        <v>0.48849999999999999</v>
      </c>
      <c r="AV169" s="81">
        <f>MR_working_copy!AV169</f>
        <v>0</v>
      </c>
      <c r="AW169" s="81">
        <f>MR_working_copy!AW169</f>
        <v>0.13774999999999998</v>
      </c>
      <c r="AX169" s="90">
        <f>MR_working_copy!AX169</f>
        <v>0.99114287000000001</v>
      </c>
      <c r="AY169" s="7">
        <f>MR_working_copy!AY169</f>
        <v>8.8350000000000012E-2</v>
      </c>
      <c r="AZ169" s="7">
        <f>MR_working_copy!AZ169</f>
        <v>0</v>
      </c>
      <c r="BA169">
        <f>MR_working_copy!BA169</f>
        <v>0</v>
      </c>
      <c r="BC169" s="13"/>
      <c r="BD169" s="7"/>
      <c r="BE169" s="7"/>
      <c r="BF169" s="3"/>
      <c r="BG169" s="107"/>
      <c r="BH169" s="13"/>
      <c r="BI169" s="3"/>
    </row>
    <row r="170" spans="1:61">
      <c r="A170" s="6">
        <v>1995</v>
      </c>
      <c r="B170" s="60">
        <f>MR_working_copy!B170</f>
        <v>360.04</v>
      </c>
      <c r="C170" s="31">
        <f>MR_working_copy!C170</f>
        <v>1748.095</v>
      </c>
      <c r="D170" s="31">
        <f>MR_working_copy!D170</f>
        <v>311.41500000000002</v>
      </c>
      <c r="E170" s="20">
        <f>MR_working_copy!E170</f>
        <v>1.8325</v>
      </c>
      <c r="F170" s="18">
        <f>MR_working_copy!F170</f>
        <v>11.29</v>
      </c>
      <c r="G170" s="18">
        <f>MR_working_copy!G170</f>
        <v>6.5048769620265789E-2</v>
      </c>
      <c r="H170" s="18">
        <f>MR_working_copy!H170</f>
        <v>0.27849999999999997</v>
      </c>
      <c r="I170" s="18">
        <f>MR_working_copy!I170</f>
        <v>0.82350000000000001</v>
      </c>
      <c r="J170" s="18">
        <f>MR_working_copy!J170</f>
        <v>0.69</v>
      </c>
      <c r="K170" s="18">
        <f>MR_working_copy!K170</f>
        <v>4.4999999999999998E-2</v>
      </c>
      <c r="L170" s="5">
        <f>MR_working_copy!L170</f>
        <v>4.7879876100992199E-3</v>
      </c>
      <c r="M170" s="5">
        <f>MR_working_copy!M170</f>
        <v>0</v>
      </c>
      <c r="N170" s="5">
        <f>MR_working_copy!N170</f>
        <v>4.0000041112994555E-3</v>
      </c>
      <c r="O170" s="5">
        <f>MR_working_copy!O170</f>
        <v>1.488467571676285E-2</v>
      </c>
      <c r="P170" s="21">
        <f>MR_working_copy!P170</f>
        <v>6.8000000000000005E-2</v>
      </c>
      <c r="Q170" s="12">
        <f>MR_working_copy!Q170</f>
        <v>3.4524999999999997</v>
      </c>
      <c r="R170" s="18">
        <f>MR_working_copy!R170</f>
        <v>0.85099999999999998</v>
      </c>
      <c r="S170" s="18">
        <f>MR_working_copy!S170</f>
        <v>67.942999999999998</v>
      </c>
      <c r="T170" s="18">
        <f>MR_working_copy!T170</f>
        <v>2.5139999999999998</v>
      </c>
      <c r="U170" s="18">
        <f>MR_working_copy!U170</f>
        <v>0.17100000000000001</v>
      </c>
      <c r="V170" s="19">
        <f>MR_working_copy!V170</f>
        <v>0.86899999999999999</v>
      </c>
      <c r="W170" s="7">
        <f>MR_working_copy!W170</f>
        <v>525.48</v>
      </c>
      <c r="X170" s="7">
        <f>MR_working_copy!X170</f>
        <v>265.63900000000001</v>
      </c>
      <c r="Y170" s="7">
        <f>MR_working_copy!Y170</f>
        <v>83.766999999999996</v>
      </c>
      <c r="Z170" s="18">
        <f>MR_working_copy!Z170</f>
        <v>16.312600000000003</v>
      </c>
      <c r="AA170" s="18">
        <f>MR_working_copy!AA170</f>
        <v>7.36</v>
      </c>
      <c r="AB170" s="35">
        <f>MR_working_copy!AB170</f>
        <v>2.7320000000000002</v>
      </c>
      <c r="AC170" s="7">
        <f>MR_working_copy!AC170</f>
        <v>116.0595</v>
      </c>
      <c r="AD170" s="7">
        <f>MR_working_copy!AD170</f>
        <v>3.5140000000000002</v>
      </c>
      <c r="AE170" s="7">
        <f>MR_working_copy!AE170</f>
        <v>6.2244999999999999</v>
      </c>
      <c r="AF170" s="7">
        <f>MR_working_copy!AF170</f>
        <v>104.623</v>
      </c>
      <c r="AG170" s="7">
        <f>MR_working_copy!AG170</f>
        <v>103.313</v>
      </c>
      <c r="AH170" s="31">
        <f>MR_working_copy!AH170</f>
        <v>550.38666075006608</v>
      </c>
      <c r="AI170" s="12">
        <f>MR_working_copy!AI170</f>
        <v>8.94509541103365</v>
      </c>
      <c r="AJ170" s="28">
        <f>MR_working_copy!AJ170</f>
        <v>20.829659944227597</v>
      </c>
      <c r="AK170" s="26">
        <f>MR_working_copy!AK170</f>
        <v>9.5325021910276941</v>
      </c>
      <c r="AL170" s="7">
        <f>MR_working_copy!AL170</f>
        <v>3.4163333333333337</v>
      </c>
      <c r="AM170" s="7">
        <f>MR_working_copy!AM170</f>
        <v>2.4860000000000002</v>
      </c>
      <c r="AN170" s="18">
        <f>MR_working_copy!AN170</f>
        <v>0.45650000000000002</v>
      </c>
      <c r="AO170" s="26">
        <f>MR_working_copy!AO170</f>
        <v>0.10000000000001169</v>
      </c>
      <c r="AP170" s="26">
        <f>MR_working_copy!AP170</f>
        <v>7.5500000000005646E-2</v>
      </c>
      <c r="AQ170" s="26">
        <f>MR_working_copy!AQ170</f>
        <v>7.1999999999999995E-2</v>
      </c>
      <c r="AR170" s="97">
        <f>MR_working_copy!AR170</f>
        <v>0</v>
      </c>
      <c r="AS170" s="26">
        <f>MR_working_copy!AS170</f>
        <v>5.0400000000002373E-2</v>
      </c>
      <c r="AT170" s="26">
        <f>MR_working_copy!AT170</f>
        <v>3.9000000000003622E-2</v>
      </c>
      <c r="AU170" s="81">
        <f>MR_working_copy!AU170</f>
        <v>0.49299999999999999</v>
      </c>
      <c r="AV170" s="81">
        <f>MR_working_copy!AV170</f>
        <v>0</v>
      </c>
      <c r="AW170" s="81">
        <f>MR_working_copy!AW170</f>
        <v>0.22800000000000001</v>
      </c>
      <c r="AX170" s="90">
        <f>MR_working_copy!AX170</f>
        <v>1.0134000000000001</v>
      </c>
      <c r="AY170" s="7">
        <f>MR_working_copy!AY170</f>
        <v>9.486E-2</v>
      </c>
      <c r="AZ170" s="7">
        <f>MR_working_copy!AZ170</f>
        <v>0</v>
      </c>
      <c r="BA170">
        <f>MR_working_copy!BA170</f>
        <v>0</v>
      </c>
      <c r="BC170" s="13"/>
      <c r="BD170" s="7"/>
      <c r="BE170" s="7"/>
      <c r="BF170" s="3"/>
      <c r="BG170" s="107"/>
      <c r="BH170" s="13"/>
      <c r="BI170" s="3"/>
    </row>
    <row r="171" spans="1:61">
      <c r="A171" s="6">
        <v>1996</v>
      </c>
      <c r="B171" s="60">
        <f>MR_working_copy!B171</f>
        <v>361.8</v>
      </c>
      <c r="C171" s="31">
        <f>MR_working_copy!C171</f>
        <v>1750.2359999999999</v>
      </c>
      <c r="D171" s="31">
        <f>MR_working_copy!D171</f>
        <v>312.27300000000002</v>
      </c>
      <c r="E171" s="20">
        <f>MR_working_copy!E171</f>
        <v>3.238</v>
      </c>
      <c r="F171" s="18">
        <f>MR_working_copy!F171</f>
        <v>12.002000000000001</v>
      </c>
      <c r="G171" s="18">
        <f>MR_working_copy!G171</f>
        <v>0.10810922274917413</v>
      </c>
      <c r="H171" s="18">
        <f>MR_working_copy!H171</f>
        <v>0.41649999999999998</v>
      </c>
      <c r="I171" s="18">
        <f>MR_working_copy!I171</f>
        <v>1.0209999999999999</v>
      </c>
      <c r="J171" s="18">
        <f>MR_working_copy!J171</f>
        <v>0.82</v>
      </c>
      <c r="K171" s="18">
        <f>MR_working_copy!K171</f>
        <v>5.2999999999999999E-2</v>
      </c>
      <c r="L171" s="5">
        <f>MR_working_copy!L171</f>
        <v>7.1819841374662283E-3</v>
      </c>
      <c r="M171" s="5">
        <f>MR_working_copy!M171</f>
        <v>0</v>
      </c>
      <c r="N171" s="5">
        <f>MR_working_copy!N171</f>
        <v>2.0136203087172083E-3</v>
      </c>
      <c r="O171" s="5">
        <f>MR_working_copy!O171</f>
        <v>1.7715673801525854E-2</v>
      </c>
      <c r="P171" s="21">
        <f>MR_working_copy!P171</f>
        <v>8.6999999999999994E-2</v>
      </c>
      <c r="Q171" s="12">
        <f>MR_working_copy!Q171</f>
        <v>3.6935000000000002</v>
      </c>
      <c r="R171" s="18">
        <f>MR_working_copy!R171</f>
        <v>0.90600000000000003</v>
      </c>
      <c r="S171" s="18">
        <f>MR_working_copy!S171</f>
        <v>68.69</v>
      </c>
      <c r="T171" s="18">
        <f>MR_working_copy!T171</f>
        <v>2.617</v>
      </c>
      <c r="U171" s="18">
        <f>MR_working_copy!U171</f>
        <v>0.189</v>
      </c>
      <c r="V171" s="19">
        <f>MR_working_copy!V171</f>
        <v>0.89</v>
      </c>
      <c r="W171" s="7">
        <f>MR_working_copy!W171</f>
        <v>531.1</v>
      </c>
      <c r="X171" s="7">
        <f>MR_working_copy!X171</f>
        <v>264.709</v>
      </c>
      <c r="Y171" s="7">
        <f>MR_working_copy!Y171</f>
        <v>83.789000000000001</v>
      </c>
      <c r="Z171" s="18">
        <f>MR_working_copy!Z171</f>
        <v>16.340938194444444</v>
      </c>
      <c r="AA171" s="18">
        <f>MR_working_copy!AA171</f>
        <v>7.61</v>
      </c>
      <c r="AB171" s="35">
        <f>MR_working_copy!AB171</f>
        <v>2.7509999999999999</v>
      </c>
      <c r="AC171" s="7">
        <f>MR_working_copy!AC171</f>
        <v>121.483</v>
      </c>
      <c r="AD171" s="7">
        <f>MR_working_copy!AD171</f>
        <v>5.4340000000000002</v>
      </c>
      <c r="AE171" s="7">
        <f>MR_working_copy!AE171</f>
        <v>7.2474999999999996</v>
      </c>
      <c r="AF171" s="7">
        <f>MR_working_copy!AF171</f>
        <v>91.102500000000006</v>
      </c>
      <c r="AG171" s="7">
        <f>MR_working_copy!AG171</f>
        <v>102.24600000000001</v>
      </c>
      <c r="AH171" s="31">
        <f>MR_working_copy!AH171</f>
        <v>537.80959574941949</v>
      </c>
      <c r="AI171" s="12">
        <f>MR_working_copy!AI171</f>
        <v>9.1291196901307003</v>
      </c>
      <c r="AJ171" s="28">
        <f>MR_working_copy!AJ171</f>
        <v>20.894384057160252</v>
      </c>
      <c r="AK171" s="26">
        <f>MR_working_copy!AK171</f>
        <v>9.1456893750257446</v>
      </c>
      <c r="AL171" s="7">
        <f>MR_working_copy!AL171</f>
        <v>3.5529999999999999</v>
      </c>
      <c r="AM171" s="7">
        <f>MR_working_copy!AM171</f>
        <v>2.5647500000000001</v>
      </c>
      <c r="AN171" s="18">
        <f>MR_working_copy!AN171</f>
        <v>0.46550000000000002</v>
      </c>
      <c r="AO171" s="26">
        <f>MR_working_copy!AO171</f>
        <v>0.10599999999997561</v>
      </c>
      <c r="AP171" s="26">
        <f>MR_working_copy!AP171</f>
        <v>8.100000000002669E-2</v>
      </c>
      <c r="AQ171" s="26">
        <f>MR_working_copy!AQ171</f>
        <v>8.8000000000000009E-2</v>
      </c>
      <c r="AR171" s="97">
        <f>MR_working_copy!AR171</f>
        <v>0</v>
      </c>
      <c r="AS171" s="26">
        <f>MR_working_copy!AS171</f>
        <v>5.4450000000018005E-2</v>
      </c>
      <c r="AT171" s="26">
        <f>MR_working_copy!AT171</f>
        <v>4.3500000000014721E-2</v>
      </c>
      <c r="AU171" s="81">
        <f>MR_working_copy!AU171</f>
        <v>0.49399999999999999</v>
      </c>
      <c r="AV171" s="81">
        <f>MR_working_copy!AV171</f>
        <v>0</v>
      </c>
      <c r="AW171" s="81">
        <f>MR_working_copy!AW171</f>
        <v>0.28025</v>
      </c>
      <c r="AX171" s="90">
        <f>MR_working_copy!AX171</f>
        <v>1.0132000000000001</v>
      </c>
      <c r="AY171" s="7">
        <f>MR_working_copy!AY171</f>
        <v>9.8580000000000001E-2</v>
      </c>
      <c r="AZ171" s="7">
        <f>MR_working_copy!AZ171</f>
        <v>0</v>
      </c>
      <c r="BA171">
        <f>MR_working_copy!BA171</f>
        <v>0</v>
      </c>
      <c r="BC171" s="13"/>
      <c r="BD171" s="7"/>
      <c r="BE171" s="7"/>
      <c r="BF171" s="3"/>
      <c r="BG171" s="107"/>
      <c r="BH171" s="13"/>
      <c r="BI171" s="3"/>
    </row>
    <row r="172" spans="1:61">
      <c r="A172" s="6">
        <v>1997</v>
      </c>
      <c r="B172" s="60">
        <f>MR_working_copy!B172</f>
        <v>362.9</v>
      </c>
      <c r="C172" s="31">
        <f>MR_working_copy!C172</f>
        <v>1753.672</v>
      </c>
      <c r="D172" s="31">
        <f>MR_working_copy!D172</f>
        <v>313.113</v>
      </c>
      <c r="E172" s="20">
        <f>MR_working_copy!E172</f>
        <v>5.2725000000000009</v>
      </c>
      <c r="F172" s="18">
        <f>MR_working_copy!F172</f>
        <v>12.769</v>
      </c>
      <c r="G172" s="18">
        <f>MR_working_copy!G172</f>
        <v>5.2222251666973946E-2</v>
      </c>
      <c r="H172" s="18">
        <f>MR_working_copy!H172</f>
        <v>0.60899999999999999</v>
      </c>
      <c r="I172" s="18">
        <f>MR_working_copy!I172</f>
        <v>1.284</v>
      </c>
      <c r="J172" s="18">
        <f>MR_working_copy!J172</f>
        <v>0.96</v>
      </c>
      <c r="K172" s="18">
        <f>MR_working_copy!K172</f>
        <v>6.6000000000000003E-2</v>
      </c>
      <c r="L172" s="5">
        <f>MR_working_copy!L172</f>
        <v>9.5759806130977145E-3</v>
      </c>
      <c r="M172" s="5">
        <f>MR_working_copy!M172</f>
        <v>0</v>
      </c>
      <c r="N172" s="5">
        <f>MR_working_copy!N172</f>
        <v>4.0004235005210841E-3</v>
      </c>
      <c r="O172" s="5">
        <f>MR_working_copy!O172</f>
        <v>2.0732271711021384E-2</v>
      </c>
      <c r="P172" s="18">
        <f>MR_working_copy!P172</f>
        <v>0.106</v>
      </c>
      <c r="Q172" s="12">
        <f>MR_working_copy!Q172</f>
        <v>3.9240000000000004</v>
      </c>
      <c r="R172" s="18">
        <f>MR_working_copy!R172</f>
        <v>0.94299999999999995</v>
      </c>
      <c r="S172" s="18">
        <f>MR_working_copy!S172</f>
        <v>69.415999999999997</v>
      </c>
      <c r="T172" s="18">
        <f>MR_working_copy!T172</f>
        <v>2.7330000000000001</v>
      </c>
      <c r="U172" s="18">
        <f>MR_working_copy!U172</f>
        <v>0.20899999999999999</v>
      </c>
      <c r="V172" s="19">
        <f>MR_working_copy!V172</f>
        <v>0.91100000000000003</v>
      </c>
      <c r="W172" s="7">
        <f>MR_working_copy!W172</f>
        <v>534.94000000000005</v>
      </c>
      <c r="X172" s="7">
        <f>MR_working_copy!X172</f>
        <v>263.59000000000003</v>
      </c>
      <c r="Y172" s="7">
        <f>MR_working_copy!Y172</f>
        <v>83.468500000000006</v>
      </c>
      <c r="Z172" s="18">
        <f>MR_working_copy!Z172</f>
        <v>16.367548611111111</v>
      </c>
      <c r="AA172" s="18">
        <f>MR_working_copy!AA172</f>
        <v>7.8</v>
      </c>
      <c r="AB172" s="35">
        <f>MR_working_copy!AB172</f>
        <v>2.7730000000000001</v>
      </c>
      <c r="AC172" s="7">
        <f>MR_working_copy!AC172</f>
        <v>125.952</v>
      </c>
      <c r="AD172" s="7">
        <f>MR_working_copy!AD172</f>
        <v>7.3484999999999996</v>
      </c>
      <c r="AE172" s="7">
        <f>MR_working_copy!AE172</f>
        <v>8.3840000000000003</v>
      </c>
      <c r="AF172" s="7">
        <f>MR_working_copy!AF172</f>
        <v>77.4495</v>
      </c>
      <c r="AG172" s="7">
        <f>MR_working_copy!AG172</f>
        <v>101.27699999999999</v>
      </c>
      <c r="AH172" s="31">
        <f>MR_working_copy!AH172</f>
        <v>541.67794196273815</v>
      </c>
      <c r="AI172" s="12">
        <f>MR_working_copy!AI172</f>
        <v>9.0676145904546175</v>
      </c>
      <c r="AJ172" s="28">
        <f>MR_working_copy!AJ172</f>
        <v>20.919768813488343</v>
      </c>
      <c r="AK172" s="26">
        <f>MR_working_copy!AK172</f>
        <v>8.5389781665472011</v>
      </c>
      <c r="AL172" s="7">
        <f>MR_working_copy!AL172</f>
        <v>3.722</v>
      </c>
      <c r="AM172" s="7">
        <f>MR_working_copy!AM172</f>
        <v>2.6357499999999998</v>
      </c>
      <c r="AN172" s="18">
        <f>MR_working_copy!AN172</f>
        <v>0.47350000000000003</v>
      </c>
      <c r="AO172" s="26">
        <f>MR_working_copy!AO172</f>
        <v>0.11200000000007491</v>
      </c>
      <c r="AP172" s="26">
        <f>MR_working_copy!AP172</f>
        <v>8.5500000000033563E-2</v>
      </c>
      <c r="AQ172" s="26">
        <f>MR_working_copy!AQ172</f>
        <v>9.6000000000000002E-2</v>
      </c>
      <c r="AR172" s="97">
        <f>MR_working_copy!AR172</f>
        <v>0</v>
      </c>
      <c r="AS172" s="26">
        <f>MR_working_copy!AS172</f>
        <v>5.8500000000023096E-2</v>
      </c>
      <c r="AT172" s="26">
        <f>MR_working_copy!AT172</f>
        <v>4.8000000000019027E-2</v>
      </c>
      <c r="AU172" s="81">
        <f>MR_working_copy!AU172</f>
        <v>0.49299999999999999</v>
      </c>
      <c r="AV172" s="81">
        <f>MR_working_copy!AV172</f>
        <v>0</v>
      </c>
      <c r="AW172" s="81">
        <f>MR_working_copy!AW172</f>
        <v>0.29274999999999995</v>
      </c>
      <c r="AX172" s="90">
        <f>MR_working_copy!AX172</f>
        <v>1.0195000000000001</v>
      </c>
      <c r="AY172" s="7">
        <f>MR_working_copy!AY172</f>
        <v>0.1023</v>
      </c>
      <c r="AZ172" s="7">
        <f>MR_working_copy!AZ172</f>
        <v>0</v>
      </c>
      <c r="BA172">
        <f>MR_working_copy!BA172</f>
        <v>0</v>
      </c>
      <c r="BC172" s="13"/>
      <c r="BD172" s="7"/>
      <c r="BE172" s="7"/>
      <c r="BF172" s="3"/>
      <c r="BG172" s="107"/>
      <c r="BH172" s="13"/>
      <c r="BI172" s="3"/>
    </row>
    <row r="173" spans="1:61">
      <c r="A173" s="6">
        <v>1998</v>
      </c>
      <c r="B173" s="60">
        <f>MR_working_copy!B173</f>
        <v>365.54</v>
      </c>
      <c r="C173" s="31">
        <f>MR_working_copy!C173</f>
        <v>1764.0650000000001</v>
      </c>
      <c r="D173" s="31">
        <f>MR_working_copy!D173</f>
        <v>313.89350000000002</v>
      </c>
      <c r="E173" s="12">
        <f>MR_working_copy!E173</f>
        <v>7.7949999999999999</v>
      </c>
      <c r="F173" s="18">
        <f>MR_working_copy!F173</f>
        <v>13.552</v>
      </c>
      <c r="G173" s="18">
        <f>MR_working_copy!G173</f>
        <v>0.11452248172582005</v>
      </c>
      <c r="H173" s="7">
        <f>MR_working_copy!H173</f>
        <v>0.88749999999999996</v>
      </c>
      <c r="I173" s="7">
        <f>MR_working_copy!I173</f>
        <v>1.6435</v>
      </c>
      <c r="J173" s="7">
        <f>MR_working_copy!J173</f>
        <v>1.1299999999999999</v>
      </c>
      <c r="K173" s="18">
        <f>MR_working_copy!K173</f>
        <v>8.1000000000000003E-2</v>
      </c>
      <c r="L173" s="5">
        <f>MR_working_copy!L173</f>
        <v>1.316697694392146E-2</v>
      </c>
      <c r="M173" s="5">
        <f>MR_working_copy!M173</f>
        <v>0</v>
      </c>
      <c r="N173" s="5">
        <f>MR_working_copy!N173</f>
        <v>1.0000005653032823E-2</v>
      </c>
      <c r="O173" s="5">
        <f>MR_working_copy!O173</f>
        <v>2.6339268508032424E-2</v>
      </c>
      <c r="P173" s="18">
        <f>MR_working_copy!P173</f>
        <v>0.126</v>
      </c>
      <c r="Q173" s="12">
        <f>MR_working_copy!Q173</f>
        <v>4.1430000000000007</v>
      </c>
      <c r="R173" s="18">
        <f>MR_working_copy!R173</f>
        <v>0.99299999999999999</v>
      </c>
      <c r="S173" s="18">
        <f>MR_working_copy!S173</f>
        <v>70.129000000000005</v>
      </c>
      <c r="T173" s="18">
        <f>MR_working_copy!T173</f>
        <v>2.8570000000000002</v>
      </c>
      <c r="U173" s="18">
        <f>MR_working_copy!U173</f>
        <v>0.23200000000000001</v>
      </c>
      <c r="V173" s="19">
        <f>MR_working_copy!V173</f>
        <v>0.93300000000000005</v>
      </c>
      <c r="W173" s="7">
        <f>MR_working_copy!W173</f>
        <v>537.70000000000005</v>
      </c>
      <c r="X173" s="7">
        <f>MR_working_copy!X173</f>
        <v>262.161</v>
      </c>
      <c r="Y173" s="7">
        <f>MR_working_copy!Y173</f>
        <v>83.06049999999999</v>
      </c>
      <c r="Z173" s="18">
        <f>MR_working_copy!Z173</f>
        <v>16.389857638888891</v>
      </c>
      <c r="AA173" s="18">
        <f>MR_working_copy!AA173</f>
        <v>7.95</v>
      </c>
      <c r="AB173" s="35">
        <f>MR_working_copy!AB173</f>
        <v>2.7959999999999998</v>
      </c>
      <c r="AC173" s="7">
        <f>MR_working_copy!AC173</f>
        <v>131.54349999999999</v>
      </c>
      <c r="AD173" s="7">
        <f>MR_working_copy!AD173</f>
        <v>9.1280000000000001</v>
      </c>
      <c r="AE173" s="7">
        <f>MR_working_copy!AE173</f>
        <v>9.3584999999999994</v>
      </c>
      <c r="AF173" s="7">
        <f>MR_working_copy!AF173</f>
        <v>65.032000000000011</v>
      </c>
      <c r="AG173" s="7">
        <f>MR_working_copy!AG173</f>
        <v>100.309</v>
      </c>
      <c r="AH173" s="31">
        <f>MR_working_copy!AH173</f>
        <v>564.22665664154442</v>
      </c>
      <c r="AI173" s="12">
        <f>MR_working_copy!AI173</f>
        <v>9.3438541791214416</v>
      </c>
      <c r="AJ173" s="28">
        <f>MR_working_copy!AJ173</f>
        <v>20.359298711123454</v>
      </c>
      <c r="AK173" s="26">
        <f>MR_working_copy!AK173</f>
        <v>8.2070300544585901</v>
      </c>
      <c r="AL173" s="7">
        <f>MR_working_copy!AL173</f>
        <v>3.88</v>
      </c>
      <c r="AM173" s="7">
        <f>MR_working_copy!AM173</f>
        <v>2.69875</v>
      </c>
      <c r="AN173" s="18">
        <f>MR_working_copy!AN173</f>
        <v>0.47550000000000003</v>
      </c>
      <c r="AO173" s="26">
        <f>MR_working_copy!AO173</f>
        <v>0.11799999999998</v>
      </c>
      <c r="AP173" s="26">
        <f>MR_working_copy!AP173</f>
        <v>9.0000000000023728E-2</v>
      </c>
      <c r="AQ173" s="26">
        <f>MR_working_copy!AQ173</f>
        <v>0.11200000000000002</v>
      </c>
      <c r="AR173" s="97">
        <f>MR_working_copy!AR173</f>
        <v>0</v>
      </c>
      <c r="AS173" s="26">
        <f>MR_working_copy!AS173</f>
        <v>6.2100000000016434E-2</v>
      </c>
      <c r="AT173" s="26">
        <f>MR_working_copy!AT173</f>
        <v>5.3000000000014459E-2</v>
      </c>
      <c r="AU173" s="81">
        <f>MR_working_copy!AU173</f>
        <v>0.49049999999999999</v>
      </c>
      <c r="AV173" s="81">
        <f>MR_working_copy!AV173</f>
        <v>0</v>
      </c>
      <c r="AW173" s="81">
        <f>MR_working_copy!AW173</f>
        <v>0.30525000000000002</v>
      </c>
      <c r="AX173" s="90">
        <f>MR_working_copy!AX173</f>
        <v>1.0265555</v>
      </c>
      <c r="AY173" s="7">
        <f>MR_working_copy!AY173</f>
        <v>0.10509</v>
      </c>
      <c r="AZ173" s="7">
        <f>MR_working_copy!AZ173</f>
        <v>0</v>
      </c>
      <c r="BA173">
        <f>MR_working_copy!BA173</f>
        <v>0</v>
      </c>
      <c r="BC173" s="13"/>
      <c r="BD173" s="7"/>
      <c r="BE173" s="7"/>
      <c r="BF173" s="3"/>
      <c r="BG173" s="107"/>
      <c r="BH173" s="13"/>
      <c r="BI173" s="3"/>
    </row>
    <row r="174" spans="1:61">
      <c r="A174" s="6">
        <v>1999</v>
      </c>
      <c r="B174" s="60">
        <f>MR_working_copy!B174</f>
        <v>367.64</v>
      </c>
      <c r="C174" s="31">
        <f>MR_working_copy!C174</f>
        <v>1771.8380000000002</v>
      </c>
      <c r="D174" s="31">
        <f>MR_working_copy!D174</f>
        <v>314.89049999999997</v>
      </c>
      <c r="E174" s="12">
        <f>MR_working_copy!E174</f>
        <v>10.8765</v>
      </c>
      <c r="F174" s="18">
        <f>MR_working_copy!F174</f>
        <v>14.352</v>
      </c>
      <c r="G174" s="18">
        <f>MR_working_copy!G174</f>
        <v>0.15849911470853495</v>
      </c>
      <c r="H174" s="7">
        <f>MR_working_copy!H174</f>
        <v>1.1495000000000002</v>
      </c>
      <c r="I174" s="7">
        <f>MR_working_copy!I174</f>
        <v>2.0244999999999997</v>
      </c>
      <c r="J174" s="7">
        <f>MR_working_copy!J174</f>
        <v>1.34</v>
      </c>
      <c r="K174" s="18">
        <f>MR_working_copy!K174</f>
        <v>9.4E-2</v>
      </c>
      <c r="L174" s="5">
        <f>MR_working_copy!L174</f>
        <v>1.675797328768457E-2</v>
      </c>
      <c r="M174" s="5">
        <f>MR_working_copy!M174</f>
        <v>4.148790014539452E-6</v>
      </c>
      <c r="N174" s="5">
        <f>MR_working_copy!N174</f>
        <v>1.1000006166947308E-2</v>
      </c>
      <c r="O174" s="5">
        <f>MR_working_copy!O174</f>
        <v>3.2415464652451369E-2</v>
      </c>
      <c r="P174" s="18">
        <f>MR_working_copy!P174</f>
        <v>0.14799999999999999</v>
      </c>
      <c r="Q174" s="12">
        <f>MR_working_copy!Q174</f>
        <v>4.3555000000000001</v>
      </c>
      <c r="R174" s="18">
        <f>MR_working_copy!R174</f>
        <v>1.0349999999999999</v>
      </c>
      <c r="S174" s="18">
        <f>MR_working_copy!S174</f>
        <v>70.819000000000003</v>
      </c>
      <c r="T174" s="18">
        <f>MR_working_copy!T174</f>
        <v>2.9849999999999999</v>
      </c>
      <c r="U174" s="18">
        <f>MR_working_copy!U174</f>
        <v>0.25700000000000001</v>
      </c>
      <c r="V174" s="19">
        <f>MR_working_copy!V174</f>
        <v>0.95499999999999996</v>
      </c>
      <c r="W174" s="7">
        <f>MR_working_copy!W174</f>
        <v>540.14</v>
      </c>
      <c r="X174" s="7">
        <f>MR_working_copy!X174</f>
        <v>260.67950000000002</v>
      </c>
      <c r="Y174" s="7">
        <f>MR_working_copy!Y174</f>
        <v>82.605999999999995</v>
      </c>
      <c r="Z174" s="18">
        <f>MR_working_copy!Z174</f>
        <v>16.400769097222224</v>
      </c>
      <c r="AA174" s="18">
        <f>MR_working_copy!AA174</f>
        <v>8.07</v>
      </c>
      <c r="AB174" s="35">
        <f>MR_working_copy!AB174</f>
        <v>2.8149999999999999</v>
      </c>
      <c r="AC174" s="7">
        <f>MR_working_copy!AC174</f>
        <v>136.7405</v>
      </c>
      <c r="AD174" s="7">
        <f>MR_working_copy!AD174</f>
        <v>10.971</v>
      </c>
      <c r="AE174" s="7">
        <f>MR_working_copy!AE174</f>
        <v>10.3355</v>
      </c>
      <c r="AF174" s="7">
        <f>MR_working_copy!AF174</f>
        <v>54.343499999999999</v>
      </c>
      <c r="AG174" s="7">
        <f>MR_working_copy!AG174</f>
        <v>99.163999999999987</v>
      </c>
      <c r="AH174" s="31">
        <f>MR_working_copy!AH174</f>
        <v>556.44561393692391</v>
      </c>
      <c r="AI174" s="12">
        <f>MR_working_copy!AI174</f>
        <v>9.066814632555058</v>
      </c>
      <c r="AJ174" s="28">
        <f>MR_working_copy!AJ174</f>
        <v>20.44127845939332</v>
      </c>
      <c r="AK174" s="26">
        <f>MR_working_copy!AK174</f>
        <v>8.1605332899361009</v>
      </c>
      <c r="AL174" s="7">
        <f>MR_working_copy!AL174</f>
        <v>4.0114999999999998</v>
      </c>
      <c r="AM174" s="7">
        <f>MR_working_copy!AM174</f>
        <v>2.7582500000000003</v>
      </c>
      <c r="AN174" s="18">
        <f>MR_working_copy!AN174</f>
        <v>0.47650000000000003</v>
      </c>
      <c r="AO174" s="26">
        <f>MR_working_copy!AO174</f>
        <v>0.12449999999997476</v>
      </c>
      <c r="AP174" s="26">
        <f>MR_working_copy!AP174</f>
        <v>9.4499999999987802E-2</v>
      </c>
      <c r="AQ174" s="26">
        <f>MR_working_copy!AQ174</f>
        <v>0.128</v>
      </c>
      <c r="AR174" s="97">
        <f>MR_working_copy!AR174</f>
        <v>0</v>
      </c>
      <c r="AS174" s="26">
        <f>MR_working_copy!AS174</f>
        <v>6.5699999999991349E-2</v>
      </c>
      <c r="AT174" s="26">
        <f>MR_working_copy!AT174</f>
        <v>5.7999999999991982E-2</v>
      </c>
      <c r="AU174" s="81">
        <f>MR_working_copy!AU174</f>
        <v>0.48699999999999999</v>
      </c>
      <c r="AV174" s="81">
        <f>MR_working_copy!AV174</f>
        <v>7.5000002999999996E-2</v>
      </c>
      <c r="AW174" s="81">
        <f>MR_working_copy!AW174</f>
        <v>0.318</v>
      </c>
      <c r="AX174" s="90">
        <f>MR_working_copy!AX174</f>
        <v>1.0267777</v>
      </c>
      <c r="AY174" s="7">
        <f>MR_working_copy!AY174</f>
        <v>0.11253000000000001</v>
      </c>
      <c r="AZ174" s="7">
        <f>MR_working_copy!AZ174</f>
        <v>0</v>
      </c>
      <c r="BA174">
        <f>MR_working_copy!BA174</f>
        <v>0</v>
      </c>
      <c r="BC174" s="13"/>
      <c r="BD174" s="7"/>
      <c r="BE174" s="7"/>
      <c r="BF174" s="3"/>
      <c r="BG174" s="107"/>
      <c r="BH174" s="13"/>
      <c r="BI174" s="3"/>
    </row>
    <row r="175" spans="1:61">
      <c r="A175" s="6">
        <v>2000</v>
      </c>
      <c r="B175" s="60">
        <f>MR_working_copy!B175</f>
        <v>368.83</v>
      </c>
      <c r="C175" s="31">
        <f>MR_working_copy!C175</f>
        <v>1773.143</v>
      </c>
      <c r="D175" s="31">
        <f>MR_working_copy!D175</f>
        <v>315.87900000000002</v>
      </c>
      <c r="E175" s="12">
        <f>MR_working_copy!E175</f>
        <v>14.217499999999999</v>
      </c>
      <c r="F175" s="18">
        <f>MR_working_copy!F175</f>
        <v>15.172000000000001</v>
      </c>
      <c r="G175" s="18">
        <f>MR_working_copy!G175</f>
        <v>0.20980518652170235</v>
      </c>
      <c r="H175" s="7">
        <f>MR_working_copy!H175</f>
        <v>1.4729999999999999</v>
      </c>
      <c r="I175" s="7">
        <f>MR_working_copy!I175</f>
        <v>2.4489999999999998</v>
      </c>
      <c r="J175" s="7">
        <f>MR_working_copy!J175</f>
        <v>1.57</v>
      </c>
      <c r="K175" s="18">
        <f>MR_working_copy!K175</f>
        <v>0.113</v>
      </c>
      <c r="L175" s="5">
        <f>MR_working_copy!L175</f>
        <v>2.1545969656718952E-2</v>
      </c>
      <c r="M175" s="18">
        <f>MR_working_copy!M175</f>
        <v>1.4999999999999999E-2</v>
      </c>
      <c r="N175" s="18">
        <f>MR_working_copy!N175</f>
        <v>1.0449999999999999E-2</v>
      </c>
      <c r="O175" s="19">
        <f>MR_working_copy!O175</f>
        <v>3.1E-2</v>
      </c>
      <c r="P175" s="18">
        <f>MR_working_copy!P175</f>
        <v>0.17299999999999999</v>
      </c>
      <c r="Q175" s="12">
        <f>MR_working_copy!Q175</f>
        <v>4.5570000000000004</v>
      </c>
      <c r="R175" s="18">
        <f>MR_working_copy!R175</f>
        <v>1.07</v>
      </c>
      <c r="S175" s="18">
        <f>MR_working_copy!S175</f>
        <v>71.492000000000004</v>
      </c>
      <c r="T175" s="18">
        <f>MR_working_copy!T175</f>
        <v>3.113</v>
      </c>
      <c r="U175" s="18">
        <f>MR_working_copy!U175</f>
        <v>0.28399999999999997</v>
      </c>
      <c r="V175" s="19">
        <f>MR_working_copy!V175</f>
        <v>0.97599999999999998</v>
      </c>
      <c r="W175" s="7">
        <f>MR_working_copy!W175</f>
        <v>542.27</v>
      </c>
      <c r="X175" s="7">
        <f>MR_working_copy!X175</f>
        <v>259.1755</v>
      </c>
      <c r="Y175" s="7">
        <f>MR_working_copy!Y175</f>
        <v>82.095499999999987</v>
      </c>
      <c r="Z175" s="18">
        <f>MR_working_copy!Z175</f>
        <v>16.399483258928573</v>
      </c>
      <c r="AA175" s="18">
        <f>MR_working_copy!AA175</f>
        <v>8.16</v>
      </c>
      <c r="AB175" s="35">
        <f>MR_working_copy!AB175</f>
        <v>2.8290000000000002</v>
      </c>
      <c r="AC175" s="7">
        <f>MR_working_copy!AC175</f>
        <v>141.7585</v>
      </c>
      <c r="AD175" s="7">
        <f>MR_working_copy!AD175</f>
        <v>12.6935</v>
      </c>
      <c r="AE175" s="7">
        <f>MR_working_copy!AE175</f>
        <v>11.432499999999999</v>
      </c>
      <c r="AF175" s="7">
        <f>MR_working_copy!AF175</f>
        <v>45.442499999999995</v>
      </c>
      <c r="AG175" s="7">
        <f>MR_working_copy!AG175</f>
        <v>98.06</v>
      </c>
      <c r="AH175" s="31">
        <f>MR_working_copy!AH175</f>
        <v>547.44957063305014</v>
      </c>
      <c r="AI175" s="12">
        <f>MR_working_copy!AI175</f>
        <v>9.0913114785460145</v>
      </c>
      <c r="AJ175" s="28">
        <f>MR_working_copy!AJ175</f>
        <v>20.034658311467922</v>
      </c>
      <c r="AK175" s="1">
        <f>MR_working_copy!AK175</f>
        <v>7.5220000000000002</v>
      </c>
      <c r="AL175" s="7">
        <f>MR_working_copy!AL175</f>
        <v>4.1245000000000003</v>
      </c>
      <c r="AM175" s="7">
        <f>MR_working_copy!AM175</f>
        <v>2.8187499999999996</v>
      </c>
      <c r="AN175" s="18">
        <f>MR_working_copy!AN175</f>
        <v>0.47750000000000004</v>
      </c>
      <c r="AO175" s="26">
        <f>MR_working_copy!AO175</f>
        <v>0.13000000000001882</v>
      </c>
      <c r="AP175" s="26">
        <f>MR_working_copy!AP175</f>
        <v>9.8500000000015131E-2</v>
      </c>
      <c r="AQ175" s="95">
        <f>MR_working_copy!AQ175</f>
        <v>0.13600000000000001</v>
      </c>
      <c r="AR175" s="96">
        <f>MR_working_copy!AR175</f>
        <v>3.7999999999999999E-2</v>
      </c>
      <c r="AS175" s="95">
        <f>MR_working_copy!AS175</f>
        <v>6.9750000000013135E-2</v>
      </c>
      <c r="AT175" s="26">
        <f>MR_working_copy!AT175</f>
        <v>6.2500000000013489E-2</v>
      </c>
      <c r="AU175" s="81">
        <f>MR_working_copy!AU175</f>
        <v>0.48249999999999998</v>
      </c>
      <c r="AV175" s="81">
        <f>MR_working_copy!AV175</f>
        <v>7.2999998999999996E-2</v>
      </c>
      <c r="AW175" s="81">
        <f>MR_working_copy!AW175</f>
        <v>0.33100000000000002</v>
      </c>
      <c r="AX175" s="90">
        <f>MR_working_copy!AX175</f>
        <v>1.0329999999999999</v>
      </c>
      <c r="AY175" s="7">
        <f>MR_working_copy!AY175</f>
        <v>0.11253000000000001</v>
      </c>
      <c r="AZ175" s="88">
        <f>MR_working_copy!AZ175</f>
        <v>2.7E-2</v>
      </c>
      <c r="BA175">
        <f>MR_working_copy!BA175</f>
        <v>0</v>
      </c>
      <c r="BC175" s="13"/>
      <c r="BD175" s="7"/>
      <c r="BE175" s="7"/>
      <c r="BF175" s="3"/>
      <c r="BG175" s="107"/>
      <c r="BH175" s="13"/>
      <c r="BI175" s="3"/>
    </row>
    <row r="176" spans="1:61">
      <c r="A176" s="6">
        <v>2001</v>
      </c>
      <c r="B176" s="60">
        <f>MR_working_copy!B176</f>
        <v>370.41</v>
      </c>
      <c r="C176" s="31">
        <f>MR_working_copy!C176</f>
        <v>1771.652</v>
      </c>
      <c r="D176" s="31">
        <f>MR_working_copy!D176</f>
        <v>316.62350000000004</v>
      </c>
      <c r="E176" s="12">
        <f>MR_working_copy!E176</f>
        <v>17.727499999999999</v>
      </c>
      <c r="F176" s="18">
        <f>MR_working_copy!F176</f>
        <v>15.863</v>
      </c>
      <c r="G176" s="18">
        <f>MR_working_copy!G176</f>
        <v>0.2776024957033878</v>
      </c>
      <c r="H176" s="7">
        <f>MR_working_copy!H176</f>
        <v>1.8654999999999999</v>
      </c>
      <c r="I176" s="7">
        <f>MR_working_copy!I176</f>
        <v>2.923</v>
      </c>
      <c r="J176" s="7">
        <f>MR_working_copy!J176</f>
        <v>1.82</v>
      </c>
      <c r="K176" s="18">
        <f>MR_working_copy!K176</f>
        <v>0.14099999999999999</v>
      </c>
      <c r="L176" s="5">
        <f>MR_working_copy!L176</f>
        <v>2.6333965915491687E-2</v>
      </c>
      <c r="M176" s="18">
        <f>MR_working_copy!M176</f>
        <v>6.0000000000000001E-3</v>
      </c>
      <c r="N176" s="18">
        <f>MR_working_copy!N176</f>
        <v>1.52E-2</v>
      </c>
      <c r="O176" s="19">
        <f>MR_working_copy!O176</f>
        <v>3.1E-2</v>
      </c>
      <c r="P176" s="18">
        <f>MR_working_copy!P176</f>
        <v>0.2</v>
      </c>
      <c r="Q176" s="12">
        <f>MR_working_copy!Q176</f>
        <v>4.76</v>
      </c>
      <c r="R176" s="18">
        <f>MR_working_copy!R176</f>
        <v>1.1080000000000001</v>
      </c>
      <c r="S176" s="18">
        <f>MR_working_copy!S176</f>
        <v>72.143000000000001</v>
      </c>
      <c r="T176" s="18">
        <f>MR_working_copy!T176</f>
        <v>3.2330000000000001</v>
      </c>
      <c r="U176" s="18">
        <f>MR_working_copy!U176</f>
        <v>0.312</v>
      </c>
      <c r="V176" s="19">
        <f>MR_working_copy!V176</f>
        <v>0.996</v>
      </c>
      <c r="W176" s="7">
        <f>MR_working_copy!W176</f>
        <v>543.22</v>
      </c>
      <c r="X176" s="7">
        <f>MR_working_copy!X176</f>
        <v>257.54349999999999</v>
      </c>
      <c r="Y176" s="7">
        <f>MR_working_copy!Y176</f>
        <v>81.568999999999988</v>
      </c>
      <c r="Z176" s="18">
        <f>MR_working_copy!Z176</f>
        <v>16.392058035714285</v>
      </c>
      <c r="AA176" s="18">
        <f>MR_working_copy!AA176</f>
        <v>8.24</v>
      </c>
      <c r="AB176" s="35">
        <f>MR_working_copy!AB176</f>
        <v>2.8450000000000002</v>
      </c>
      <c r="AC176" s="7">
        <f>MR_working_copy!AC176</f>
        <v>147.67700000000002</v>
      </c>
      <c r="AD176" s="7">
        <f>MR_working_copy!AD176</f>
        <v>14.149999999999999</v>
      </c>
      <c r="AE176" s="7">
        <f>MR_working_copy!AE176</f>
        <v>12.439499999999999</v>
      </c>
      <c r="AF176" s="7">
        <f>MR_working_copy!AF176</f>
        <v>37.841499999999996</v>
      </c>
      <c r="AG176" s="7">
        <f>MR_working_copy!AG176</f>
        <v>97.076999999999998</v>
      </c>
      <c r="AH176" s="31">
        <f>MR_working_copy!AH176</f>
        <v>536.71206069815719</v>
      </c>
      <c r="AI176" s="12">
        <f>MR_working_copy!AI176</f>
        <v>8.5767897188738704</v>
      </c>
      <c r="AJ176" s="28">
        <f>MR_working_copy!AJ176</f>
        <v>19.54157918970926</v>
      </c>
      <c r="AK176" s="1">
        <f>MR_working_copy!AK176</f>
        <v>7.2380000000000004</v>
      </c>
      <c r="AL176" s="7">
        <f>MR_working_copy!AL176</f>
        <v>4.2044999999999995</v>
      </c>
      <c r="AM176" s="7">
        <f>MR_working_copy!AM176</f>
        <v>2.8712499999999999</v>
      </c>
      <c r="AN176" s="18">
        <f>MR_working_copy!AN176</f>
        <v>0.47799999999999998</v>
      </c>
      <c r="AO176" s="26">
        <f>MR_working_copy!AO176</f>
        <v>0.13650000000004187</v>
      </c>
      <c r="AP176" s="26">
        <f>MR_working_copy!AP176</f>
        <v>0.10300000000003294</v>
      </c>
      <c r="AQ176" s="26">
        <f>MR_working_copy!AQ176</f>
        <v>0.15200000000000002</v>
      </c>
      <c r="AR176" s="97">
        <f>MR_working_copy!AR176</f>
        <v>0</v>
      </c>
      <c r="AS176" s="26">
        <f>MR_working_copy!AS176</f>
        <v>7.3350000000028601E-2</v>
      </c>
      <c r="AT176" s="26">
        <f>MR_working_copy!AT176</f>
        <v>6.7000000000029813E-2</v>
      </c>
      <c r="AU176" s="81">
        <f>MR_working_copy!AU176</f>
        <v>0.47699999999999998</v>
      </c>
      <c r="AV176" s="81">
        <f>MR_working_copy!AV176</f>
        <v>7.1999996999999996E-2</v>
      </c>
      <c r="AW176" s="81">
        <f>MR_working_copy!AW176</f>
        <v>0.34399999999999997</v>
      </c>
      <c r="AX176" s="90">
        <f>MR_working_copy!AX176</f>
        <v>1.031625</v>
      </c>
      <c r="AY176" s="7">
        <f>MR_working_copy!AY176</f>
        <v>0.11532000000000001</v>
      </c>
      <c r="AZ176" s="88">
        <f>MR_working_copy!AZ176</f>
        <v>2.9000000000000001E-2</v>
      </c>
      <c r="BA176">
        <f>MR_working_copy!BA176</f>
        <v>0</v>
      </c>
      <c r="BC176" s="13"/>
      <c r="BD176" s="7"/>
      <c r="BE176" s="7"/>
      <c r="BF176" s="3"/>
      <c r="BG176" s="107"/>
      <c r="BH176" s="13"/>
      <c r="BI176" s="3"/>
    </row>
    <row r="177" spans="1:61">
      <c r="A177" s="6">
        <v>2002</v>
      </c>
      <c r="B177" s="60">
        <f>MR_working_copy!B177</f>
        <v>372.42</v>
      </c>
      <c r="C177" s="31">
        <f>MR_working_copy!C177</f>
        <v>1772.5540000000001</v>
      </c>
      <c r="D177" s="31">
        <f>MR_working_copy!D177</f>
        <v>317.2715</v>
      </c>
      <c r="E177" s="12">
        <f>MR_working_copy!E177</f>
        <v>21.557500000000001</v>
      </c>
      <c r="F177" s="18">
        <f>MR_working_copy!F177</f>
        <v>16.547000000000001</v>
      </c>
      <c r="G177" s="18">
        <f>MR_working_copy!G177</f>
        <v>0.37838227962210946</v>
      </c>
      <c r="H177" s="7">
        <f>MR_working_copy!H177</f>
        <v>2.2949999999999999</v>
      </c>
      <c r="I177" s="7">
        <f>MR_working_copy!I177</f>
        <v>3.4829999999999997</v>
      </c>
      <c r="J177" s="7">
        <f>MR_working_copy!J177</f>
        <v>2.1800000000000002</v>
      </c>
      <c r="K177" s="18">
        <f>MR_working_copy!K177</f>
        <v>0.17299999999999999</v>
      </c>
      <c r="L177" s="5">
        <f>MR_working_copy!L177</f>
        <v>3.2318962606490788E-2</v>
      </c>
      <c r="M177" s="18">
        <f>MR_working_copy!M177</f>
        <v>3.0000000000000001E-3</v>
      </c>
      <c r="N177" s="18">
        <f>MR_working_copy!N177</f>
        <v>2.4699999999999996E-2</v>
      </c>
      <c r="O177" s="19">
        <f>MR_working_copy!O177</f>
        <v>3.7999999999999999E-2</v>
      </c>
      <c r="P177" s="18">
        <f>MR_working_copy!P177</f>
        <v>0.23100000000000001</v>
      </c>
      <c r="Q177" s="12">
        <f>MR_working_copy!Q177</f>
        <v>4.976</v>
      </c>
      <c r="R177" s="18">
        <f>MR_working_copy!R177</f>
        <v>1.1599999999999999</v>
      </c>
      <c r="S177" s="18">
        <f>MR_working_copy!S177</f>
        <v>72.808000000000007</v>
      </c>
      <c r="T177" s="18">
        <f>MR_working_copy!T177</f>
        <v>3.351</v>
      </c>
      <c r="U177" s="18">
        <f>MR_working_copy!U177</f>
        <v>0.34200000000000003</v>
      </c>
      <c r="V177" s="19">
        <f>MR_working_copy!V177</f>
        <v>1.018</v>
      </c>
      <c r="W177" s="7">
        <f>MR_working_copy!W177</f>
        <v>543.71</v>
      </c>
      <c r="X177" s="7">
        <f>MR_working_copy!X177</f>
        <v>255.60199999999998</v>
      </c>
      <c r="Y177" s="7">
        <f>MR_working_copy!Y177</f>
        <v>80.831500000000005</v>
      </c>
      <c r="Z177" s="18">
        <f>MR_working_copy!Z177</f>
        <v>16.37635379464286</v>
      </c>
      <c r="AA177" s="18">
        <f>MR_working_copy!AA177</f>
        <v>8.3000000000000007</v>
      </c>
      <c r="AB177" s="35">
        <f>MR_working_copy!AB177</f>
        <v>2.8639999999999999</v>
      </c>
      <c r="AC177" s="7">
        <f>MR_working_copy!AC177</f>
        <v>153.02500000000001</v>
      </c>
      <c r="AD177" s="7">
        <f>MR_working_copy!AD177</f>
        <v>15.477499999999999</v>
      </c>
      <c r="AE177" s="7">
        <f>MR_working_copy!AE177</f>
        <v>13.241499999999998</v>
      </c>
      <c r="AF177" s="7">
        <f>MR_working_copy!AF177</f>
        <v>31.53</v>
      </c>
      <c r="AG177" s="7">
        <f>MR_working_copy!AG177</f>
        <v>96.039999999999992</v>
      </c>
      <c r="AH177" s="31">
        <f>MR_working_copy!AH177</f>
        <v>539.13966987590607</v>
      </c>
      <c r="AI177" s="12">
        <f>MR_working_copy!AI177</f>
        <v>8.2068656173060823</v>
      </c>
      <c r="AJ177" s="28">
        <f>MR_working_copy!AJ177</f>
        <v>21.384500990227014</v>
      </c>
      <c r="AK177" s="1">
        <f>MR_working_copy!AK177</f>
        <v>7.19</v>
      </c>
      <c r="AL177" s="7">
        <f>MR_working_copy!AL177</f>
        <v>4.2554999999999996</v>
      </c>
      <c r="AM177" s="7">
        <f>MR_working_copy!AM177</f>
        <v>2.925325</v>
      </c>
      <c r="AN177" s="18">
        <f>MR_working_copy!AN177</f>
        <v>0.47699999999999998</v>
      </c>
      <c r="AO177" s="26">
        <f>MR_working_copy!AO177</f>
        <v>0.1425000000000177</v>
      </c>
      <c r="AP177" s="26">
        <f>MR_working_copy!AP177</f>
        <v>0.1065000000000136</v>
      </c>
      <c r="AQ177" s="26">
        <f>MR_working_copy!AQ177</f>
        <v>0.16000000000000003</v>
      </c>
      <c r="AR177" s="97">
        <f>MR_working_copy!AR177</f>
        <v>0</v>
      </c>
      <c r="AS177" s="26">
        <f>MR_working_copy!AS177</f>
        <v>7.6500000000012017E-2</v>
      </c>
      <c r="AT177" s="26">
        <f>MR_working_copy!AT177</f>
        <v>7.1000000000012609E-2</v>
      </c>
      <c r="AU177" s="81">
        <f>MR_working_copy!AU177</f>
        <v>0.47099999999999997</v>
      </c>
      <c r="AV177" s="81">
        <f>MR_working_copy!AV177</f>
        <v>7.0000000000000007E-2</v>
      </c>
      <c r="AW177" s="81">
        <f>MR_working_copy!AW177</f>
        <v>0.35699999999999998</v>
      </c>
      <c r="AX177" s="90">
        <f>MR_working_copy!AX177</f>
        <v>1.0275266999999999</v>
      </c>
      <c r="AY177" s="7">
        <f>MR_working_copy!AY177</f>
        <v>0.12462000000000001</v>
      </c>
      <c r="AZ177" s="88">
        <f>MR_working_copy!AZ177</f>
        <v>3.2000000000000001E-2</v>
      </c>
      <c r="BA177">
        <f>MR_working_copy!BA177</f>
        <v>0</v>
      </c>
      <c r="BC177" s="13"/>
      <c r="BD177" s="7"/>
      <c r="BE177" s="7"/>
      <c r="BF177" s="3"/>
      <c r="BG177" s="107"/>
      <c r="BH177" s="13"/>
      <c r="BI177" s="3"/>
    </row>
    <row r="178" spans="1:61">
      <c r="A178" s="6">
        <v>2003</v>
      </c>
      <c r="B178" s="60">
        <f>MR_working_copy!B178</f>
        <v>374.97</v>
      </c>
      <c r="C178" s="31">
        <f>MR_working_copy!C178</f>
        <v>1776.7494999999999</v>
      </c>
      <c r="D178" s="31">
        <f>MR_working_copy!D178</f>
        <v>317.98249999999996</v>
      </c>
      <c r="E178" s="12">
        <f>MR_working_copy!E178</f>
        <v>25.701499999999999</v>
      </c>
      <c r="F178" s="18">
        <f>MR_working_copy!F178</f>
        <v>17.263000000000002</v>
      </c>
      <c r="G178" s="18">
        <f>MR_working_copy!G178</f>
        <v>0.51764161740070658</v>
      </c>
      <c r="H178" s="7">
        <f>MR_working_copy!H178</f>
        <v>2.8144999999999998</v>
      </c>
      <c r="I178" s="7">
        <f>MR_working_copy!I178</f>
        <v>4.0975000000000001</v>
      </c>
      <c r="J178" s="7">
        <f>MR_working_copy!J178</f>
        <v>2.59</v>
      </c>
      <c r="K178" s="18">
        <f>MR_working_copy!K178</f>
        <v>0.20799999999999999</v>
      </c>
      <c r="L178" s="5">
        <f>MR_working_copy!L178</f>
        <v>3.8303959667830838E-2</v>
      </c>
      <c r="M178" s="18">
        <f>MR_working_copy!M178</f>
        <v>4.1000000000000002E-2</v>
      </c>
      <c r="N178" s="18">
        <f>MR_working_copy!N178</f>
        <v>5.8899999999999994E-2</v>
      </c>
      <c r="O178" s="19">
        <f>MR_working_copy!O178</f>
        <v>5.3999999999999999E-2</v>
      </c>
      <c r="P178" s="18">
        <f>MR_working_copy!P178</f>
        <v>0.26700000000000002</v>
      </c>
      <c r="Q178" s="12">
        <f>MR_working_copy!Q178</f>
        <v>5.1929999999999996</v>
      </c>
      <c r="R178" s="18">
        <f>MR_working_copy!R178</f>
        <v>1.2270000000000001</v>
      </c>
      <c r="S178" s="18">
        <f>MR_working_copy!S178</f>
        <v>73.534999999999997</v>
      </c>
      <c r="T178" s="18">
        <f>MR_working_copy!T178</f>
        <v>3.464</v>
      </c>
      <c r="U178" s="18">
        <f>MR_working_copy!U178</f>
        <v>0.371</v>
      </c>
      <c r="V178" s="19">
        <f>MR_working_copy!V178</f>
        <v>1.0409999999999999</v>
      </c>
      <c r="W178" s="7">
        <f>MR_working_copy!W178</f>
        <v>543.54</v>
      </c>
      <c r="X178" s="7">
        <f>MR_working_copy!X178</f>
        <v>253.47</v>
      </c>
      <c r="Y178" s="7">
        <f>MR_working_copy!Y178</f>
        <v>80.09</v>
      </c>
      <c r="Z178" s="18">
        <f>MR_working_copy!Z178</f>
        <v>16.395982142857143</v>
      </c>
      <c r="AA178" s="18">
        <f>MR_working_copy!AA178</f>
        <v>8.33</v>
      </c>
      <c r="AB178" s="35">
        <f>MR_working_copy!AB178</f>
        <v>2.883</v>
      </c>
      <c r="AC178" s="7">
        <f>MR_working_copy!AC178</f>
        <v>158.1225</v>
      </c>
      <c r="AD178" s="7">
        <f>MR_working_copy!AD178</f>
        <v>16.613999999999997</v>
      </c>
      <c r="AE178" s="7">
        <f>MR_working_copy!AE178</f>
        <v>13.898</v>
      </c>
      <c r="AF178" s="7">
        <f>MR_working_copy!AF178</f>
        <v>26.3325</v>
      </c>
      <c r="AG178" s="7">
        <f>MR_working_copy!AG178</f>
        <v>95.073000000000008</v>
      </c>
      <c r="AH178" s="31">
        <f>MR_working_copy!AH178</f>
        <v>541.02240542383527</v>
      </c>
      <c r="AI178" s="12">
        <f>MR_working_copy!AI178</f>
        <v>8.0163216777591941</v>
      </c>
      <c r="AJ178" s="28">
        <f>MR_working_copy!AJ178</f>
        <v>21.955762568409849</v>
      </c>
      <c r="AK178" s="1">
        <f>MR_working_copy!AK178</f>
        <v>7.2460000000000004</v>
      </c>
      <c r="AL178" s="7">
        <f>MR_working_copy!AL178</f>
        <v>4.2904999999999998</v>
      </c>
      <c r="AM178" s="7">
        <f>MR_working_copy!AM178</f>
        <v>2.9690374999999998</v>
      </c>
      <c r="AN178" s="18">
        <f>MR_working_copy!AN178</f>
        <v>0.47450000000000003</v>
      </c>
      <c r="AO178" s="26">
        <f>MR_working_copy!AO178</f>
        <v>0.14750000000004862</v>
      </c>
      <c r="AP178" s="26">
        <f>MR_working_copy!AP178</f>
        <v>0.10900000000003651</v>
      </c>
      <c r="AQ178" s="26">
        <f>MR_working_copy!AQ178</f>
        <v>0.16800000000000001</v>
      </c>
      <c r="AR178" s="97">
        <f>MR_working_copy!AR178</f>
        <v>0</v>
      </c>
      <c r="AS178" s="26">
        <f>MR_working_copy!AS178</f>
        <v>8.0100000000032978E-2</v>
      </c>
      <c r="AT178" s="26">
        <f>MR_working_copy!AT178</f>
        <v>7.4500000000034663E-2</v>
      </c>
      <c r="AU178" s="81">
        <f>MR_working_copy!AU178</f>
        <v>0.46550000000000002</v>
      </c>
      <c r="AV178" s="81">
        <f>MR_working_copy!AV178</f>
        <v>6.8000004000000003E-2</v>
      </c>
      <c r="AW178" s="81">
        <f>MR_working_copy!AW178</f>
        <v>0.37024999999999997</v>
      </c>
      <c r="AX178" s="90">
        <f>MR_working_copy!AX178</f>
        <v>1.0234285999999999</v>
      </c>
      <c r="AY178" s="7">
        <f>MR_working_copy!AY178</f>
        <v>0.13671</v>
      </c>
      <c r="AZ178" s="88">
        <f>MR_working_copy!AZ178</f>
        <v>3.5000000000000003E-2</v>
      </c>
      <c r="BA178">
        <f>MR_working_copy!BA178</f>
        <v>0</v>
      </c>
      <c r="BC178" s="13"/>
      <c r="BD178" s="7"/>
      <c r="BE178" s="7"/>
      <c r="BF178" s="3"/>
      <c r="BG178" s="107"/>
      <c r="BH178" s="13"/>
      <c r="BI178" s="3"/>
    </row>
    <row r="179" spans="1:61">
      <c r="A179" s="6">
        <v>2004</v>
      </c>
      <c r="B179" s="60">
        <f>MR_working_copy!B179</f>
        <v>376.79</v>
      </c>
      <c r="C179" s="31">
        <f>MR_working_copy!C179</f>
        <v>1776.124</v>
      </c>
      <c r="D179" s="31">
        <f>MR_working_copy!D179</f>
        <v>318.63750000000005</v>
      </c>
      <c r="E179" s="12">
        <f>MR_working_copy!E179</f>
        <v>29.995999999999999</v>
      </c>
      <c r="F179" s="18">
        <f>MR_working_copy!F179</f>
        <v>18.111000000000001</v>
      </c>
      <c r="G179" s="7">
        <f>MR_working_copy!G179</f>
        <v>0.76684253763609111</v>
      </c>
      <c r="H179" s="7">
        <f>MR_working_copy!H179</f>
        <v>3.3654999999999999</v>
      </c>
      <c r="I179" s="7">
        <f>MR_working_copy!I179</f>
        <v>4.8185000000000002</v>
      </c>
      <c r="J179" s="7">
        <f>MR_working_copy!J179</f>
        <v>3.133</v>
      </c>
      <c r="K179" s="18">
        <f>MR_working_copy!K179</f>
        <v>0.251</v>
      </c>
      <c r="L179" s="5">
        <f>MR_working_copy!L179</f>
        <v>4.4288956783049747E-2</v>
      </c>
      <c r="M179" s="18">
        <f>MR_working_copy!M179</f>
        <v>0.151</v>
      </c>
      <c r="N179" s="18">
        <f>MR_working_copy!N179</f>
        <v>0.12254999999999999</v>
      </c>
      <c r="O179" s="19">
        <f>MR_working_copy!O179</f>
        <v>7.1999999999999995E-2</v>
      </c>
      <c r="P179" s="18">
        <f>MR_working_copy!P179</f>
        <v>0.309</v>
      </c>
      <c r="Q179" s="12">
        <f>MR_working_copy!Q179</f>
        <v>5.4215</v>
      </c>
      <c r="R179" s="7">
        <f>MR_working_copy!R179</f>
        <v>1.3029999999999999</v>
      </c>
      <c r="S179" s="18">
        <f>MR_working_copy!S179</f>
        <v>74.292000000000002</v>
      </c>
      <c r="T179" s="18">
        <f>MR_working_copy!T179</f>
        <v>3.569</v>
      </c>
      <c r="U179" s="18">
        <f>MR_working_copy!U179</f>
        <v>0.4</v>
      </c>
      <c r="V179" s="19">
        <f>MR_working_copy!V179</f>
        <v>1.0649999999999999</v>
      </c>
      <c r="W179" s="7">
        <f>MR_working_copy!W179</f>
        <v>543.09</v>
      </c>
      <c r="X179" s="7">
        <f>MR_working_copy!X179</f>
        <v>251.46600000000001</v>
      </c>
      <c r="Y179" s="7">
        <f>MR_working_copy!Y179</f>
        <v>79.245000000000005</v>
      </c>
      <c r="Z179" s="7">
        <f>MR_working_copy!Z179</f>
        <v>16.391749999999998</v>
      </c>
      <c r="AA179" s="1">
        <f>MR_working_copy!AA179</f>
        <v>8.3460000000000001</v>
      </c>
      <c r="AB179" s="13">
        <f>MR_working_copy!AB179</f>
        <v>2.9220000000000002</v>
      </c>
      <c r="AC179" s="7">
        <f>MR_working_copy!AC179</f>
        <v>162.90949999999998</v>
      </c>
      <c r="AD179" s="7">
        <f>MR_working_copy!AD179</f>
        <v>17.330500000000001</v>
      </c>
      <c r="AE179" s="7">
        <f>MR_working_copy!AE179</f>
        <v>14.5755</v>
      </c>
      <c r="AF179" s="7">
        <f>MR_working_copy!AF179</f>
        <v>21.884999999999998</v>
      </c>
      <c r="AG179" s="7">
        <f>MR_working_copy!AG179</f>
        <v>94.086000000000013</v>
      </c>
      <c r="AH179" s="31">
        <f>MR_working_copy!AH179</f>
        <v>534.83610661834985</v>
      </c>
      <c r="AI179" s="12">
        <f>MR_working_copy!AI179</f>
        <v>7.9402042589214687</v>
      </c>
      <c r="AJ179" s="28">
        <f>MR_working_copy!AJ179</f>
        <v>21.630816228124896</v>
      </c>
      <c r="AK179" s="1">
        <f>MR_working_copy!AK179</f>
        <v>7.1340000000000003</v>
      </c>
      <c r="AL179" s="7">
        <f>MR_working_copy!AL179</f>
        <v>4.327</v>
      </c>
      <c r="AM179" s="7">
        <f>MR_working_copy!AM179</f>
        <v>3.0364678398990304</v>
      </c>
      <c r="AN179" s="7">
        <f>MR_working_copy!AN179</f>
        <v>0.48306300593746498</v>
      </c>
      <c r="AO179" s="26">
        <f>MR_working_copy!AO179</f>
        <v>0.15200000000002575</v>
      </c>
      <c r="AP179" s="26">
        <f>MR_working_copy!AP179</f>
        <v>0.11200000000001915</v>
      </c>
      <c r="AQ179" s="26">
        <f>MR_working_copy!AQ179</f>
        <v>0.17600000000000002</v>
      </c>
      <c r="AR179" s="97">
        <f>MR_working_copy!AR179</f>
        <v>0</v>
      </c>
      <c r="AS179" s="26">
        <f>MR_working_copy!AS179</f>
        <v>8.3250000000017518E-2</v>
      </c>
      <c r="AT179" s="26">
        <f>MR_working_copy!AT179</f>
        <v>7.7000000000018207E-2</v>
      </c>
      <c r="AU179" s="81">
        <f>MR_working_copy!AU179</f>
        <v>0.46050000000000002</v>
      </c>
      <c r="AV179" s="81">
        <f>MR_working_copy!AV179</f>
        <v>6.7000002000000003E-2</v>
      </c>
      <c r="AW179" s="81">
        <f>MR_working_copy!AW179</f>
        <v>0.38400000000000001</v>
      </c>
      <c r="AX179" s="90">
        <f>MR_working_copy!AX179</f>
        <v>1.0269999999999999</v>
      </c>
      <c r="AY179" s="7">
        <f>MR_working_copy!AY179</f>
        <v>0.16367999999999999</v>
      </c>
      <c r="AZ179" s="88">
        <f>MR_working_copy!AZ179</f>
        <v>3.7999999999999999E-2</v>
      </c>
      <c r="BA179" s="87">
        <f>MR_working_copy!BA179</f>
        <v>1.25</v>
      </c>
      <c r="BC179" s="13"/>
      <c r="BD179" s="7"/>
      <c r="BE179" s="7"/>
      <c r="BF179" s="3"/>
      <c r="BG179" s="107"/>
      <c r="BH179" s="13"/>
      <c r="BI179" s="3"/>
    </row>
    <row r="180" spans="1:61">
      <c r="A180" s="6">
        <v>2005</v>
      </c>
      <c r="B180" s="60">
        <f>MR_working_copy!B180</f>
        <v>378.82</v>
      </c>
      <c r="C180" s="31">
        <f>MR_working_copy!C180</f>
        <v>1774.1419999999998</v>
      </c>
      <c r="D180" s="31">
        <f>MR_working_copy!D180</f>
        <v>319.3485</v>
      </c>
      <c r="E180" s="12">
        <f>MR_working_copy!E180</f>
        <v>34.545000000000002</v>
      </c>
      <c r="F180" s="18">
        <f>MR_working_copy!F180</f>
        <v>19.064</v>
      </c>
      <c r="G180" s="7">
        <f>MR_working_copy!G180</f>
        <v>1.1076614432521317</v>
      </c>
      <c r="H180" s="7">
        <f>MR_working_copy!H180</f>
        <v>3.9649999999999999</v>
      </c>
      <c r="I180" s="7">
        <f>MR_working_copy!I180</f>
        <v>5.6225000000000005</v>
      </c>
      <c r="J180" s="7">
        <f>MR_working_copy!J180</f>
        <v>3.6970000000000001</v>
      </c>
      <c r="K180" s="7">
        <f>MR_working_copy!K180</f>
        <v>0.30399999999999999</v>
      </c>
      <c r="L180" s="5">
        <f>MR_working_copy!L180</f>
        <v>5.0273953098940255E-2</v>
      </c>
      <c r="M180" s="7">
        <f>MR_working_copy!M180</f>
        <v>0.35099999999999998</v>
      </c>
      <c r="N180" s="7">
        <f>MR_working_copy!N180</f>
        <v>0.20804999999999998</v>
      </c>
      <c r="O180" s="19">
        <f>MR_working_copy!O180</f>
        <v>9.2999999999999999E-2</v>
      </c>
      <c r="P180" s="18">
        <f>MR_working_copy!P180</f>
        <v>0.35799999999999998</v>
      </c>
      <c r="Q180" s="12">
        <f>MR_working_copy!Q180</f>
        <v>5.6464999999999996</v>
      </c>
      <c r="R180" s="7">
        <f>MR_working_copy!R180</f>
        <v>1.353</v>
      </c>
      <c r="S180" s="7">
        <f>MR_working_copy!S180</f>
        <v>74.980999999999995</v>
      </c>
      <c r="T180" s="7">
        <f>MR_working_copy!T180</f>
        <v>3.6629999999999998</v>
      </c>
      <c r="U180" s="18">
        <f>MR_working_copy!U180</f>
        <v>0.42799999999999999</v>
      </c>
      <c r="V180" s="19">
        <f>MR_working_copy!V180</f>
        <v>1.0920000000000001</v>
      </c>
      <c r="W180" s="7">
        <f>MR_working_copy!W180</f>
        <v>542.36</v>
      </c>
      <c r="X180" s="7">
        <f>MR_working_copy!X180</f>
        <v>249.41250000000002</v>
      </c>
      <c r="Y180" s="7">
        <f>MR_working_copy!Y180</f>
        <v>78.651499999999999</v>
      </c>
      <c r="Z180" s="7">
        <f>MR_working_copy!Z180</f>
        <v>16.287374999999997</v>
      </c>
      <c r="AA180" s="1">
        <f>MR_working_copy!AA180</f>
        <v>8.3480000000000008</v>
      </c>
      <c r="AB180" s="13">
        <f>MR_working_copy!AB180</f>
        <v>2.9470000000000001</v>
      </c>
      <c r="AC180" s="7">
        <f>MR_working_copy!AC180</f>
        <v>168.70400000000001</v>
      </c>
      <c r="AD180" s="7">
        <f>MR_working_copy!AD180</f>
        <v>17.6755</v>
      </c>
      <c r="AE180" s="7">
        <f>MR_working_copy!AE180</f>
        <v>15.1515</v>
      </c>
      <c r="AF180" s="7">
        <f>MR_working_copy!AF180</f>
        <v>18.301499999999997</v>
      </c>
      <c r="AG180" s="7">
        <f>MR_working_copy!AG180</f>
        <v>93.131500000000003</v>
      </c>
      <c r="AH180" s="31">
        <f>MR_working_copy!AH180</f>
        <v>539.610604318539</v>
      </c>
      <c r="AI180" s="12">
        <f>MR_working_copy!AI180</f>
        <v>8.0356568783756099</v>
      </c>
      <c r="AJ180" s="28">
        <f>MR_working_copy!AJ180</f>
        <v>22.703665727712604</v>
      </c>
      <c r="AK180" s="1">
        <f>MR_working_copy!AK180</f>
        <v>7.1230000000000002</v>
      </c>
      <c r="AL180" s="7">
        <f>MR_working_copy!AL180</f>
        <v>4.3449999999999998</v>
      </c>
      <c r="AM180" s="7">
        <f>MR_working_copy!AM180</f>
        <v>3.0646124041716813</v>
      </c>
      <c r="AN180" s="7">
        <f>MR_working_copy!AN180</f>
        <v>0.48154437326481603</v>
      </c>
      <c r="AO180" s="26">
        <f>MR_working_copy!AO180</f>
        <v>0.15600000000000794</v>
      </c>
      <c r="AP180" s="26">
        <f>MR_working_copy!AP180</f>
        <v>0.11400000000000625</v>
      </c>
      <c r="AQ180" s="26">
        <f>MR_working_copy!AQ180</f>
        <v>0.18400000000000002</v>
      </c>
      <c r="AR180" s="97">
        <f>MR_working_copy!AR180</f>
        <v>0</v>
      </c>
      <c r="AS180" s="26">
        <f>MR_working_copy!AS180</f>
        <v>8.6400000000005431E-2</v>
      </c>
      <c r="AT180" s="26">
        <f>MR_working_copy!AT180</f>
        <v>8.0000000000012464E-2</v>
      </c>
      <c r="AU180" s="81">
        <f>MR_working_copy!AU180</f>
        <v>0.45600000000000002</v>
      </c>
      <c r="AV180" s="81">
        <f>MR_working_copy!AV180</f>
        <v>6.7000002000000003E-2</v>
      </c>
      <c r="AW180" s="81">
        <f>MR_working_copy!AW180</f>
        <v>0.39800000000000002</v>
      </c>
      <c r="AX180" s="90">
        <f>MR_working_copy!AX180</f>
        <v>1.0449999999999999</v>
      </c>
      <c r="AY180" s="7">
        <f>MR_working_copy!AY180</f>
        <v>0.20367000000000002</v>
      </c>
      <c r="AZ180" s="88">
        <f>MR_working_copy!AZ180</f>
        <v>4.2000000000000003E-2</v>
      </c>
      <c r="BA180" s="87">
        <f>MR_working_copy!BA180</f>
        <v>1.3</v>
      </c>
      <c r="BC180" s="13"/>
      <c r="BD180" s="7"/>
      <c r="BE180" s="7"/>
      <c r="BF180" s="3"/>
      <c r="BG180" s="107"/>
      <c r="BH180" s="13"/>
      <c r="BI180" s="3"/>
    </row>
    <row r="181" spans="1:61">
      <c r="A181" s="6">
        <v>2006</v>
      </c>
      <c r="B181" s="60">
        <f>MR_working_copy!B181</f>
        <v>380.96</v>
      </c>
      <c r="C181" s="31">
        <f>MR_working_copy!C181</f>
        <v>1774.364</v>
      </c>
      <c r="D181" s="31">
        <f>MR_working_copy!D181</f>
        <v>320.19049999999999</v>
      </c>
      <c r="E181" s="12">
        <f>MR_working_copy!E181</f>
        <v>38.905000000000001</v>
      </c>
      <c r="F181" s="18">
        <f>MR_working_copy!F181</f>
        <v>20.116</v>
      </c>
      <c r="G181" s="7">
        <f>MR_working_copy!G181</f>
        <v>1.4768819243361755</v>
      </c>
      <c r="H181" s="7">
        <f>MR_working_copy!H181</f>
        <v>4.6375000000000002</v>
      </c>
      <c r="I181" s="7">
        <f>MR_working_copy!I181</f>
        <v>6.5385</v>
      </c>
      <c r="J181" s="7">
        <f>MR_working_copy!J181</f>
        <v>4.3650000000000002</v>
      </c>
      <c r="K181" s="7">
        <f>MR_working_copy!K181</f>
        <v>0.36499999999999999</v>
      </c>
      <c r="L181" s="5">
        <f>MR_working_copy!L181</f>
        <v>6.1035145747411146E-2</v>
      </c>
      <c r="M181" s="7">
        <f>MR_working_copy!M181</f>
        <v>0.60399999999999998</v>
      </c>
      <c r="N181" s="7">
        <f>MR_working_copy!N181</f>
        <v>0.30209999999999998</v>
      </c>
      <c r="O181" s="19">
        <f>MR_working_copy!O181</f>
        <v>0.114</v>
      </c>
      <c r="P181" s="18">
        <f>MR_working_copy!P181</f>
        <v>0.41499999999999998</v>
      </c>
      <c r="Q181" s="12">
        <f>MR_working_copy!Q181</f>
        <v>5.8855000000000004</v>
      </c>
      <c r="R181" s="7">
        <f>MR_working_copy!R181</f>
        <v>1.43</v>
      </c>
      <c r="S181" s="7">
        <f>MR_working_copy!S181</f>
        <v>75.683000000000007</v>
      </c>
      <c r="T181" s="7">
        <f>MR_working_copy!T181</f>
        <v>3.7549999999999999</v>
      </c>
      <c r="U181" s="18">
        <f>MR_working_copy!U181</f>
        <v>0.45400000000000001</v>
      </c>
      <c r="V181" s="19">
        <f>MR_working_copy!V181</f>
        <v>1.121</v>
      </c>
      <c r="W181" s="7">
        <f>MR_working_copy!W181</f>
        <v>540.83000000000004</v>
      </c>
      <c r="X181" s="7">
        <f>MR_working_copy!X181</f>
        <v>247.2355</v>
      </c>
      <c r="Y181" s="7">
        <f>MR_working_copy!Y181</f>
        <v>78.039500000000004</v>
      </c>
      <c r="Z181" s="7">
        <f>MR_working_copy!Z181</f>
        <v>16.212875</v>
      </c>
      <c r="AA181" s="1">
        <f>MR_working_copy!AA181</f>
        <v>8.3550000000000004</v>
      </c>
      <c r="AB181" s="13">
        <f>MR_working_copy!AB181</f>
        <v>2.9710000000000001</v>
      </c>
      <c r="AC181" s="7">
        <f>MR_working_copy!AC181</f>
        <v>175.376</v>
      </c>
      <c r="AD181" s="7">
        <f>MR_working_copy!AD181</f>
        <v>18.134</v>
      </c>
      <c r="AE181" s="7">
        <f>MR_working_copy!AE181</f>
        <v>15.952999999999999</v>
      </c>
      <c r="AF181" s="7">
        <f>MR_working_copy!AF181</f>
        <v>15.3025</v>
      </c>
      <c r="AG181" s="7">
        <f>MR_working_copy!AG181</f>
        <v>92.015500000000003</v>
      </c>
      <c r="AH181" s="31">
        <f>MR_working_copy!AH181</f>
        <v>536.63619615621258</v>
      </c>
      <c r="AI181" s="12">
        <f>MR_working_copy!AI181</f>
        <v>7.8060125256496704</v>
      </c>
      <c r="AJ181" s="28">
        <f>MR_working_copy!AJ181</f>
        <v>22.916110833955496</v>
      </c>
      <c r="AK181" s="1">
        <f>MR_working_copy!AK181</f>
        <v>7.1340000000000003</v>
      </c>
      <c r="AL181" s="7">
        <f>MR_working_copy!AL181</f>
        <v>4.3309999999999995</v>
      </c>
      <c r="AM181" s="7">
        <f>MR_working_copy!AM181</f>
        <v>3.0990452996305171</v>
      </c>
      <c r="AN181" s="7">
        <f>MR_working_copy!AN181</f>
        <v>0.4760762983690105</v>
      </c>
      <c r="AO181" s="26">
        <f>MR_working_copy!AO181</f>
        <v>0.15949999999998501</v>
      </c>
      <c r="AP181" s="26">
        <f>MR_working_copy!AP181</f>
        <v>0.11599999999998878</v>
      </c>
      <c r="AQ181" s="26">
        <f>MR_working_copy!AQ181</f>
        <v>0.192</v>
      </c>
      <c r="AR181" s="97">
        <f>MR_working_copy!AR181</f>
        <v>0</v>
      </c>
      <c r="AS181" s="26">
        <f>MR_working_copy!AS181</f>
        <v>8.9549999999989527E-2</v>
      </c>
      <c r="AT181" s="26">
        <f>MR_working_copy!AT181</f>
        <v>8.150000000001402E-2</v>
      </c>
      <c r="AU181" s="81">
        <f>MR_working_copy!AU181</f>
        <v>0.45300000000000001</v>
      </c>
      <c r="AV181" s="81">
        <f>MR_working_copy!AV181</f>
        <v>6.6000000000000003E-2</v>
      </c>
      <c r="AW181" s="81">
        <f>MR_working_copy!AW181</f>
        <v>0.40625</v>
      </c>
      <c r="AX181" s="90">
        <f>MR_working_copy!AX181</f>
        <v>1.0269999999999999</v>
      </c>
      <c r="AY181" s="7">
        <f>MR_working_copy!AY181</f>
        <v>0.24738000000000002</v>
      </c>
      <c r="AZ181" s="88">
        <f>MR_working_copy!AZ181</f>
        <v>4.8000000000000001E-2</v>
      </c>
      <c r="BA181" s="87">
        <f>MR_working_copy!BA181</f>
        <v>1.32</v>
      </c>
      <c r="BC181" s="13"/>
      <c r="BD181" s="7"/>
      <c r="BE181" s="7"/>
      <c r="BF181" s="3"/>
      <c r="BG181" s="107"/>
      <c r="BH181" s="13"/>
      <c r="BI181" s="3"/>
    </row>
    <row r="182" spans="1:61">
      <c r="A182" s="6">
        <v>2007</v>
      </c>
      <c r="B182" s="60">
        <f>MR_working_copy!B182</f>
        <v>382.69</v>
      </c>
      <c r="C182" s="31">
        <f>MR_working_copy!C182</f>
        <v>1781.2975000000001</v>
      </c>
      <c r="D182" s="31">
        <f>MR_working_copy!D182</f>
        <v>320.94150000000002</v>
      </c>
      <c r="E182" s="12">
        <f>MR_working_copy!E182</f>
        <v>43.308999999999997</v>
      </c>
      <c r="F182" s="7">
        <f>MR_working_copy!F182</f>
        <v>21.024999999999999</v>
      </c>
      <c r="G182" s="7">
        <f>MR_working_copy!G182</f>
        <v>1.9560439878770064</v>
      </c>
      <c r="H182" s="7">
        <f>MR_working_copy!H182</f>
        <v>5.4975000000000005</v>
      </c>
      <c r="I182" s="7">
        <f>MR_working_copy!I182</f>
        <v>7.5045000000000002</v>
      </c>
      <c r="J182" s="7">
        <f>MR_working_copy!J182</f>
        <v>5.1109999999999998</v>
      </c>
      <c r="K182" s="7">
        <f>MR_working_copy!K182</f>
        <v>0.43</v>
      </c>
      <c r="L182" s="7">
        <f>MR_working_copy!L182</f>
        <v>6.5000000000000002E-2</v>
      </c>
      <c r="M182" s="7">
        <f>MR_working_copy!M182</f>
        <v>0.83499999999999996</v>
      </c>
      <c r="N182" s="7">
        <f>MR_working_copy!N182</f>
        <v>0.38759999999999994</v>
      </c>
      <c r="O182" s="19">
        <f>MR_working_copy!O182</f>
        <v>0.13500000000000001</v>
      </c>
      <c r="P182" s="18">
        <f>MR_working_copy!P182</f>
        <v>0.48099999999999998</v>
      </c>
      <c r="Q182" s="12">
        <f>MR_working_copy!Q182</f>
        <v>6.1589999999999998</v>
      </c>
      <c r="R182" s="7">
        <f>MR_working_copy!R182</f>
        <v>1.4750000000000001</v>
      </c>
      <c r="S182" s="7">
        <f>MR_working_copy!S182</f>
        <v>76.402000000000001</v>
      </c>
      <c r="T182" s="7">
        <f>MR_working_copy!T182</f>
        <v>3.8479999999999999</v>
      </c>
      <c r="U182" s="18">
        <f>MR_working_copy!U182</f>
        <v>0.47699999999999998</v>
      </c>
      <c r="V182" s="19">
        <f>MR_working_copy!V182</f>
        <v>1.151</v>
      </c>
      <c r="W182" s="7">
        <f>MR_working_copy!W182</f>
        <v>538.67999999999995</v>
      </c>
      <c r="X182" s="7">
        <f>MR_working_copy!X182</f>
        <v>245.11750000000001</v>
      </c>
      <c r="Y182" s="7">
        <f>MR_working_copy!Y182</f>
        <v>77.234999999999999</v>
      </c>
      <c r="Z182" s="7">
        <f>MR_working_copy!Z182</f>
        <v>16.240750000000002</v>
      </c>
      <c r="AA182" s="1">
        <f>MR_working_copy!AA182</f>
        <v>8.3620000000000001</v>
      </c>
      <c r="AB182" s="13">
        <f>MR_working_copy!AB182</f>
        <v>2.988</v>
      </c>
      <c r="AC182" s="7">
        <f>MR_working_copy!AC182</f>
        <v>183.21899999999999</v>
      </c>
      <c r="AD182" s="7">
        <f>MR_working_copy!AD182</f>
        <v>18.785499999999999</v>
      </c>
      <c r="AE182" s="7">
        <f>MR_working_copy!AE182</f>
        <v>16.964500000000001</v>
      </c>
      <c r="AF182" s="7">
        <f>MR_working_copy!AF182</f>
        <v>12.784500000000001</v>
      </c>
      <c r="AG182" s="7">
        <f>MR_working_copy!AG182</f>
        <v>90.885500000000008</v>
      </c>
      <c r="AH182" s="31">
        <f>MR_working_copy!AH182</f>
        <v>545.35940203805012</v>
      </c>
      <c r="AI182" s="12">
        <f>MR_working_copy!AI182</f>
        <v>7.6554633102219789</v>
      </c>
      <c r="AJ182" s="28">
        <f>MR_working_copy!AJ182</f>
        <v>24.113162319525646</v>
      </c>
      <c r="AK182" s="1">
        <f>MR_working_copy!AK182</f>
        <v>7.3579999999999997</v>
      </c>
      <c r="AL182" s="7">
        <f>MR_working_copy!AL182</f>
        <v>4.2974999999999994</v>
      </c>
      <c r="AM182" s="7">
        <f>MR_working_copy!AM182</f>
        <v>3.1341967089127465</v>
      </c>
      <c r="AN182" s="7">
        <f>MR_working_copy!AN182</f>
        <v>0.47089876239462902</v>
      </c>
      <c r="AO182" s="26">
        <f>MR_working_copy!AO182</f>
        <v>0.16249999999997666</v>
      </c>
      <c r="AP182" s="26">
        <f>MR_working_copy!AP182</f>
        <v>0.11749999999998324</v>
      </c>
      <c r="AQ182" s="26">
        <f>MR_working_copy!AQ182</f>
        <v>0.2</v>
      </c>
      <c r="AR182" s="97">
        <f>MR_working_copy!AR182</f>
        <v>0</v>
      </c>
      <c r="AS182" s="26">
        <f>MR_working_copy!AS182</f>
        <v>9.2699999999983435E-2</v>
      </c>
      <c r="AT182" s="26">
        <f>MR_working_copy!AT182</f>
        <v>8.3499999999983809E-2</v>
      </c>
      <c r="AU182" s="81">
        <f>MR_working_copy!AU182</f>
        <v>0.45100000000000001</v>
      </c>
      <c r="AV182" s="81">
        <f>MR_working_copy!AV182</f>
        <v>6.6000000000000003E-2</v>
      </c>
      <c r="AW182" s="81">
        <f>MR_working_copy!AW182</f>
        <v>0.40749999999999997</v>
      </c>
      <c r="AX182" s="90">
        <f>MR_working_copy!AX182</f>
        <v>1.026</v>
      </c>
      <c r="AY182" s="7">
        <f>MR_working_copy!AY182</f>
        <v>0.28644000000000003</v>
      </c>
      <c r="AZ182" s="88">
        <f>MR_working_copy!AZ182</f>
        <v>5.8000000000000003E-2</v>
      </c>
      <c r="BA182" s="87">
        <f>MR_working_copy!BA182</f>
        <v>1.35</v>
      </c>
      <c r="BC182" s="13"/>
      <c r="BD182" s="7"/>
      <c r="BE182" s="7"/>
      <c r="BF182" s="3"/>
      <c r="BG182" s="107"/>
      <c r="BH182" s="13"/>
      <c r="BI182" s="3"/>
    </row>
    <row r="183" spans="1:61">
      <c r="A183" s="6">
        <v>2008</v>
      </c>
      <c r="B183" s="60">
        <f>MR_working_copy!B183</f>
        <v>384.79</v>
      </c>
      <c r="C183" s="31">
        <f>MR_working_copy!C183</f>
        <v>1787.7469999999998</v>
      </c>
      <c r="D183" s="31">
        <f>MR_working_copy!D183</f>
        <v>321.8485</v>
      </c>
      <c r="E183" s="12">
        <f>MR_working_copy!E183</f>
        <v>47.832499999999996</v>
      </c>
      <c r="F183" s="7">
        <f>MR_working_copy!F183</f>
        <v>21.853999999999999</v>
      </c>
      <c r="G183" s="7">
        <f>MR_working_copy!G183</f>
        <v>2.465439986593454</v>
      </c>
      <c r="H183" s="7">
        <f>MR_working_copy!H183</f>
        <v>6.492</v>
      </c>
      <c r="I183" s="7">
        <f>MR_working_copy!I183</f>
        <v>8.5920000000000005</v>
      </c>
      <c r="J183" s="7">
        <f>MR_working_copy!J183</f>
        <v>5.6985000000000001</v>
      </c>
      <c r="K183" s="7">
        <f>MR_working_copy!K183</f>
        <v>0.498</v>
      </c>
      <c r="L183" s="7">
        <f>MR_working_copy!L183</f>
        <v>7.2999999999999995E-2</v>
      </c>
      <c r="M183" s="7">
        <f>MR_working_copy!M183</f>
        <v>1.0289999999999999</v>
      </c>
      <c r="N183" s="7">
        <f>MR_working_copy!N183</f>
        <v>0.45694999999999997</v>
      </c>
      <c r="O183" s="19">
        <f>MR_working_copy!O183</f>
        <v>0.157</v>
      </c>
      <c r="P183" s="18">
        <f>MR_working_copy!P183</f>
        <v>0.55700000000000005</v>
      </c>
      <c r="Q183" s="12">
        <f>MR_working_copy!Q183</f>
        <v>6.4444999999999997</v>
      </c>
      <c r="R183" s="7">
        <f>MR_working_copy!R183</f>
        <v>1.5169999999999999</v>
      </c>
      <c r="S183" s="7">
        <f>MR_working_copy!S183</f>
        <v>77.084000000000003</v>
      </c>
      <c r="T183" s="7">
        <f>MR_working_copy!T183</f>
        <v>3.9350000000000001</v>
      </c>
      <c r="U183" s="18">
        <f>MR_working_copy!U183</f>
        <v>0.499</v>
      </c>
      <c r="V183" s="19">
        <f>MR_working_copy!V183</f>
        <v>1.1839999999999999</v>
      </c>
      <c r="W183" s="7">
        <f>MR_working_copy!W183</f>
        <v>536.37</v>
      </c>
      <c r="X183" s="7">
        <f>MR_working_copy!X183</f>
        <v>243.15199999999999</v>
      </c>
      <c r="Y183" s="7">
        <f>MR_working_copy!Y183</f>
        <v>76.497500000000002</v>
      </c>
      <c r="Z183" s="7">
        <f>MR_working_copy!Z183</f>
        <v>16.3095</v>
      </c>
      <c r="AA183" s="1">
        <f>MR_working_copy!AA183</f>
        <v>8.3689999999999998</v>
      </c>
      <c r="AB183" s="13">
        <f>MR_working_copy!AB183</f>
        <v>3.0009999999999999</v>
      </c>
      <c r="AC183" s="7">
        <f>MR_working_copy!AC183</f>
        <v>191.32749999999999</v>
      </c>
      <c r="AD183" s="7">
        <f>MR_working_copy!AD183</f>
        <v>19.349499999999999</v>
      </c>
      <c r="AE183" s="7">
        <f>MR_working_copy!AE183</f>
        <v>18.134999999999998</v>
      </c>
      <c r="AF183" s="7">
        <f>MR_working_copy!AF183</f>
        <v>10.7325</v>
      </c>
      <c r="AG183" s="7">
        <f>MR_working_copy!AG183</f>
        <v>89.734000000000009</v>
      </c>
      <c r="AH183" s="31">
        <f>MR_working_copy!AH183</f>
        <v>545.31731603134722</v>
      </c>
      <c r="AI183" s="12">
        <f>MR_working_copy!AI183</f>
        <v>7.4285304125739735</v>
      </c>
      <c r="AJ183" s="28">
        <f>MR_working_copy!AJ183</f>
        <v>26.412729299585745</v>
      </c>
      <c r="AK183" s="1">
        <f>MR_working_copy!AK183</f>
        <v>7.2709999999999999</v>
      </c>
      <c r="AL183" s="7">
        <f>MR_working_copy!AL183</f>
        <v>4.2490000000000006</v>
      </c>
      <c r="AM183" s="7">
        <f>MR_working_copy!AM183</f>
        <v>3.1647559985347393</v>
      </c>
      <c r="AN183" s="7">
        <f>MR_working_copy!AN183</f>
        <v>0.46634898570484651</v>
      </c>
      <c r="AO183" s="26">
        <f>MR_working_copy!AO183</f>
        <v>0.16499999999999479</v>
      </c>
      <c r="AP183" s="26">
        <f>MR_working_copy!AP183</f>
        <v>0.11949999999999635</v>
      </c>
      <c r="AQ183" s="26">
        <f>MR_working_copy!AQ183</f>
        <v>0.2</v>
      </c>
      <c r="AR183" s="97">
        <f>MR_working_copy!AR183</f>
        <v>0</v>
      </c>
      <c r="AS183" s="26">
        <f>MR_working_copy!AS183</f>
        <v>9.6299999999995736E-2</v>
      </c>
      <c r="AT183" s="26">
        <f>MR_working_copy!AT183</f>
        <v>8.4999999999996564E-2</v>
      </c>
      <c r="AU183" s="81">
        <f>MR_working_copy!AU183</f>
        <v>0.44900000000000001</v>
      </c>
      <c r="AV183" s="81">
        <f>MR_working_copy!AV183</f>
        <v>6.6000000000000003E-2</v>
      </c>
      <c r="AW183" s="81">
        <f>MR_working_copy!AW183</f>
        <v>0.40749999999999997</v>
      </c>
      <c r="AX183" s="90">
        <f>MR_working_copy!AX183</f>
        <v>1.036</v>
      </c>
      <c r="AY183" s="7">
        <f>MR_working_copy!AY183</f>
        <v>0.29388000000000003</v>
      </c>
      <c r="AZ183" s="88">
        <f>MR_working_copy!AZ183</f>
        <v>6.9000000000000006E-2</v>
      </c>
      <c r="BA183" s="87">
        <f>MR_working_copy!BA183</f>
        <v>1.25</v>
      </c>
      <c r="BC183" s="13"/>
      <c r="BD183" s="7"/>
      <c r="BE183" s="7"/>
      <c r="BF183" s="3"/>
      <c r="BG183" s="107"/>
      <c r="BH183" s="13"/>
      <c r="BI183" s="3"/>
    </row>
    <row r="184" spans="1:61">
      <c r="A184" s="6">
        <v>2009</v>
      </c>
      <c r="B184" s="60">
        <f>MR_working_copy!B184</f>
        <v>386.29</v>
      </c>
      <c r="C184" s="31">
        <f>MR_working_copy!C184</f>
        <v>1792.6855</v>
      </c>
      <c r="D184" s="31">
        <f>MR_working_copy!D184</f>
        <v>322.55399999999997</v>
      </c>
      <c r="E184" s="12">
        <f>MR_working_copy!E184</f>
        <v>52.498000000000005</v>
      </c>
      <c r="F184" s="7">
        <f>MR_working_copy!F184</f>
        <v>22.565000000000001</v>
      </c>
      <c r="G184" s="7">
        <f>MR_working_copy!G184</f>
        <v>3.0105669996083577</v>
      </c>
      <c r="H184" s="7">
        <f>MR_working_copy!H184</f>
        <v>7.5679999999999996</v>
      </c>
      <c r="I184" s="7">
        <f>MR_working_copy!I184</f>
        <v>9.713000000000001</v>
      </c>
      <c r="J184" s="7">
        <f>MR_working_copy!J184</f>
        <v>5.9145000000000003</v>
      </c>
      <c r="K184" s="7">
        <f>MR_working_copy!K184</f>
        <v>0.57399999999999995</v>
      </c>
      <c r="L184" s="7">
        <f>MR_working_copy!L184</f>
        <v>8.1000000000000003E-2</v>
      </c>
      <c r="M184" s="7">
        <f>MR_working_copy!M184</f>
        <v>1.1870000000000001</v>
      </c>
      <c r="N184" s="7">
        <f>MR_working_copy!N184</f>
        <v>0.53800000000000003</v>
      </c>
      <c r="O184" s="19">
        <f>MR_working_copy!O184</f>
        <v>0.17699999999999999</v>
      </c>
      <c r="P184" s="18">
        <f>MR_working_copy!P184</f>
        <v>0.64</v>
      </c>
      <c r="Q184" s="12">
        <f>MR_working_copy!Q184</f>
        <v>6.7210000000000001</v>
      </c>
      <c r="R184" s="7">
        <f>MR_working_copy!R184</f>
        <v>1.5660000000000001</v>
      </c>
      <c r="S184" s="7">
        <f>MR_working_copy!S184</f>
        <v>77.691999999999993</v>
      </c>
      <c r="T184" s="7">
        <f>MR_working_copy!T184</f>
        <v>4.0140000000000002</v>
      </c>
      <c r="U184" s="7">
        <f>MR_working_copy!U184</f>
        <v>0.51900000000000002</v>
      </c>
      <c r="V184" s="1">
        <f>MR_working_copy!V184</f>
        <v>1.22</v>
      </c>
      <c r="W184" s="7">
        <f>MR_working_copy!W184</f>
        <v>533.85</v>
      </c>
      <c r="X184" s="7">
        <f>MR_working_copy!X184</f>
        <v>241.27100000000002</v>
      </c>
      <c r="Y184" s="7">
        <f>MR_working_copy!Y184</f>
        <v>75.874500000000012</v>
      </c>
      <c r="Z184" s="7">
        <f>MR_working_copy!Z184</f>
        <v>16.3385</v>
      </c>
      <c r="AA184" s="1">
        <f>MR_working_copy!AA184</f>
        <v>8.3729999999999993</v>
      </c>
      <c r="AB184" s="13">
        <f>MR_working_copy!AB184</f>
        <v>3.016</v>
      </c>
      <c r="AC184" s="7">
        <f>MR_working_copy!AC184</f>
        <v>198.82300000000001</v>
      </c>
      <c r="AD184" s="7">
        <f>MR_working_copy!AD184</f>
        <v>19.863</v>
      </c>
      <c r="AE184" s="7">
        <f>MR_working_copy!AE184</f>
        <v>19.236000000000001</v>
      </c>
      <c r="AF184" s="7">
        <f>MR_working_copy!AF184</f>
        <v>9.0207860576415442</v>
      </c>
      <c r="AG184" s="7">
        <f>MR_working_copy!AG184</f>
        <v>88.445999999999998</v>
      </c>
      <c r="AH184" s="31">
        <f>MR_working_copy!AH184</f>
        <v>540.02029122649958</v>
      </c>
      <c r="AI184" s="12">
        <f>MR_working_copy!AI184</f>
        <v>7.2010307839865302</v>
      </c>
      <c r="AJ184" s="28">
        <f>MR_working_copy!AJ184</f>
        <v>26.188381402871013</v>
      </c>
      <c r="AK184" s="1">
        <f>MR_working_copy!AK184</f>
        <v>7.0670000000000002</v>
      </c>
      <c r="AL184" s="7">
        <f>MR_working_copy!AL184</f>
        <v>4.1859999999999999</v>
      </c>
      <c r="AM184" s="7">
        <f>MR_working_copy!AM184</f>
        <v>3.1799726098505201</v>
      </c>
      <c r="AN184" s="7">
        <f>MR_working_copy!AN184</f>
        <v>0.46142241963331698</v>
      </c>
      <c r="AO184" s="26">
        <f>MR_working_copy!AO184</f>
        <v>0.16749999999995691</v>
      </c>
      <c r="AP184" s="26">
        <f>MR_working_copy!AP184</f>
        <v>0.12099999999996884</v>
      </c>
      <c r="AQ184" s="26">
        <f>MR_working_copy!AQ184</f>
        <v>0.20800000000000002</v>
      </c>
      <c r="AR184" s="97">
        <f>MR_working_copy!AR184</f>
        <v>0</v>
      </c>
      <c r="AS184" s="26">
        <f>MR_working_copy!AS184</f>
        <v>9.899999999996896E-2</v>
      </c>
      <c r="AT184" s="26">
        <f>MR_working_copy!AT184</f>
        <v>8.5999999999970836E-2</v>
      </c>
      <c r="AU184" s="81">
        <f>MR_working_copy!AU184</f>
        <v>0.44400000000000001</v>
      </c>
      <c r="AV184" s="81">
        <f>MR_working_copy!AV184</f>
        <v>6.6000000000000003E-2</v>
      </c>
      <c r="AW184" s="81">
        <f>MR_working_copy!AW184</f>
        <v>0.41874999999999996</v>
      </c>
      <c r="AX184" s="90">
        <f>MR_working_copy!AX184</f>
        <v>1.036</v>
      </c>
      <c r="AY184" s="7">
        <f>MR_working_copy!AY184</f>
        <v>0.28644000000000003</v>
      </c>
      <c r="AZ184" s="88">
        <f>MR_working_copy!AZ184</f>
        <v>7.9000000000000001E-2</v>
      </c>
      <c r="BA184" s="87">
        <f>MR_working_copy!BA184</f>
        <v>1.1499999999999999</v>
      </c>
      <c r="BC184" s="13"/>
      <c r="BD184" s="7"/>
      <c r="BE184" s="7"/>
      <c r="BF184" s="3"/>
      <c r="BG184" s="107"/>
      <c r="BH184" s="13"/>
      <c r="BI184" s="3"/>
    </row>
    <row r="185" spans="1:61">
      <c r="A185" s="6">
        <v>2010</v>
      </c>
      <c r="B185" s="60">
        <f>MR_working_copy!B185</f>
        <v>388.57</v>
      </c>
      <c r="C185" s="31">
        <f>MR_working_copy!C185</f>
        <v>1797.9145000000001</v>
      </c>
      <c r="D185" s="31">
        <f>MR_working_copy!D185</f>
        <v>323.43600000000004</v>
      </c>
      <c r="E185" s="12">
        <f>MR_working_copy!E185</f>
        <v>57.540500000000002</v>
      </c>
      <c r="F185" s="7">
        <f>MR_working_copy!F185</f>
        <v>23.251000000000001</v>
      </c>
      <c r="G185" s="7">
        <f>MR_working_copy!G185</f>
        <v>3.806785026631526</v>
      </c>
      <c r="H185" s="7">
        <f>MR_working_copy!H185</f>
        <v>8.7959999999999994</v>
      </c>
      <c r="I185" s="7">
        <f>MR_working_copy!I185</f>
        <v>10.806000000000001</v>
      </c>
      <c r="J185" s="7">
        <f>MR_working_copy!J185</f>
        <v>6.1594999999999995</v>
      </c>
      <c r="K185" s="7">
        <f>MR_working_copy!K185</f>
        <v>0.65500000000000003</v>
      </c>
      <c r="L185" s="7">
        <f>MR_working_copy!L185</f>
        <v>0.09</v>
      </c>
      <c r="M185" s="7">
        <f>MR_working_copy!M185</f>
        <v>1.34</v>
      </c>
      <c r="N185" s="7">
        <f>MR_working_copy!N185</f>
        <v>0.54624359840255221</v>
      </c>
      <c r="O185" s="1">
        <f>MR_working_copy!O185</f>
        <v>0.19500000000000001</v>
      </c>
      <c r="P185" s="18">
        <f>MR_working_copy!P185</f>
        <v>0.73099999999999998</v>
      </c>
      <c r="Q185" s="12">
        <f>MR_working_copy!Q185</f>
        <v>7.0084999999999997</v>
      </c>
      <c r="R185" s="7">
        <f>MR_working_copy!R185</f>
        <v>1.631</v>
      </c>
      <c r="S185" s="7">
        <f>MR_working_copy!S185</f>
        <v>78.304000000000002</v>
      </c>
      <c r="T185" s="7">
        <f>MR_working_copy!T185</f>
        <v>4.0910000000000002</v>
      </c>
      <c r="U185" s="7">
        <f>MR_working_copy!U185</f>
        <v>0.53700000000000003</v>
      </c>
      <c r="V185" s="1">
        <f>MR_working_copy!V185</f>
        <v>1.2589999999999999</v>
      </c>
      <c r="W185" s="7">
        <f>MR_working_copy!W185</f>
        <v>530.9</v>
      </c>
      <c r="X185" s="7">
        <f>MR_working_copy!X185</f>
        <v>239.37099999999998</v>
      </c>
      <c r="Y185" s="7">
        <f>MR_working_copy!Y185</f>
        <v>75.218000000000004</v>
      </c>
      <c r="Z185" s="7">
        <f>MR_working_copy!Z185</f>
        <v>16.320749999999997</v>
      </c>
      <c r="AA185" s="1">
        <f>MR_working_copy!AA185</f>
        <v>8.3780000000000001</v>
      </c>
      <c r="AB185" s="13">
        <f>MR_working_copy!AB185</f>
        <v>3.0379999999999998</v>
      </c>
      <c r="AC185" s="7">
        <f>MR_working_copy!AC185</f>
        <v>206.31549999999999</v>
      </c>
      <c r="AD185" s="7">
        <f>MR_working_copy!AD185</f>
        <v>20.466999999999999</v>
      </c>
      <c r="AE185" s="7">
        <f>MR_working_copy!AE185</f>
        <v>20.425726654781819</v>
      </c>
      <c r="AF185" s="7">
        <f>MR_working_copy!AF185</f>
        <v>7.5463607237324322</v>
      </c>
      <c r="AG185" s="7">
        <f>MR_working_copy!AG185</f>
        <v>87.296500000000009</v>
      </c>
      <c r="AH185" s="31">
        <f>MR_working_copy!AH185</f>
        <v>538.05181290697351</v>
      </c>
      <c r="AI185" s="12">
        <f>MR_working_copy!AI185</f>
        <v>7.1416978443938941</v>
      </c>
      <c r="AJ185" s="28">
        <f>MR_working_copy!AJ185</f>
        <v>29.346547711488871</v>
      </c>
      <c r="AK185" s="1">
        <f>MR_working_copy!AK185</f>
        <v>7.2729999999999997</v>
      </c>
      <c r="AL185" s="7">
        <f>MR_working_copy!AL185</f>
        <v>4.1210000000000004</v>
      </c>
      <c r="AM185" s="7">
        <f>MR_working_copy!AM185</f>
        <v>3.2061861403274046</v>
      </c>
      <c r="AN185" s="7">
        <f>MR_working_copy!AN185</f>
        <v>0.45517250954410804</v>
      </c>
      <c r="AO185" s="26">
        <f>MR_working_copy!AO185</f>
        <v>0.16949999999998758</v>
      </c>
      <c r="AP185" s="26">
        <f>MR_working_copy!AP185</f>
        <v>0.12</v>
      </c>
      <c r="AQ185" s="95">
        <f>MR_working_copy!AQ185</f>
        <v>0.20800000000000002</v>
      </c>
      <c r="AR185" s="96">
        <f>MR_working_copy!AR185</f>
        <v>5.5E-2</v>
      </c>
      <c r="AS185" s="95">
        <f>MR_working_copy!AS185</f>
        <v>0.10259999999998999</v>
      </c>
      <c r="AT185" s="26">
        <f>MR_working_copy!AT185</f>
        <v>8.6999999999999064E-2</v>
      </c>
      <c r="AU185" s="81">
        <f>MR_working_copy!AU185</f>
        <v>0.42000000000000004</v>
      </c>
      <c r="AV185" s="81">
        <f>MR_working_copy!AV185</f>
        <v>6.6000000000000003E-2</v>
      </c>
      <c r="AW185" s="81">
        <f>MR_working_copy!AW185</f>
        <v>0.45999999999999996</v>
      </c>
      <c r="AX185" s="90">
        <f>MR_working_copy!AX185</f>
        <v>1.0620000000000001</v>
      </c>
      <c r="AY185" s="7">
        <f>MR_working_copy!AY185</f>
        <v>0.31248000000000004</v>
      </c>
      <c r="AZ185" s="88">
        <f>MR_working_copy!AZ185</f>
        <v>8.4000000000000005E-2</v>
      </c>
      <c r="BA185" s="87">
        <f>MR_working_copy!BA185</f>
        <v>1.1000000000000001</v>
      </c>
      <c r="BC185" s="13"/>
      <c r="BD185" s="7"/>
      <c r="BE185" s="7"/>
      <c r="BF185" s="3"/>
      <c r="BG185" s="107"/>
      <c r="BH185" s="13"/>
      <c r="BI185" s="3"/>
    </row>
    <row r="186" spans="1:61">
      <c r="A186" s="6">
        <v>2011</v>
      </c>
      <c r="B186" s="60">
        <f>MR_working_copy!B186</f>
        <v>390.45</v>
      </c>
      <c r="C186" s="31">
        <f>MR_working_copy!C186</f>
        <v>1803.326</v>
      </c>
      <c r="D186" s="31">
        <f>MR_working_copy!D186</f>
        <v>324.44600000000003</v>
      </c>
      <c r="E186" s="12">
        <f>MR_working_copy!E186</f>
        <v>62.734999999999999</v>
      </c>
      <c r="F186" s="7">
        <f>MR_working_copy!F186</f>
        <v>24.052</v>
      </c>
      <c r="G186" s="7">
        <f>MR_working_copy!G186</f>
        <v>4.7067529228479312</v>
      </c>
      <c r="H186" s="7">
        <f>MR_working_copy!H186</f>
        <v>10.289000000000001</v>
      </c>
      <c r="I186" s="7">
        <f>MR_working_copy!I186</f>
        <v>12.004</v>
      </c>
      <c r="J186" s="7">
        <f>MR_working_copy!J186</f>
        <v>6.5465</v>
      </c>
      <c r="K186" s="7">
        <f>MR_working_copy!K186</f>
        <v>0.72743488505978748</v>
      </c>
      <c r="L186" s="7">
        <f>MR_working_copy!L186</f>
        <v>9.9000000000000005E-2</v>
      </c>
      <c r="M186" s="7">
        <f>MR_working_copy!M186</f>
        <v>1.5149999999999999</v>
      </c>
      <c r="N186" s="7">
        <f>MR_working_copy!N186</f>
        <v>0.60045567407279532</v>
      </c>
      <c r="O186" s="1">
        <f>MR_working_copy!O186</f>
        <v>0.21299999999999999</v>
      </c>
      <c r="P186" s="18">
        <f>MR_working_copy!P186</f>
        <v>0.82799999999999996</v>
      </c>
      <c r="Q186" s="12">
        <f>MR_working_copy!Q186</f>
        <v>7.3000000000000007</v>
      </c>
      <c r="R186" s="7">
        <f>MR_working_copy!R186</f>
        <v>1.708</v>
      </c>
      <c r="S186" s="7">
        <f>MR_working_copy!S186</f>
        <v>79.007999999999996</v>
      </c>
      <c r="T186" s="7">
        <f>MR_working_copy!T186</f>
        <v>4.17</v>
      </c>
      <c r="U186" s="7">
        <f>MR_working_copy!U186</f>
        <v>0.55500000000000005</v>
      </c>
      <c r="V186" s="1">
        <f>MR_working_copy!V186</f>
        <v>1.3029999999999999</v>
      </c>
      <c r="W186" s="7">
        <f>MR_working_copy!W186</f>
        <v>528.27</v>
      </c>
      <c r="X186" s="7">
        <f>MR_working_copy!X186</f>
        <v>237.28649999999999</v>
      </c>
      <c r="Y186" s="7">
        <f>MR_working_copy!Y186</f>
        <v>74.56049999999999</v>
      </c>
      <c r="Z186" s="7">
        <f>MR_working_copy!Z186</f>
        <v>16.252749999999999</v>
      </c>
      <c r="AA186" s="1">
        <f>MR_working_copy!AA186</f>
        <v>8.3919999999999995</v>
      </c>
      <c r="AB186" s="13">
        <f>MR_working_copy!AB186</f>
        <v>3.0640000000000001</v>
      </c>
      <c r="AC186" s="7">
        <f>MR_working_copy!AC186</f>
        <v>213.16499999999999</v>
      </c>
      <c r="AD186" s="7">
        <f>MR_working_copy!AD186</f>
        <v>21.3645</v>
      </c>
      <c r="AE186" s="7">
        <f>MR_working_copy!AE186</f>
        <v>21.20119529349131</v>
      </c>
      <c r="AF186" s="7">
        <f>MR_working_copy!AF186</f>
        <v>6.2902521912697242</v>
      </c>
      <c r="AG186" s="7">
        <f>MR_working_copy!AG186</f>
        <v>86.108499999999992</v>
      </c>
      <c r="AH186" s="31">
        <f>MR_working_copy!AH186</f>
        <v>534.07942774270487</v>
      </c>
      <c r="AI186" s="12">
        <f>MR_working_copy!AI186</f>
        <v>7.1029809751594861</v>
      </c>
      <c r="AJ186" s="28">
        <f>MR_working_copy!AJ186</f>
        <v>29.494614864156787</v>
      </c>
      <c r="AK186" s="1">
        <f>MR_working_copy!AK186</f>
        <v>7.4420000000000002</v>
      </c>
      <c r="AL186" s="7">
        <f>MR_working_copy!AL186</f>
        <v>4.0489999999999995</v>
      </c>
      <c r="AM186" s="152">
        <f>MR_working_copy!AM186</f>
        <v>3.2245859502333687</v>
      </c>
      <c r="AN186" s="7">
        <f>MR_working_copy!AN186</f>
        <v>0.44821588070479401</v>
      </c>
      <c r="AO186" s="26">
        <f>MR_working_copy!AO186</f>
        <v>0.17199999999992877</v>
      </c>
      <c r="AP186" s="26">
        <f>MR_working_copy!AP186</f>
        <v>0.12300000000002659</v>
      </c>
      <c r="AQ186" s="26">
        <f>MR_working_copy!AQ186</f>
        <v>0.21600000000000003</v>
      </c>
      <c r="AR186" s="97">
        <f>MR_working_copy!AR186</f>
        <v>0</v>
      </c>
      <c r="AS186" s="26">
        <f>MR_working_copy!AS186</f>
        <v>0.10529999999994084</v>
      </c>
      <c r="AT186" s="26">
        <f>MR_working_copy!AT186</f>
        <v>8.8000000000003784E-2</v>
      </c>
      <c r="AU186" s="81">
        <f>MR_working_copy!AU186</f>
        <v>0.41700000000000004</v>
      </c>
      <c r="AV186" s="81">
        <f>MR_working_copy!AV186</f>
        <v>6.6000000000000003E-2</v>
      </c>
      <c r="AW186" s="81">
        <f>MR_working_copy!AW186</f>
        <v>0.495</v>
      </c>
      <c r="AX186" s="90">
        <f>MR_working_copy!AX186</f>
        <v>1.04</v>
      </c>
      <c r="AY186" s="7">
        <f>MR_working_copy!AY186</f>
        <v>0.37665000000000004</v>
      </c>
      <c r="AZ186" s="88">
        <f>MR_working_copy!AZ186</f>
        <v>0.09</v>
      </c>
      <c r="BA186" s="87">
        <f>MR_working_copy!BA186</f>
        <v>1.08</v>
      </c>
      <c r="BC186" s="13"/>
      <c r="BD186" s="7"/>
      <c r="BE186" s="7"/>
      <c r="BF186" s="3"/>
      <c r="BG186" s="107"/>
      <c r="BH186" s="13"/>
      <c r="BI186" s="3"/>
    </row>
    <row r="187" spans="1:61">
      <c r="A187" s="6">
        <v>2012</v>
      </c>
      <c r="B187" s="60">
        <f>MR_working_copy!B187</f>
        <v>392.46</v>
      </c>
      <c r="C187" s="31">
        <f>MR_working_copy!C187</f>
        <v>1808.3719999999998</v>
      </c>
      <c r="D187" s="31">
        <f>MR_working_copy!D187</f>
        <v>325.31799999999998</v>
      </c>
      <c r="E187" s="12">
        <f>MR_working_copy!E187</f>
        <v>67.601500000000001</v>
      </c>
      <c r="F187" s="7">
        <f>MR_working_copy!F187</f>
        <v>24.956</v>
      </c>
      <c r="G187" s="7">
        <f>MR_working_copy!G187</f>
        <v>5.6084986433843778</v>
      </c>
      <c r="H187" s="7">
        <f>MR_working_copy!H187</f>
        <v>11.912500000000001</v>
      </c>
      <c r="I187" s="7">
        <f>MR_working_copy!I187</f>
        <v>13.297000000000001</v>
      </c>
      <c r="J187" s="7">
        <f>MR_working_copy!J187</f>
        <v>6.7140000000000004</v>
      </c>
      <c r="K187" s="7">
        <f>MR_working_copy!K187</f>
        <v>0.80910098637549466</v>
      </c>
      <c r="L187" s="7">
        <f>MR_working_copy!L187</f>
        <v>0.109</v>
      </c>
      <c r="M187" s="7">
        <f>MR_working_copy!M187</f>
        <v>1.702</v>
      </c>
      <c r="N187" s="7">
        <f>MR_working_copy!N187</f>
        <v>0.66109159698930098</v>
      </c>
      <c r="O187" s="1">
        <f>MR_working_copy!O187</f>
        <v>0.22800000000000001</v>
      </c>
      <c r="P187" s="18">
        <f>MR_working_copy!P187</f>
        <v>0.93</v>
      </c>
      <c r="Q187" s="12">
        <f>MR_working_copy!Q187</f>
        <v>7.5924999999999994</v>
      </c>
      <c r="R187" s="7">
        <f>MR_working_copy!R187</f>
        <v>1.796</v>
      </c>
      <c r="S187" s="7">
        <f>MR_working_copy!S187</f>
        <v>79.741</v>
      </c>
      <c r="T187" s="7">
        <f>MR_working_copy!T187</f>
        <v>4.2480000000000002</v>
      </c>
      <c r="U187" s="7">
        <f>MR_working_copy!U187</f>
        <v>0.57199999999999995</v>
      </c>
      <c r="V187" s="1">
        <f>MR_working_copy!V187</f>
        <v>1.349</v>
      </c>
      <c r="W187" s="7">
        <f>MR_working_copy!W187</f>
        <v>525.53</v>
      </c>
      <c r="X187" s="7">
        <f>MR_working_copy!X187</f>
        <v>235.29649999999998</v>
      </c>
      <c r="Y187" s="7">
        <f>MR_working_copy!Y187</f>
        <v>73.919499999999999</v>
      </c>
      <c r="Z187" s="7">
        <f>MR_working_copy!Z187</f>
        <v>16.136499999999998</v>
      </c>
      <c r="AA187" s="1">
        <f>MR_working_copy!AA187</f>
        <v>8.407</v>
      </c>
      <c r="AB187" s="13">
        <f>MR_working_copy!AB187</f>
        <v>3.0910000000000002</v>
      </c>
      <c r="AC187" s="7">
        <f>MR_working_copy!AC187</f>
        <v>218.643</v>
      </c>
      <c r="AD187" s="7">
        <f>MR_working_copy!AD187</f>
        <v>22.366500000000002</v>
      </c>
      <c r="AE187" s="7">
        <f>MR_working_copy!AE187</f>
        <v>21.642760640785163</v>
      </c>
      <c r="AF187" s="7">
        <f>MR_working_copy!AF187</f>
        <v>5.2308380724171499</v>
      </c>
      <c r="AG187" s="7">
        <f>MR_working_copy!AG187</f>
        <v>84.958500000000001</v>
      </c>
      <c r="AH187" s="31">
        <f>MR_working_copy!AH187</f>
        <v>539.19038768968926</v>
      </c>
      <c r="AI187" s="12">
        <f>MR_working_copy!AI187</f>
        <v>7.002802168178567</v>
      </c>
      <c r="AJ187" s="28">
        <f>MR_working_copy!AJ187</f>
        <v>29.299615701683411</v>
      </c>
      <c r="AK187" s="1">
        <f>MR_working_copy!AK187</f>
        <v>7.6379999999999999</v>
      </c>
      <c r="AL187" s="7">
        <f>MR_working_copy!AL187</f>
        <v>3.9659999999999997</v>
      </c>
      <c r="AM187" s="152">
        <f>MR_working_copy!AM187</f>
        <v>3.257544760419234</v>
      </c>
      <c r="AN187" s="7">
        <f>MR_working_copy!AN187</f>
        <v>0.44160345421235503</v>
      </c>
      <c r="AO187" s="26">
        <f>MR_working_copy!AO187</f>
        <v>0.17449999999992494</v>
      </c>
      <c r="AP187" s="26">
        <f>MR_working_copy!AP187</f>
        <v>0.12399999999989843</v>
      </c>
      <c r="AQ187" s="26">
        <f>MR_working_copy!AQ187</f>
        <v>0.21600000000000003</v>
      </c>
      <c r="AR187" s="97">
        <f>MR_working_copy!AR187</f>
        <v>0</v>
      </c>
      <c r="AS187" s="26">
        <f>MR_working_copy!AS187</f>
        <v>0.10799999999991887</v>
      </c>
      <c r="AT187" s="26">
        <f>MR_working_copy!AT187</f>
        <v>8.9000000000027515E-2</v>
      </c>
      <c r="AU187" s="81">
        <f>MR_working_copy!AU187</f>
        <v>0.42849999999999999</v>
      </c>
      <c r="AV187" s="81">
        <f>MR_working_copy!AV187</f>
        <v>6.4000003E-2</v>
      </c>
      <c r="AW187" s="81">
        <f>MR_working_copy!AW187</f>
        <v>0.54</v>
      </c>
      <c r="AX187" s="90">
        <f>MR_working_copy!AX187</f>
        <v>1.0620000000000001</v>
      </c>
      <c r="AY187" s="7">
        <f>MR_working_copy!AY187</f>
        <v>0.42129000000000005</v>
      </c>
      <c r="AZ187" s="88">
        <f>MR_working_copy!AZ187</f>
        <v>9.2999999999999999E-2</v>
      </c>
      <c r="BA187" s="87">
        <f>MR_working_copy!BA187</f>
        <v>1.07</v>
      </c>
      <c r="BC187" s="13"/>
      <c r="BD187" s="7"/>
      <c r="BE187" s="7"/>
      <c r="BF187" s="3"/>
      <c r="BG187" s="107"/>
      <c r="BH187" s="13"/>
      <c r="BI187" s="3"/>
    </row>
    <row r="188" spans="1:61">
      <c r="A188" s="6">
        <v>2013</v>
      </c>
      <c r="B188" s="60">
        <f>MR_working_copy!B188</f>
        <v>395.2</v>
      </c>
      <c r="C188" s="31">
        <f>MR_working_copy!C188</f>
        <v>1813.7645</v>
      </c>
      <c r="D188" s="31">
        <f>MR_working_copy!D188</f>
        <v>326.24849999999998</v>
      </c>
      <c r="E188" s="12">
        <f>MR_working_copy!E188</f>
        <v>72.576999999999998</v>
      </c>
      <c r="F188" s="7">
        <f>MR_working_copy!F188</f>
        <v>25.972000000000001</v>
      </c>
      <c r="G188" s="7">
        <f>MR_working_copy!G188</f>
        <v>6.8434758147305006</v>
      </c>
      <c r="H188" s="7">
        <f>MR_working_copy!H188</f>
        <v>13.7865</v>
      </c>
      <c r="I188" s="7">
        <f>MR_working_copy!I188</f>
        <v>14.631</v>
      </c>
      <c r="J188" s="7">
        <f>MR_working_copy!J188</f>
        <v>6.6959999999999997</v>
      </c>
      <c r="K188" s="7">
        <f>MR_working_copy!K188</f>
        <v>0.90275680668125668</v>
      </c>
      <c r="L188" s="7">
        <f>MR_working_copy!L188</f>
        <v>0.12</v>
      </c>
      <c r="M188" s="7">
        <f>MR_working_copy!M188</f>
        <v>1.883</v>
      </c>
      <c r="N188" s="7">
        <f>MR_working_copy!N188</f>
        <v>0.72146453126663923</v>
      </c>
      <c r="O188" s="1">
        <f>MR_working_copy!O188</f>
        <v>0.23799999999999999</v>
      </c>
      <c r="P188" s="18">
        <f>MR_working_copy!P188</f>
        <v>1.0389999999999999</v>
      </c>
      <c r="Q188" s="12">
        <f>MR_working_copy!Q188</f>
        <v>7.9115000000000002</v>
      </c>
      <c r="R188" s="7">
        <f>MR_working_copy!R188</f>
        <v>1.903</v>
      </c>
      <c r="S188" s="7">
        <f>MR_working_copy!S188</f>
        <v>80.474999999999994</v>
      </c>
      <c r="T188" s="7">
        <f>MR_working_copy!T188</f>
        <v>4.3259999999999996</v>
      </c>
      <c r="U188" s="7">
        <f>MR_working_copy!U188</f>
        <v>0.58699999999999997</v>
      </c>
      <c r="V188" s="1">
        <f>MR_working_copy!V188</f>
        <v>1.397</v>
      </c>
      <c r="W188" s="7">
        <f>MR_working_copy!W188</f>
        <v>522.48</v>
      </c>
      <c r="X188" s="7">
        <f>MR_working_copy!X188</f>
        <v>233.60750000000002</v>
      </c>
      <c r="Y188" s="7">
        <f>MR_working_copy!Y188</f>
        <v>73.254500000000007</v>
      </c>
      <c r="Z188" s="7">
        <f>MR_working_copy!Z188</f>
        <v>16.077750000000002</v>
      </c>
      <c r="AA188" s="1">
        <f>MR_working_copy!AA188</f>
        <v>8.4169999999999998</v>
      </c>
      <c r="AB188" s="13">
        <f>MR_working_copy!AB188</f>
        <v>3.1179999999999999</v>
      </c>
      <c r="AC188" s="7">
        <f>MR_working_copy!AC188</f>
        <v>224.1585</v>
      </c>
      <c r="AD188" s="7">
        <f>MR_working_copy!AD188</f>
        <v>23.264499999999998</v>
      </c>
      <c r="AE188" s="7">
        <f>MR_working_copy!AE188</f>
        <v>22.015672694672332</v>
      </c>
      <c r="AF188" s="7">
        <f>MR_working_copy!AF188</f>
        <v>4.3538483690384782</v>
      </c>
      <c r="AG188" s="7">
        <f>MR_working_copy!AG188</f>
        <v>83.891999999999996</v>
      </c>
      <c r="AH188" s="31">
        <f>MR_working_copy!AH188</f>
        <v>540.90519137740489</v>
      </c>
      <c r="AI188" s="12">
        <f>MR_working_copy!AI188</f>
        <v>6.8653389522396466</v>
      </c>
      <c r="AJ188" s="28">
        <f>MR_working_copy!AJ188</f>
        <v>35.047884128367549</v>
      </c>
      <c r="AK188" s="1">
        <f>MR_working_copy!AK188</f>
        <v>7.9329999999999998</v>
      </c>
      <c r="AL188" s="7">
        <f>MR_working_copy!AL188</f>
        <v>3.8624999999999998</v>
      </c>
      <c r="AM188" s="152">
        <f>MR_working_copy!AM188</f>
        <v>3.2805</v>
      </c>
      <c r="AN188" s="7">
        <f>MR_working_copy!AN188</f>
        <v>0.43478333077286502</v>
      </c>
      <c r="AO188" s="26">
        <f>MR_working_copy!AO188</f>
        <v>0.17700000000000651</v>
      </c>
      <c r="AP188" s="26">
        <f>MR_working_copy!AP188</f>
        <v>0.12500000000000427</v>
      </c>
      <c r="AQ188" s="26">
        <f>MR_working_copy!AQ188</f>
        <v>0.22400000000000003</v>
      </c>
      <c r="AR188" s="97">
        <f>MR_working_copy!AR188</f>
        <v>0</v>
      </c>
      <c r="AS188" s="26">
        <f>MR_working_copy!AS188</f>
        <v>0.11069999999997622</v>
      </c>
      <c r="AT188" s="26">
        <f>MR_working_copy!AT188</f>
        <v>9.000000000000441E-2</v>
      </c>
      <c r="AU188" s="81">
        <f>MR_working_copy!AU188</f>
        <v>0.42349999999999999</v>
      </c>
      <c r="AV188" s="81">
        <f>MR_working_copy!AV188</f>
        <v>6.4000003E-2</v>
      </c>
      <c r="AW188" s="81">
        <f>MR_working_copy!AW188</f>
        <v>0.6</v>
      </c>
      <c r="AX188" s="90">
        <f>MR_working_copy!AX188</f>
        <v>1.0329999999999999</v>
      </c>
      <c r="AY188" s="7">
        <f>MR_working_copy!AY188</f>
        <v>0.42129000000000005</v>
      </c>
      <c r="AZ188" s="88">
        <f>MR_working_copy!AZ188</f>
        <v>9.1999999999999998E-2</v>
      </c>
      <c r="BA188" s="87">
        <f>MR_working_copy!BA188</f>
        <v>1.05</v>
      </c>
      <c r="BC188" s="13"/>
      <c r="BD188" s="7"/>
      <c r="BE188" s="7"/>
      <c r="BF188" s="3"/>
      <c r="BG188" s="107"/>
      <c r="BH188" s="13"/>
      <c r="BI188" s="3"/>
    </row>
    <row r="189" spans="1:61">
      <c r="A189" s="6">
        <v>2014</v>
      </c>
      <c r="B189" s="60">
        <f>MR_working_copy!B189</f>
        <v>397.12</v>
      </c>
      <c r="C189" s="31">
        <f>MR_working_copy!C189</f>
        <v>1822.923</v>
      </c>
      <c r="D189" s="31">
        <f>MR_working_copy!D189</f>
        <v>327.36950000000002</v>
      </c>
      <c r="E189" s="1">
        <f>MR_working_copy!E189</f>
        <v>77.8155</v>
      </c>
      <c r="F189" s="7">
        <f>MR_working_copy!F189</f>
        <v>27.036999999999999</v>
      </c>
      <c r="G189" s="7">
        <f>MR_working_copy!G189</f>
        <v>8.2395121270599301</v>
      </c>
      <c r="H189" s="7">
        <f>MR_working_copy!H189</f>
        <v>15.795</v>
      </c>
      <c r="I189" s="7">
        <f>MR_working_copy!I189</f>
        <v>16.011500000000002</v>
      </c>
      <c r="J189" s="1">
        <f>MR_working_copy!J189</f>
        <v>6.556</v>
      </c>
      <c r="K189" s="7">
        <f>MR_working_copy!K189</f>
        <v>1.0037451553974386</v>
      </c>
      <c r="L189" s="7">
        <f>MR_working_copy!L189</f>
        <v>0.13100000000000001</v>
      </c>
      <c r="M189" s="7">
        <f>MR_working_copy!M189</f>
        <v>2.0529999999999999</v>
      </c>
      <c r="N189" s="7">
        <f>MR_working_copy!N189</f>
        <v>0.78539129600943069</v>
      </c>
      <c r="O189" s="1">
        <f>MR_working_copy!O189</f>
        <v>0.245</v>
      </c>
      <c r="P189" s="7">
        <f>MR_working_copy!P189</f>
        <v>1.159</v>
      </c>
      <c r="Q189" s="12">
        <f>MR_working_copy!Q189</f>
        <v>8.2484999999999999</v>
      </c>
      <c r="R189" s="7">
        <f>MR_working_copy!R189</f>
        <v>2.012</v>
      </c>
      <c r="S189" s="1">
        <f>MR_working_copy!S189</f>
        <v>81.179000000000002</v>
      </c>
      <c r="T189" s="7">
        <f>MR_working_copy!T189</f>
        <v>4.4059999999999997</v>
      </c>
      <c r="U189" s="7">
        <f>MR_working_copy!U189</f>
        <v>0.60299999999999998</v>
      </c>
      <c r="V189" s="1">
        <f>MR_working_copy!V189</f>
        <v>1.4470000000000001</v>
      </c>
      <c r="W189" s="7">
        <f>MR_working_copy!W189</f>
        <v>519.6</v>
      </c>
      <c r="X189" s="7">
        <f>MR_working_copy!X189</f>
        <v>232.233</v>
      </c>
      <c r="Y189" s="7">
        <f>MR_working_copy!Y189</f>
        <v>72.643500000000003</v>
      </c>
      <c r="Z189" s="7">
        <f>MR_working_copy!Z189</f>
        <v>16.056666666666665</v>
      </c>
      <c r="AA189" s="1">
        <f>MR_working_copy!AA189</f>
        <v>8.4339999999999993</v>
      </c>
      <c r="AB189" s="13">
        <f>MR_working_copy!AB189</f>
        <v>3.141</v>
      </c>
      <c r="AC189" s="7">
        <f>MR_working_copy!AC189</f>
        <v>229.08199999999999</v>
      </c>
      <c r="AD189" s="7">
        <f>MR_working_copy!AD189</f>
        <v>23.802500000000002</v>
      </c>
      <c r="AE189" s="7">
        <f>MR_working_copy!AE189</f>
        <v>22.139007698147054</v>
      </c>
      <c r="AF189" s="7">
        <f>MR_working_copy!AF189</f>
        <v>3.6407240826955793</v>
      </c>
      <c r="AG189" s="7">
        <f>MR_working_copy!AG189</f>
        <v>82.781000000000006</v>
      </c>
      <c r="AH189" s="31">
        <f>MR_working_copy!AH189</f>
        <v>542.17073564713201</v>
      </c>
      <c r="AI189" s="12">
        <f>MR_working_copy!AI189</f>
        <v>6.7137221736208801</v>
      </c>
      <c r="AJ189" s="60">
        <f>MR_working_copy!AJ189</f>
        <v>35.302254332549495</v>
      </c>
      <c r="AK189" s="1">
        <f>MR_working_copy!AK189</f>
        <v>8.4930000000000003</v>
      </c>
      <c r="AL189" s="7">
        <f>MR_working_copy!AL189</f>
        <v>3.7629999999999999</v>
      </c>
      <c r="AM189" s="152">
        <f>MR_working_copy!AM189</f>
        <v>3.2970000000000002</v>
      </c>
      <c r="AN189" s="7">
        <f>MR_working_copy!AN189</f>
        <v>0.42775202174687399</v>
      </c>
      <c r="AO189" s="26">
        <f>MR_working_copy!AO189</f>
        <v>0.17950000000002275</v>
      </c>
      <c r="AP189" s="26">
        <f>MR_working_copy!AP189</f>
        <v>0.12600000000001735</v>
      </c>
      <c r="AQ189" s="26">
        <f>MR_working_copy!AQ189</f>
        <v>0.22400000000000003</v>
      </c>
      <c r="AR189" s="97">
        <f>MR_working_copy!AR189</f>
        <v>0</v>
      </c>
      <c r="AS189" s="26">
        <f>MR_working_copy!AS189</f>
        <v>0.11339999999993149</v>
      </c>
      <c r="AT189" s="26">
        <f>MR_working_copy!AT189</f>
        <v>9.1000000000015888E-2</v>
      </c>
      <c r="AU189" s="81">
        <f>MR_working_copy!AU189</f>
        <v>0.42</v>
      </c>
      <c r="AV189" s="81">
        <f>MR_working_copy!AV189</f>
        <v>6.7000002000000003E-2</v>
      </c>
      <c r="AW189" s="81">
        <f>MR_working_copy!AW189</f>
        <v>0.64</v>
      </c>
      <c r="AX189" s="90">
        <f>MR_working_copy!AX189</f>
        <v>1.0269999999999999</v>
      </c>
      <c r="AY189" s="7">
        <f>MR_working_copy!AY189</f>
        <v>0.40083000000000002</v>
      </c>
      <c r="AZ189" s="88">
        <f>MR_working_copy!AZ189</f>
        <v>8.3000000000000004E-2</v>
      </c>
      <c r="BA189" s="87">
        <f>MR_working_copy!BA189</f>
        <v>1.03</v>
      </c>
      <c r="BC189" s="13"/>
      <c r="BD189" s="7"/>
      <c r="BE189" s="7"/>
      <c r="BF189" s="3"/>
      <c r="BG189" s="107"/>
      <c r="BH189" s="13"/>
      <c r="BI189" s="3"/>
    </row>
    <row r="190" spans="1:61">
      <c r="A190" s="6">
        <v>2015</v>
      </c>
      <c r="B190" s="60">
        <f>MR_working_copy!B190</f>
        <v>399.42</v>
      </c>
      <c r="C190" s="31">
        <f>MR_working_copy!C190</f>
        <v>1834.0055</v>
      </c>
      <c r="D190" s="60">
        <f>MR_working_copy!D190</f>
        <v>328.30250000000001</v>
      </c>
      <c r="E190" s="1">
        <f>MR_working_copy!E190</f>
        <v>83.414500000000004</v>
      </c>
      <c r="F190" s="1">
        <f>MR_working_copy!F190</f>
        <v>28.042000000000002</v>
      </c>
      <c r="G190" s="13">
        <f>MR_working_copy!G190</f>
        <v>9.9851579672726736</v>
      </c>
      <c r="H190" s="1">
        <f>MR_working_copy!H190</f>
        <v>18.091000000000001</v>
      </c>
      <c r="I190" s="13">
        <f>MR_working_copy!I190</f>
        <v>17.5655</v>
      </c>
      <c r="J190" s="1">
        <f>MR_working_copy!J190</f>
        <v>6.5969999999999995</v>
      </c>
      <c r="K190" s="13">
        <f>MR_working_copy!K190</f>
        <v>1.0962388763372684</v>
      </c>
      <c r="L190" s="13">
        <f>MR_working_copy!L190</f>
        <v>0.14199999999999999</v>
      </c>
      <c r="M190" s="13">
        <f>MR_working_copy!M190</f>
        <v>2.2320000000000002</v>
      </c>
      <c r="N190" s="13">
        <f>MR_working_copy!N190</f>
        <v>0.85565309827948255</v>
      </c>
      <c r="O190" s="1">
        <f>MR_working_copy!O190</f>
        <v>0.254</v>
      </c>
      <c r="P190" s="13">
        <f>MR_working_copy!P190</f>
        <v>1.2949999999999999</v>
      </c>
      <c r="Q190" s="12">
        <f>MR_working_copy!Q190</f>
        <v>8.5734999999999992</v>
      </c>
      <c r="R190" s="13">
        <f>MR_working_copy!R190</f>
        <v>2.105</v>
      </c>
      <c r="S190" s="1">
        <f>MR_working_copy!S190</f>
        <v>81.918999999999997</v>
      </c>
      <c r="T190" s="1">
        <f>MR_working_copy!T190</f>
        <v>4.4870000000000001</v>
      </c>
      <c r="U190" s="13">
        <f>MR_working_copy!U190</f>
        <v>0.61899999999999999</v>
      </c>
      <c r="V190" s="1">
        <f>MR_working_copy!V190</f>
        <v>1.5</v>
      </c>
      <c r="W190" s="1">
        <f>MR_working_copy!W190</f>
        <v>516.58000000000004</v>
      </c>
      <c r="X190" s="1">
        <f>MR_working_copy!X190</f>
        <v>230.95850000000002</v>
      </c>
      <c r="Y190" s="13">
        <f>MR_working_copy!Y190</f>
        <v>72.007499999999993</v>
      </c>
      <c r="Z190" s="13">
        <f>MR_working_copy!Z190</f>
        <v>16.017499999999998</v>
      </c>
      <c r="AA190" s="1">
        <f>MR_working_copy!AA190</f>
        <v>8.4589999999999996</v>
      </c>
      <c r="AB190" s="13">
        <f>MR_working_copy!AB190</f>
        <v>3.1589999999999998</v>
      </c>
      <c r="AC190" s="13">
        <f>MR_working_copy!AC190</f>
        <v>233.327</v>
      </c>
      <c r="AD190" s="13">
        <f>MR_working_copy!AD190</f>
        <v>24.221</v>
      </c>
      <c r="AE190" s="13">
        <f>MR_working_copy!AE190</f>
        <v>22.165492310595955</v>
      </c>
      <c r="AF190" s="13">
        <f>MR_working_copy!AF190</f>
        <v>3.0819039757835345</v>
      </c>
      <c r="AG190" s="13">
        <f>MR_working_copy!AG190</f>
        <v>81.644499999999994</v>
      </c>
      <c r="AH190" s="32">
        <f>MR_working_copy!AH190</f>
        <v>546.95997315596708</v>
      </c>
      <c r="AI190" s="12">
        <f>MR_working_copy!AI190</f>
        <v>6.6831953560425239</v>
      </c>
      <c r="AJ190" s="60">
        <f>MR_working_copy!AJ190</f>
        <v>34.725572318716445</v>
      </c>
      <c r="AK190" s="1">
        <f>MR_working_copy!AK190</f>
        <v>8.6419999999999995</v>
      </c>
      <c r="AL190" s="13">
        <f>MR_working_copy!AL190</f>
        <v>3.6589999999999998</v>
      </c>
      <c r="AM190" s="97">
        <f>MR_working_copy!AM190</f>
        <v>3.306</v>
      </c>
      <c r="AN190" s="13">
        <f>MR_working_copy!AN190</f>
        <v>0.42136354125854947</v>
      </c>
      <c r="AO190" s="93">
        <f>MR_working_copy!AO190</f>
        <v>0.19</v>
      </c>
      <c r="AP190" s="93">
        <f>MR_working_copy!AP190</f>
        <v>0.14000000000000001</v>
      </c>
      <c r="AQ190" s="95">
        <f>MR_working_copy!AQ190</f>
        <v>0.22</v>
      </c>
      <c r="AR190" s="96">
        <f>MR_working_copy!AR190</f>
        <v>6.2E-2</v>
      </c>
      <c r="AS190" s="95">
        <f>MR_working_copy!AS190</f>
        <v>0.11</v>
      </c>
      <c r="AT190" s="13">
        <f>MR_working_copy!AT190</f>
        <v>0</v>
      </c>
      <c r="AU190" s="83">
        <f>MR_working_copy!AU190</f>
        <v>0.41199999999999998</v>
      </c>
      <c r="AV190" s="83">
        <f>MR_working_copy!AV190</f>
        <v>6.6000000000000003E-2</v>
      </c>
      <c r="AW190" s="83">
        <f>MR_working_copy!AW190</f>
        <v>0.68</v>
      </c>
      <c r="AX190" s="90">
        <f>MR_working_copy!AX190</f>
        <v>1.05</v>
      </c>
      <c r="AY190" s="13">
        <f>MR_working_copy!AY190</f>
        <v>0.39896999999999999</v>
      </c>
      <c r="AZ190" s="13"/>
      <c r="BA190" s="87">
        <f>MR_working_copy!BA190</f>
        <v>1.02</v>
      </c>
      <c r="BC190" s="13"/>
      <c r="BD190" s="7"/>
      <c r="BE190" s="13"/>
      <c r="BF190" s="3"/>
      <c r="BG190" s="3"/>
      <c r="BH190" s="13"/>
      <c r="BI190" s="3"/>
    </row>
    <row r="191" spans="1:61">
      <c r="A191" s="6">
        <v>2016</v>
      </c>
      <c r="B191" s="60">
        <f>MR_working_copy!B191</f>
        <v>402.85</v>
      </c>
      <c r="C191" s="31">
        <f>MR_working_copy!C191</f>
        <v>1842.1665</v>
      </c>
      <c r="D191" s="60">
        <f>MR_working_copy!D191</f>
        <v>329.12400000000002</v>
      </c>
      <c r="E191" s="1">
        <f>MR_working_copy!E191</f>
        <v>89.482499999999987</v>
      </c>
      <c r="F191" s="1">
        <f>MR_working_copy!F191</f>
        <v>28.95</v>
      </c>
      <c r="G191" s="13">
        <f>MR_working_copy!G191</f>
        <v>11.972602282545724</v>
      </c>
      <c r="H191" s="1">
        <f>MR_working_copy!H191</f>
        <v>20.4815</v>
      </c>
      <c r="I191" s="13">
        <f>MR_working_copy!I191</f>
        <v>19.1555</v>
      </c>
      <c r="J191" s="1">
        <f>MR_working_copy!J191</f>
        <v>6.66</v>
      </c>
      <c r="K191" s="13">
        <f>MR_working_copy!K191</f>
        <v>1.2058018290327615</v>
      </c>
      <c r="L191" s="13">
        <f>MR_working_copy!L191</f>
        <v>0.153</v>
      </c>
      <c r="M191" s="13">
        <f>MR_working_copy!M191</f>
        <v>2.4260000000000002</v>
      </c>
      <c r="N191" s="13">
        <f>MR_working_copy!N191</f>
        <v>0.93136325885309168</v>
      </c>
      <c r="O191" s="1">
        <f>MR_working_copy!O191</f>
        <v>0.26400000000000001</v>
      </c>
      <c r="P191" s="13">
        <f>MR_working_copy!P191</f>
        <v>1.4510000000000001</v>
      </c>
      <c r="Q191" s="12">
        <f>MR_working_copy!Q191</f>
        <v>8.9059999999999988</v>
      </c>
      <c r="R191" s="13">
        <f>MR_working_copy!R191</f>
        <v>2.2040000000000002</v>
      </c>
      <c r="S191" s="1">
        <f>MR_working_copy!S191</f>
        <v>82.74</v>
      </c>
      <c r="T191" s="1">
        <f>MR_working_copy!T191</f>
        <v>4.5720000000000001</v>
      </c>
      <c r="U191" s="13">
        <f>MR_working_copy!U191</f>
        <v>0.63400000000000001</v>
      </c>
      <c r="V191" s="1">
        <f>MR_working_copy!V191</f>
        <v>1.5580000000000001</v>
      </c>
      <c r="W191" s="1">
        <f>MR_working_copy!W191</f>
        <v>513.27</v>
      </c>
      <c r="X191" s="1">
        <f>MR_working_copy!X191</f>
        <v>229.5795</v>
      </c>
      <c r="Y191" s="13">
        <f>MR_working_copy!Y191</f>
        <v>71.438500000000005</v>
      </c>
      <c r="Z191" s="13">
        <f>MR_working_copy!Z191</f>
        <v>16.013347</v>
      </c>
      <c r="AA191" s="1">
        <f>MR_working_copy!AA191</f>
        <v>8.4960000000000004</v>
      </c>
      <c r="AB191" s="13">
        <f>MR_working_copy!AB191</f>
        <v>3.1789999999999998</v>
      </c>
      <c r="AC191" s="13">
        <f>MR_working_copy!AC191</f>
        <v>237.511</v>
      </c>
      <c r="AD191" s="13">
        <f>MR_working_copy!AD191</f>
        <v>24.509999999999998</v>
      </c>
      <c r="AE191" s="13">
        <f>MR_working_copy!AE191</f>
        <v>22.277083069341685</v>
      </c>
      <c r="AF191" s="13">
        <f>MR_working_copy!AF191</f>
        <v>2.6067431275156028</v>
      </c>
      <c r="AG191" s="13">
        <f>MR_working_copy!AG191</f>
        <v>80.520499999999998</v>
      </c>
      <c r="AH191" s="32">
        <f>MR_working_copy!AH191</f>
        <v>556.3721047309848</v>
      </c>
      <c r="AI191" s="12">
        <f>MR_working_copy!AI191</f>
        <v>6.8550831304133517</v>
      </c>
      <c r="AJ191" s="60">
        <f>MR_working_copy!AJ191</f>
        <v>35.884759392088043</v>
      </c>
      <c r="AK191" s="1">
        <f>MR_working_copy!AK191</f>
        <v>9.0389999999999997</v>
      </c>
      <c r="AL191" s="13">
        <f>MR_working_copy!AL191</f>
        <v>3.5575000000000001</v>
      </c>
      <c r="AM191" s="97">
        <f>MR_working_copy!AM191</f>
        <v>3.306</v>
      </c>
      <c r="AN191" s="13">
        <f>MR_working_copy!AN191</f>
        <v>0.41630783239762148</v>
      </c>
      <c r="AO191" s="13"/>
      <c r="AP191" s="13"/>
      <c r="AQ191" s="13"/>
      <c r="AR191" s="13"/>
      <c r="AS191" s="13"/>
      <c r="AT191" s="13"/>
      <c r="AU191" s="13"/>
      <c r="AV191" s="83">
        <f>MR_working_copy!AV191</f>
        <v>6.7000002000000003E-2</v>
      </c>
      <c r="AW191" s="13"/>
      <c r="AX191" s="90">
        <f>MR_working_copy!AX191</f>
        <v>1.04</v>
      </c>
      <c r="AY191" s="13">
        <f>MR_working_copy!AY191</f>
        <v>0.42501000000000005</v>
      </c>
      <c r="AZ191" s="13"/>
      <c r="BC191" s="13"/>
      <c r="BD191" s="7"/>
      <c r="BE191" s="13"/>
      <c r="BF191" s="3"/>
      <c r="BG191" s="3"/>
      <c r="BH191" s="3"/>
      <c r="BI191" s="3"/>
    </row>
    <row r="192" spans="1:61">
      <c r="A192" s="6">
        <v>2017</v>
      </c>
      <c r="B192" s="60">
        <f>MR_working_copy!B192</f>
        <v>405</v>
      </c>
      <c r="C192" s="31">
        <f>MR_working_copy!C192</f>
        <v>1849.2365</v>
      </c>
      <c r="D192" s="60">
        <f>MR_working_copy!D192</f>
        <v>330.03999999999996</v>
      </c>
      <c r="E192" s="1">
        <f>MR_working_copy!E192</f>
        <v>95.748500000000007</v>
      </c>
      <c r="F192" s="1">
        <f>MR_working_copy!F192</f>
        <v>29.975000000000001</v>
      </c>
      <c r="G192" s="1">
        <f>MR_working_copy!G192</f>
        <v>14.153316658540883</v>
      </c>
      <c r="H192" s="1">
        <f>MR_working_copy!H192</f>
        <v>23.244999999999997</v>
      </c>
      <c r="I192" s="13">
        <f>MR_working_copy!I192</f>
        <v>20.834</v>
      </c>
      <c r="J192" s="1">
        <f>MR_working_copy!J192</f>
        <v>6.8174999999999999</v>
      </c>
      <c r="K192" s="13">
        <f>MR_working_copy!K192</f>
        <v>1.3275036871125638</v>
      </c>
      <c r="L192" s="13">
        <f>MR_working_copy!L192</f>
        <v>0.16600000000000001</v>
      </c>
      <c r="M192" s="13">
        <f>MR_working_copy!M192</f>
        <v>2.6360000000000001</v>
      </c>
      <c r="N192" s="13">
        <f>MR_working_copy!N192</f>
        <v>0.99042598637323209</v>
      </c>
      <c r="O192" s="1">
        <f>MR_working_copy!O192</f>
        <v>0.27200000000000002</v>
      </c>
      <c r="P192" s="13">
        <f>MR_working_copy!P192</f>
        <v>1.63</v>
      </c>
      <c r="Q192" s="12">
        <f>MR_working_copy!Q192</f>
        <v>9.2495000000000012</v>
      </c>
      <c r="R192" s="1">
        <f>MR_working_copy!R192</f>
        <v>2.3109999999999999</v>
      </c>
      <c r="S192" s="1">
        <f>MR_working_copy!S192</f>
        <v>83.646000000000001</v>
      </c>
      <c r="T192" s="1">
        <f>MR_working_copy!T192</f>
        <v>4.6639999999999997</v>
      </c>
      <c r="U192" s="13">
        <f>MR_working_copy!U192</f>
        <v>0.65</v>
      </c>
      <c r="V192" s="1">
        <f>MR_working_copy!V192</f>
        <v>1.621</v>
      </c>
      <c r="W192" s="1">
        <f>MR_working_copy!W192</f>
        <v>509.94</v>
      </c>
      <c r="X192" s="1">
        <f>MR_working_copy!X192</f>
        <v>228.63749999999999</v>
      </c>
      <c r="Y192" s="13">
        <f>MR_working_copy!Y192</f>
        <v>70.936000000000007</v>
      </c>
      <c r="Z192" s="13">
        <f>MR_working_copy!Z192</f>
        <v>16.003512000000001</v>
      </c>
      <c r="AA192" s="1">
        <f>MR_working_copy!AA192</f>
        <v>8.5570000000000004</v>
      </c>
      <c r="AB192" s="13">
        <f>MR_working_copy!AB192</f>
        <v>3.2069999999999999</v>
      </c>
      <c r="AC192" s="13">
        <f>MR_working_copy!AC192</f>
        <v>241.0395</v>
      </c>
      <c r="AD192" s="13">
        <f>MR_working_copy!AD192</f>
        <v>24.510336691641129</v>
      </c>
      <c r="AE192" s="13">
        <f>MR_working_copy!AE192</f>
        <v>22.338657374626486</v>
      </c>
      <c r="AF192" s="13">
        <f>MR_working_copy!AF192</f>
        <v>2.2155</v>
      </c>
      <c r="AG192" s="13">
        <f>MR_working_copy!AG192</f>
        <v>79.608000000000004</v>
      </c>
      <c r="AH192" s="32">
        <f>MR_working_copy!AH192</f>
        <v>552.43310473098484</v>
      </c>
      <c r="AI192" s="12">
        <f>MR_working_copy!AI192</f>
        <v>6.6667359714780456</v>
      </c>
      <c r="AJ192" s="60">
        <f>MR_working_copy!AJ192</f>
        <v>38.484739409711963</v>
      </c>
      <c r="AK192" s="1">
        <f>MR_working_copy!AK192</f>
        <v>9.56</v>
      </c>
      <c r="AL192" s="13">
        <f>MR_working_copy!AL192</f>
        <v>3.4615</v>
      </c>
      <c r="AM192" s="97">
        <f>MR_working_copy!AM192</f>
        <v>3.3105000000000002</v>
      </c>
      <c r="AN192" s="13">
        <f>MR_working_copy!AN192</f>
        <v>0.40649999999999997</v>
      </c>
      <c r="AO192" s="13"/>
      <c r="AP192" s="13"/>
      <c r="AQ192" s="13"/>
      <c r="AR192" s="13"/>
      <c r="AS192" s="13"/>
      <c r="AT192" s="13"/>
      <c r="AU192" s="13"/>
      <c r="AV192" s="13"/>
      <c r="AW192" s="13"/>
      <c r="AX192" s="13"/>
      <c r="AY192" s="13">
        <f>MR_working_copy!AY192</f>
        <v>0.43989</v>
      </c>
      <c r="AZ192" s="13"/>
      <c r="BC192" s="13"/>
      <c r="BD192" s="7"/>
      <c r="BE192" s="13"/>
      <c r="BF192" s="3"/>
      <c r="BG192" s="3"/>
      <c r="BH192" s="3"/>
      <c r="BI192" s="3"/>
    </row>
    <row r="193" spans="1:61">
      <c r="A193" s="6">
        <v>2018</v>
      </c>
      <c r="B193" s="60">
        <f>MR_working_copy!B193</f>
        <v>407.39</v>
      </c>
      <c r="C193" s="60">
        <f>MR_working_copy!C193</f>
        <v>1857.777</v>
      </c>
      <c r="D193" s="60">
        <f>MR_working_copy!D193</f>
        <v>331.19049999999999</v>
      </c>
      <c r="E193" s="1">
        <f>MR_working_copy!E193</f>
        <v>101.8415</v>
      </c>
      <c r="F193" s="1">
        <f>MR_working_copy!F193</f>
        <v>31.158000000000001</v>
      </c>
      <c r="G193" s="1">
        <f>MR_working_copy!G193</f>
        <v>16.556241275177097</v>
      </c>
      <c r="H193" s="1">
        <f>MR_working_copy!H193</f>
        <v>26.3125</v>
      </c>
      <c r="I193" s="1">
        <f>MR_working_copy!I193</f>
        <v>22.424500000000002</v>
      </c>
      <c r="J193" s="13">
        <f>MR_working_copy!J193</f>
        <v>7.0135000000000005</v>
      </c>
      <c r="K193" s="1">
        <f>MR_working_copy!K193</f>
        <v>1.4577353152839492</v>
      </c>
      <c r="L193" s="1">
        <f>MR_working_copy!L193</f>
        <v>0.17899999999999999</v>
      </c>
      <c r="M193" s="1">
        <f>MR_working_copy!M193</f>
        <v>2.8479999999999999</v>
      </c>
      <c r="N193" s="1">
        <f>MR_working_copy!N193</f>
        <v>1.0437123462530749</v>
      </c>
      <c r="O193" s="1">
        <f>MR_working_copy!O193</f>
        <v>0.27900000000000003</v>
      </c>
      <c r="P193" s="1">
        <f>MR_working_copy!P193</f>
        <v>1.8340000000000001</v>
      </c>
      <c r="Q193" s="1">
        <f>MR_working_copy!Q193</f>
        <v>9.5934999999999988</v>
      </c>
      <c r="R193" s="1">
        <f>MR_working_copy!R193</f>
        <v>2.4060000000000001</v>
      </c>
      <c r="S193" s="1">
        <f>MR_working_copy!S193</f>
        <v>84.578000000000003</v>
      </c>
      <c r="T193" s="1">
        <f>MR_working_copy!T193</f>
        <v>4.7560000000000002</v>
      </c>
      <c r="U193" s="1">
        <f>MR_working_copy!U193</f>
        <v>0.66600000000000004</v>
      </c>
      <c r="V193" s="1">
        <f>MR_working_copy!V193</f>
        <v>1.6859999999999999</v>
      </c>
      <c r="W193" s="13">
        <f>MR_working_copy!W193</f>
        <v>506.97</v>
      </c>
      <c r="X193" s="1">
        <f>MR_working_copy!X193</f>
        <v>227.78749999999999</v>
      </c>
      <c r="Y193" s="1">
        <f>MR_working_copy!Y193</f>
        <v>70.363500000000002</v>
      </c>
      <c r="Z193" s="1">
        <f>MR_working_copy!Z193</f>
        <v>16.003512000000001</v>
      </c>
      <c r="AA193" s="1">
        <f>MR_working_copy!AA193</f>
        <v>8.6210000000000004</v>
      </c>
      <c r="AB193" s="1">
        <f>MR_working_copy!AB193</f>
        <v>3.24</v>
      </c>
      <c r="AC193" s="1">
        <f>MR_working_copy!AC193</f>
        <v>244.0385</v>
      </c>
      <c r="AD193" s="1">
        <f>MR_working_copy!AD193</f>
        <v>24.370750237377443</v>
      </c>
      <c r="AE193" s="1">
        <f>MR_working_copy!AE193</f>
        <v>22.276528607426258</v>
      </c>
      <c r="AF193" s="1">
        <f>MR_working_copy!AF193</f>
        <v>1.9019999999999999</v>
      </c>
      <c r="AG193" s="1">
        <f>MR_working_copy!AG193</f>
        <v>78.774000000000001</v>
      </c>
      <c r="AH193" s="60">
        <f>MR_working_copy!AH193</f>
        <v>551.19610473098487</v>
      </c>
      <c r="AI193" s="1">
        <f>MR_working_copy!AI193</f>
        <v>6.5666065403452123</v>
      </c>
      <c r="AJ193" s="60">
        <f>MR_working_copy!AJ193</f>
        <v>39.123619991549688</v>
      </c>
      <c r="AK193" s="1">
        <f>MR_working_copy!AK193</f>
        <v>9.3740000000000006</v>
      </c>
      <c r="AL193" s="1">
        <f>MR_working_copy!AL193</f>
        <v>3.3745000000000003</v>
      </c>
      <c r="AM193" s="153">
        <f>MR_working_copy!AM193</f>
        <v>3.3109999999999999</v>
      </c>
      <c r="AN193" s="1">
        <f>MR_working_copy!AN193</f>
        <v>0.40349999999999997</v>
      </c>
      <c r="AO193" s="1"/>
      <c r="AP193" s="1"/>
      <c r="AQ193" s="1"/>
      <c r="AR193" s="1"/>
      <c r="AS193" s="1"/>
      <c r="AT193" s="1"/>
      <c r="AU193" s="1"/>
      <c r="AV193" s="1"/>
      <c r="AW193" s="1"/>
      <c r="AX193" s="1"/>
      <c r="AY193" s="13">
        <f>MR_working_copy!AY193</f>
        <v>0.43896000000000002</v>
      </c>
      <c r="AZ193" s="1"/>
      <c r="BA193" s="1"/>
      <c r="BC193" s="13"/>
      <c r="BD193" s="13"/>
      <c r="BE193" s="13"/>
      <c r="BF193" s="3"/>
      <c r="BG193" s="3"/>
      <c r="BH193" s="3"/>
      <c r="BI193" s="3"/>
    </row>
    <row r="194" spans="1:61">
      <c r="A194" s="6">
        <v>2019</v>
      </c>
      <c r="B194" s="60">
        <f>MR_working_copy!B194</f>
        <v>409.85</v>
      </c>
      <c r="C194" s="60">
        <f>MR_working_copy!C194</f>
        <v>1866.3274999999999</v>
      </c>
      <c r="D194" s="60">
        <f>MR_working_copy!D194</f>
        <v>332.09100000000001</v>
      </c>
      <c r="E194" s="1">
        <f>MR_working_copy!E194</f>
        <v>107.59100000000001</v>
      </c>
      <c r="F194" s="1">
        <f>MR_working_copy!F194</f>
        <v>32.414000000000001</v>
      </c>
      <c r="G194" s="1">
        <f>MR_working_copy!G194</f>
        <v>19.980502732006279</v>
      </c>
      <c r="H194" s="1">
        <f>MR_working_copy!H194</f>
        <v>29.402999999999999</v>
      </c>
      <c r="I194" s="1">
        <f>MR_working_copy!I194</f>
        <v>24.012</v>
      </c>
      <c r="J194" s="13">
        <f>MR_working_copy!J194</f>
        <v>7.1345000000000001</v>
      </c>
      <c r="K194" s="1">
        <f>MR_working_copy!K194</f>
        <v>1.594721090934708</v>
      </c>
      <c r="L194" s="1">
        <f>MR_working_copy!L194</f>
        <v>0.192</v>
      </c>
      <c r="M194" s="1">
        <f>MR_working_copy!M194</f>
        <v>3.06</v>
      </c>
      <c r="N194" s="1">
        <f>MR_working_copy!N194</f>
        <v>1.089484256590181</v>
      </c>
      <c r="O194" s="1">
        <f>MR_working_copy!O194</f>
        <v>0.28799999999999998</v>
      </c>
      <c r="P194" s="1">
        <f>MR_working_copy!P194</f>
        <v>2.0529999999999999</v>
      </c>
      <c r="Q194" s="1">
        <f>MR_working_copy!Q194</f>
        <v>9.9505000000000017</v>
      </c>
      <c r="R194" s="1">
        <f>MR_working_copy!R194</f>
        <v>2.4980000000000002</v>
      </c>
      <c r="S194" s="1">
        <f>MR_working_copy!S194</f>
        <v>85.483999999999995</v>
      </c>
      <c r="T194" s="1">
        <f>MR_working_copy!T194</f>
        <v>4.8449999999999998</v>
      </c>
      <c r="U194" s="1">
        <f>MR_working_copy!U194</f>
        <v>0.68200000000000005</v>
      </c>
      <c r="V194" s="1">
        <f>MR_working_copy!V194</f>
        <v>1.75</v>
      </c>
      <c r="W194" s="13">
        <f>MR_working_copy!W194</f>
        <v>503.06</v>
      </c>
      <c r="X194" s="1">
        <f>MR_working_copy!X194</f>
        <v>226.20150000000001</v>
      </c>
      <c r="Y194" s="1">
        <f>MR_working_copy!Y194</f>
        <v>69.799000000000007</v>
      </c>
      <c r="Z194" s="1">
        <f>MR_working_copy!Z194</f>
        <v>16.013347</v>
      </c>
      <c r="AA194" s="1">
        <f>MR_working_copy!AA194</f>
        <v>8.673</v>
      </c>
      <c r="AB194" s="1">
        <f>MR_working_copy!AB194</f>
        <v>3.2749999999999999</v>
      </c>
      <c r="AC194" s="1">
        <f>MR_working_copy!AC194</f>
        <v>246.762</v>
      </c>
      <c r="AD194" s="1">
        <f>MR_working_copy!AD194</f>
        <v>24.363732686775606</v>
      </c>
      <c r="AE194" s="1">
        <f>MR_working_copy!AE194</f>
        <v>22.253028607426259</v>
      </c>
      <c r="AF194" s="1">
        <f>MR_working_copy!AF194</f>
        <v>1.621</v>
      </c>
      <c r="AG194" s="1">
        <f>MR_working_copy!AG194</f>
        <v>77.872</v>
      </c>
      <c r="AH194" s="60">
        <f>MR_working_copy!AH194</f>
        <v>550.65410473098484</v>
      </c>
      <c r="AI194" s="1">
        <f>MR_working_copy!AI194</f>
        <v>6.4911438177368623</v>
      </c>
      <c r="AJ194" s="60">
        <f>MR_working_copy!AJ194</f>
        <v>40.615135243611114</v>
      </c>
      <c r="AK194" s="1">
        <f>MR_working_copy!AK194</f>
        <v>8.7850000000000001</v>
      </c>
      <c r="AL194" s="1">
        <f>MR_working_copy!AL194</f>
        <v>3.278</v>
      </c>
      <c r="AM194" s="153">
        <f>MR_working_copy!AM194</f>
        <v>3.3220000000000001</v>
      </c>
      <c r="AN194" s="1">
        <f>MR_working_copy!AN194</f>
        <v>0.39600000000000002</v>
      </c>
      <c r="AY194" s="13">
        <f>MR_working_copy!AY194</f>
        <v>0.43152000000000007</v>
      </c>
      <c r="BC194" s="3"/>
      <c r="BD194" s="3"/>
      <c r="BE194" s="3"/>
      <c r="BF194" s="3"/>
      <c r="BG194" s="3"/>
      <c r="BH194" s="3"/>
      <c r="BI194" s="3"/>
    </row>
    <row r="195" spans="1:61">
      <c r="A195" s="168"/>
      <c r="B195" s="168"/>
      <c r="C195" s="168"/>
      <c r="D195" s="168"/>
      <c r="E195" s="168"/>
      <c r="F195" s="168"/>
      <c r="G195" s="168"/>
      <c r="H195" s="168"/>
      <c r="I195" s="168"/>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row>
  </sheetData>
  <phoneticPr fontId="14"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09"/>
  <sheetViews>
    <sheetView workbookViewId="0">
      <pane xSplit="1" ySplit="23" topLeftCell="B24" activePane="bottomRight" state="frozen"/>
      <selection pane="topRight" activeCell="B1" sqref="B1"/>
      <selection pane="bottomLeft" activeCell="A24" sqref="A24"/>
      <selection pane="bottomRight" activeCell="C25" sqref="C25"/>
    </sheetView>
  </sheetViews>
  <sheetFormatPr defaultColWidth="11.5" defaultRowHeight="16.899999999999999"/>
  <cols>
    <col min="1" max="1" width="12" customWidth="1"/>
    <col min="2" max="2" width="13.5" customWidth="1"/>
    <col min="3" max="3" width="13.69921875" customWidth="1"/>
  </cols>
  <sheetData>
    <row r="1" spans="1:3">
      <c r="A1" s="44" t="s">
        <v>63</v>
      </c>
    </row>
    <row r="2" spans="1:3">
      <c r="A2" s="44" t="s">
        <v>190</v>
      </c>
      <c r="B2" t="s">
        <v>286</v>
      </c>
      <c r="C2" s="181">
        <v>44210</v>
      </c>
    </row>
    <row r="3" spans="1:3">
      <c r="A3" s="44" t="s">
        <v>39</v>
      </c>
      <c r="B3" t="s">
        <v>81</v>
      </c>
    </row>
    <row r="4" spans="1:3">
      <c r="A4" s="46" t="s">
        <v>42</v>
      </c>
      <c r="B4" t="s">
        <v>189</v>
      </c>
    </row>
    <row r="5" spans="1:3">
      <c r="A5" s="50" t="s">
        <v>84</v>
      </c>
      <c r="B5" t="s">
        <v>373</v>
      </c>
    </row>
    <row r="6" spans="1:3">
      <c r="A6" s="47" t="s">
        <v>40</v>
      </c>
      <c r="B6" s="4" t="s">
        <v>219</v>
      </c>
      <c r="C6" s="4"/>
    </row>
    <row r="7" spans="1:3">
      <c r="A7" s="71" t="s">
        <v>191</v>
      </c>
      <c r="B7" s="4" t="s">
        <v>215</v>
      </c>
      <c r="C7" s="4"/>
    </row>
    <row r="8" spans="1:3">
      <c r="A8" t="s">
        <v>41</v>
      </c>
      <c r="B8" t="s">
        <v>245</v>
      </c>
    </row>
    <row r="9" spans="1:3">
      <c r="B9" t="s">
        <v>231</v>
      </c>
    </row>
    <row r="10" spans="1:3">
      <c r="B10" t="s">
        <v>246</v>
      </c>
    </row>
    <row r="11" spans="1:3">
      <c r="B11" t="s">
        <v>244</v>
      </c>
    </row>
    <row r="12" spans="1:3">
      <c r="B12" t="s">
        <v>295</v>
      </c>
    </row>
    <row r="13" spans="1:3">
      <c r="A13" s="34" t="s">
        <v>61</v>
      </c>
      <c r="B13" s="4" t="s">
        <v>62</v>
      </c>
      <c r="C13" s="4"/>
    </row>
    <row r="14" spans="1:3">
      <c r="A14" s="84" t="s">
        <v>222</v>
      </c>
      <c r="B14" s="4" t="s">
        <v>247</v>
      </c>
      <c r="C14" s="4"/>
    </row>
    <row r="15" spans="1:3">
      <c r="A15" s="92" t="s">
        <v>221</v>
      </c>
      <c r="B15" s="4" t="s">
        <v>232</v>
      </c>
      <c r="C15" s="4"/>
    </row>
    <row r="16" spans="1:3">
      <c r="A16" s="88" t="s">
        <v>229</v>
      </c>
      <c r="B16" s="4" t="s">
        <v>227</v>
      </c>
      <c r="C16" s="4"/>
    </row>
    <row r="17" spans="1:57">
      <c r="A17" s="86" t="s">
        <v>228</v>
      </c>
      <c r="B17" s="4" t="s">
        <v>230</v>
      </c>
      <c r="C17" s="4"/>
    </row>
    <row r="18" spans="1:57">
      <c r="A18" s="94" t="s">
        <v>237</v>
      </c>
      <c r="B18" s="4" t="s">
        <v>248</v>
      </c>
      <c r="C18" s="4"/>
    </row>
    <row r="19" spans="1:57">
      <c r="A19" s="48" t="s">
        <v>45</v>
      </c>
      <c r="B19" t="s">
        <v>57</v>
      </c>
    </row>
    <row r="20" spans="1:57">
      <c r="A20" s="49" t="s">
        <v>43</v>
      </c>
      <c r="B20" t="s">
        <v>44</v>
      </c>
    </row>
    <row r="21" spans="1:57">
      <c r="BD21" t="s">
        <v>238</v>
      </c>
    </row>
    <row r="22" spans="1:57" ht="18.2">
      <c r="A22" t="s">
        <v>0</v>
      </c>
      <c r="B22" s="72" t="s">
        <v>1</v>
      </c>
      <c r="C22" s="73" t="s">
        <v>2</v>
      </c>
      <c r="D22" s="73" t="s">
        <v>2</v>
      </c>
      <c r="E22" t="s">
        <v>3</v>
      </c>
      <c r="F22" t="s">
        <v>3</v>
      </c>
      <c r="G22" t="s">
        <v>3</v>
      </c>
      <c r="H22" t="s">
        <v>3</v>
      </c>
      <c r="I22" s="2" t="s">
        <v>3</v>
      </c>
      <c r="J22" t="s">
        <v>3</v>
      </c>
      <c r="K22" t="s">
        <v>3</v>
      </c>
      <c r="L22" t="s">
        <v>3</v>
      </c>
      <c r="M22" t="s">
        <v>3</v>
      </c>
      <c r="N22" t="s">
        <v>3</v>
      </c>
      <c r="O22" t="s">
        <v>3</v>
      </c>
      <c r="P22" t="s">
        <v>3</v>
      </c>
      <c r="Q22" t="s">
        <v>3</v>
      </c>
      <c r="R22" t="s">
        <v>3</v>
      </c>
      <c r="S22" t="s">
        <v>3</v>
      </c>
      <c r="T22" t="s">
        <v>3</v>
      </c>
      <c r="U22" t="s">
        <v>3</v>
      </c>
      <c r="V22" t="s">
        <v>3</v>
      </c>
      <c r="W22" s="9" t="s">
        <v>3</v>
      </c>
      <c r="X22" s="9" t="s">
        <v>3</v>
      </c>
      <c r="Y22" s="3" t="s">
        <v>3</v>
      </c>
      <c r="Z22" s="3" t="s">
        <v>3</v>
      </c>
      <c r="AA22" s="3" t="s">
        <v>3</v>
      </c>
      <c r="AB22" s="3" t="s">
        <v>3</v>
      </c>
      <c r="AC22" s="3" t="s">
        <v>3</v>
      </c>
      <c r="AD22" s="3" t="s">
        <v>3</v>
      </c>
      <c r="AE22" s="3" t="s">
        <v>3</v>
      </c>
      <c r="AF22" s="3" t="s">
        <v>3</v>
      </c>
      <c r="AG22" s="3" t="s">
        <v>3</v>
      </c>
      <c r="AH22" s="3" t="s">
        <v>3</v>
      </c>
      <c r="AI22" s="3" t="s">
        <v>3</v>
      </c>
      <c r="AJ22" s="3" t="s">
        <v>3</v>
      </c>
      <c r="AK22" s="3" t="s">
        <v>3</v>
      </c>
      <c r="AL22" s="3" t="s">
        <v>3</v>
      </c>
      <c r="AM22" s="3" t="s">
        <v>3</v>
      </c>
      <c r="AN22" s="3" t="s">
        <v>3</v>
      </c>
      <c r="AO22" s="3"/>
      <c r="AP22" s="3"/>
      <c r="AQ22" s="3"/>
      <c r="AR22" s="3"/>
      <c r="AS22" s="3"/>
      <c r="AT22" s="3"/>
      <c r="AU22" s="3"/>
      <c r="AV22" s="3"/>
      <c r="AW22" s="3"/>
      <c r="AX22" s="3"/>
      <c r="AY22" s="3"/>
      <c r="AZ22" s="3"/>
      <c r="BD22">
        <v>0.8</v>
      </c>
      <c r="BE22">
        <v>0.9</v>
      </c>
    </row>
    <row r="23" spans="1:57" ht="18.2">
      <c r="A23" t="s">
        <v>39</v>
      </c>
      <c r="B23" s="72" t="s">
        <v>4</v>
      </c>
      <c r="C23" s="73" t="s">
        <v>5</v>
      </c>
      <c r="D23" s="73" t="s">
        <v>6</v>
      </c>
      <c r="E23" t="s">
        <v>7</v>
      </c>
      <c r="F23" t="s">
        <v>8</v>
      </c>
      <c r="G23" t="s">
        <v>9</v>
      </c>
      <c r="H23" t="s">
        <v>10</v>
      </c>
      <c r="I23" s="2" t="s">
        <v>11</v>
      </c>
      <c r="J23" t="s">
        <v>12</v>
      </c>
      <c r="K23" t="s">
        <v>13</v>
      </c>
      <c r="L23" t="s">
        <v>14</v>
      </c>
      <c r="M23" t="s">
        <v>15</v>
      </c>
      <c r="N23" t="s">
        <v>16</v>
      </c>
      <c r="O23" t="s">
        <v>17</v>
      </c>
      <c r="P23" t="s">
        <v>18</v>
      </c>
      <c r="Q23" t="s">
        <v>19</v>
      </c>
      <c r="R23" t="s">
        <v>20</v>
      </c>
      <c r="S23" t="s">
        <v>21</v>
      </c>
      <c r="T23" t="s">
        <v>22</v>
      </c>
      <c r="U23" t="s">
        <v>23</v>
      </c>
      <c r="V23" t="s">
        <v>46</v>
      </c>
      <c r="W23" s="9" t="s">
        <v>24</v>
      </c>
      <c r="X23" s="9" t="s">
        <v>25</v>
      </c>
      <c r="Y23" s="33" t="s">
        <v>26</v>
      </c>
      <c r="Z23" s="33" t="s">
        <v>27</v>
      </c>
      <c r="AA23" s="33" t="s">
        <v>28</v>
      </c>
      <c r="AB23" s="33" t="s">
        <v>60</v>
      </c>
      <c r="AC23" s="33" t="s">
        <v>29</v>
      </c>
      <c r="AD23" s="33" t="s">
        <v>30</v>
      </c>
      <c r="AE23" s="33" t="s">
        <v>31</v>
      </c>
      <c r="AF23" s="33" t="s">
        <v>32</v>
      </c>
      <c r="AG23" s="33" t="s">
        <v>33</v>
      </c>
      <c r="AH23" s="33" t="s">
        <v>34</v>
      </c>
      <c r="AI23" s="33" t="s">
        <v>35</v>
      </c>
      <c r="AJ23" s="33" t="s">
        <v>51</v>
      </c>
      <c r="AK23" s="33" t="s">
        <v>52</v>
      </c>
      <c r="AL23" s="33" t="s">
        <v>36</v>
      </c>
      <c r="AM23" s="33" t="s">
        <v>37</v>
      </c>
      <c r="AN23" s="33" t="s">
        <v>38</v>
      </c>
      <c r="AO23" t="s">
        <v>233</v>
      </c>
      <c r="AP23" t="s">
        <v>234</v>
      </c>
      <c r="AQ23" t="s">
        <v>235</v>
      </c>
      <c r="AR23" t="s">
        <v>236</v>
      </c>
      <c r="AS23" t="s">
        <v>49</v>
      </c>
      <c r="AT23" t="s">
        <v>50</v>
      </c>
      <c r="AU23" t="s">
        <v>126</v>
      </c>
      <c r="AV23" t="s">
        <v>224</v>
      </c>
      <c r="AW23" t="s">
        <v>127</v>
      </c>
      <c r="AX23" t="s">
        <v>223</v>
      </c>
      <c r="AY23" s="33" t="s">
        <v>153</v>
      </c>
      <c r="AZ23" s="33" t="s">
        <v>225</v>
      </c>
      <c r="BA23" t="s">
        <v>226</v>
      </c>
      <c r="BD23" s="98" t="s">
        <v>235</v>
      </c>
      <c r="BE23" t="s">
        <v>49</v>
      </c>
    </row>
    <row r="24" spans="1:57">
      <c r="A24">
        <v>1750</v>
      </c>
      <c r="B24" s="45">
        <v>278.3</v>
      </c>
      <c r="C24" s="65">
        <v>729.2</v>
      </c>
      <c r="D24" s="65">
        <v>270.10000000000002</v>
      </c>
      <c r="E24" s="8">
        <v>0</v>
      </c>
      <c r="F24" s="8">
        <v>0</v>
      </c>
      <c r="G24" s="8">
        <v>2.1838889451836912E-4</v>
      </c>
      <c r="H24" s="8">
        <v>0</v>
      </c>
      <c r="I24" s="8">
        <v>0</v>
      </c>
      <c r="J24" s="8">
        <v>0</v>
      </c>
      <c r="K24" s="8">
        <v>3.9529038221288358E-6</v>
      </c>
      <c r="L24" s="8">
        <v>0</v>
      </c>
      <c r="M24" s="8">
        <v>0</v>
      </c>
      <c r="N24" s="8">
        <v>0</v>
      </c>
      <c r="O24" s="8">
        <v>0</v>
      </c>
      <c r="P24" s="8">
        <v>0</v>
      </c>
      <c r="Q24" s="8">
        <v>0</v>
      </c>
      <c r="R24" s="8">
        <v>2.1002043139006717E-5</v>
      </c>
      <c r="S24" s="8">
        <v>34.04999999684177</v>
      </c>
      <c r="T24" s="8">
        <v>1.2887821641091725E-6</v>
      </c>
      <c r="U24" s="8">
        <v>0</v>
      </c>
      <c r="V24" s="8">
        <v>0</v>
      </c>
      <c r="W24" s="8">
        <v>0</v>
      </c>
      <c r="X24" s="8">
        <v>0</v>
      </c>
      <c r="Y24" s="8">
        <v>0</v>
      </c>
      <c r="Z24" s="8">
        <v>0</v>
      </c>
      <c r="AA24" s="8">
        <v>0</v>
      </c>
      <c r="AB24" s="8">
        <v>0</v>
      </c>
      <c r="AC24" s="8">
        <v>0</v>
      </c>
      <c r="AD24" s="8">
        <v>0</v>
      </c>
      <c r="AE24" s="8">
        <v>0</v>
      </c>
      <c r="AF24" s="8">
        <v>0</v>
      </c>
      <c r="AG24" s="8">
        <v>2.5000428677873512E-2</v>
      </c>
      <c r="AH24" s="27">
        <v>457.00000000000017</v>
      </c>
      <c r="AI24" s="8">
        <v>5.2999978176457105</v>
      </c>
      <c r="AJ24" s="27">
        <v>6.91</v>
      </c>
      <c r="AK24" s="27">
        <v>4.8000000000000007</v>
      </c>
      <c r="AL24" s="8">
        <v>4.4465725806451615E-3</v>
      </c>
      <c r="AM24" s="8">
        <v>0</v>
      </c>
      <c r="AN24" s="8">
        <v>0</v>
      </c>
      <c r="AO24" s="8">
        <v>0</v>
      </c>
      <c r="AP24" s="8">
        <v>0</v>
      </c>
      <c r="AQ24" s="8">
        <f>$BD$22*BD24</f>
        <v>0</v>
      </c>
      <c r="AR24" s="8">
        <f>$BD$22*BD24</f>
        <v>0</v>
      </c>
      <c r="AS24" s="8">
        <f>$BE$22*BE24</f>
        <v>0</v>
      </c>
      <c r="AT24" s="8">
        <v>0</v>
      </c>
      <c r="AU24" s="8">
        <v>0</v>
      </c>
      <c r="AV24" s="8">
        <v>0</v>
      </c>
      <c r="AW24" s="8">
        <v>0</v>
      </c>
      <c r="AX24" s="8">
        <v>0</v>
      </c>
      <c r="AY24" s="8">
        <v>0</v>
      </c>
      <c r="AZ24" s="8">
        <v>0</v>
      </c>
      <c r="BA24" s="8">
        <v>0</v>
      </c>
      <c r="BD24" s="99">
        <v>0</v>
      </c>
      <c r="BE24" s="8">
        <v>0</v>
      </c>
    </row>
    <row r="25" spans="1:57">
      <c r="A25" s="6">
        <v>1850</v>
      </c>
      <c r="B25" s="51">
        <v>285.5</v>
      </c>
      <c r="C25" s="66">
        <v>807.6</v>
      </c>
      <c r="D25" s="66">
        <v>272.10000000000002</v>
      </c>
      <c r="E25" s="5">
        <v>0</v>
      </c>
      <c r="F25" s="5">
        <v>0</v>
      </c>
      <c r="G25" s="5">
        <v>2.1838889451836912E-4</v>
      </c>
      <c r="H25" s="5">
        <v>0</v>
      </c>
      <c r="I25" s="5">
        <v>0</v>
      </c>
      <c r="J25" s="5">
        <v>0</v>
      </c>
      <c r="K25" s="5">
        <v>3.9529038221288358E-6</v>
      </c>
      <c r="L25" s="5">
        <v>0</v>
      </c>
      <c r="M25" s="5">
        <v>0</v>
      </c>
      <c r="N25" s="5">
        <v>0</v>
      </c>
      <c r="O25" s="5">
        <v>0</v>
      </c>
      <c r="P25" s="5">
        <v>0</v>
      </c>
      <c r="Q25" s="5">
        <v>0</v>
      </c>
      <c r="R25" s="5">
        <v>2.1002043139006717E-5</v>
      </c>
      <c r="S25" s="5">
        <v>34.04999999684177</v>
      </c>
      <c r="T25" s="5">
        <v>1.2887821641091725E-6</v>
      </c>
      <c r="U25" s="5">
        <v>0</v>
      </c>
      <c r="V25" s="5">
        <v>0</v>
      </c>
      <c r="W25" s="5">
        <v>0</v>
      </c>
      <c r="X25" s="5">
        <v>0</v>
      </c>
      <c r="Y25" s="5">
        <v>0</v>
      </c>
      <c r="Z25" s="5">
        <v>0</v>
      </c>
      <c r="AA25" s="5">
        <v>0</v>
      </c>
      <c r="AB25" s="35">
        <v>0</v>
      </c>
      <c r="AC25" s="5">
        <v>0</v>
      </c>
      <c r="AD25" s="5">
        <v>0</v>
      </c>
      <c r="AE25" s="5">
        <v>0</v>
      </c>
      <c r="AF25" s="5">
        <v>0</v>
      </c>
      <c r="AG25" s="5">
        <v>2.5000428677873512E-2</v>
      </c>
      <c r="AH25" s="61">
        <v>457.00000000000017</v>
      </c>
      <c r="AI25" s="5">
        <v>5.2999978176457105</v>
      </c>
      <c r="AJ25" s="28">
        <v>6.9127612802201384</v>
      </c>
      <c r="AK25" s="28">
        <v>4.8000000000000007</v>
      </c>
      <c r="AL25" s="5">
        <v>4.4465725806451615E-3</v>
      </c>
      <c r="AM25" s="5">
        <v>0</v>
      </c>
      <c r="AN25" s="5">
        <v>0</v>
      </c>
      <c r="AO25" s="47">
        <v>0</v>
      </c>
      <c r="AP25" s="47">
        <v>0</v>
      </c>
      <c r="AQ25" s="47">
        <f t="shared" ref="AQ25:AQ88" si="0">$BD$22*BD25</f>
        <v>0</v>
      </c>
      <c r="AR25" s="3"/>
      <c r="AS25" s="47">
        <f t="shared" ref="AS25:AS88" si="1">$BE$22*BE25</f>
        <v>0</v>
      </c>
      <c r="AT25" s="47">
        <v>0</v>
      </c>
      <c r="AU25" s="7"/>
      <c r="AV25" s="7"/>
      <c r="AW25" s="7"/>
      <c r="AX25" s="7"/>
      <c r="AY25" s="7"/>
      <c r="AZ25" s="7"/>
      <c r="BA25" s="7"/>
      <c r="BD25" s="100">
        <v>0</v>
      </c>
      <c r="BE25" s="47">
        <v>0</v>
      </c>
    </row>
    <row r="26" spans="1:57">
      <c r="A26" s="6">
        <v>1851</v>
      </c>
      <c r="B26" s="70">
        <v>285.62191184645428</v>
      </c>
      <c r="C26" s="70">
        <v>807.7689742814249</v>
      </c>
      <c r="D26" s="70">
        <v>272.18113209885814</v>
      </c>
      <c r="E26" s="5">
        <v>0</v>
      </c>
      <c r="F26" s="5">
        <v>0</v>
      </c>
      <c r="G26" s="5">
        <v>2.2092830026858269E-4</v>
      </c>
      <c r="H26" s="5">
        <v>0</v>
      </c>
      <c r="I26" s="5">
        <v>0</v>
      </c>
      <c r="J26" s="5">
        <v>0</v>
      </c>
      <c r="K26" s="5">
        <v>3.9988678200605659E-6</v>
      </c>
      <c r="L26" s="5">
        <v>0</v>
      </c>
      <c r="M26" s="5">
        <v>0</v>
      </c>
      <c r="N26" s="5">
        <v>0</v>
      </c>
      <c r="O26" s="5">
        <v>0</v>
      </c>
      <c r="P26" s="5">
        <v>0</v>
      </c>
      <c r="Q26" s="5">
        <v>0</v>
      </c>
      <c r="R26" s="5">
        <v>2.1249125999465618E-5</v>
      </c>
      <c r="S26" s="5">
        <v>34.049999996841848</v>
      </c>
      <c r="T26" s="5">
        <v>1.031025731287338E-5</v>
      </c>
      <c r="U26" s="5">
        <v>0</v>
      </c>
      <c r="V26" s="5">
        <v>0</v>
      </c>
      <c r="W26" s="5">
        <v>0</v>
      </c>
      <c r="X26" s="5">
        <v>0</v>
      </c>
      <c r="Y26" s="5">
        <v>0</v>
      </c>
      <c r="Z26" s="5">
        <v>0</v>
      </c>
      <c r="AA26" s="5">
        <v>0</v>
      </c>
      <c r="AB26" s="35">
        <v>0</v>
      </c>
      <c r="AC26" s="5">
        <v>0</v>
      </c>
      <c r="AD26" s="5">
        <v>0</v>
      </c>
      <c r="AE26" s="5">
        <v>0</v>
      </c>
      <c r="AF26" s="5">
        <v>0</v>
      </c>
      <c r="AG26" s="5">
        <v>2.5000428677873512E-2</v>
      </c>
      <c r="AH26" s="61">
        <v>457.00000000000017</v>
      </c>
      <c r="AI26" s="5">
        <v>5.2999978176457105</v>
      </c>
      <c r="AJ26" s="28">
        <v>6.9127612802201384</v>
      </c>
      <c r="AK26" s="28">
        <v>4.8000000000000007</v>
      </c>
      <c r="AL26" s="5">
        <v>4.4465725806451615E-3</v>
      </c>
      <c r="AM26" s="5">
        <v>0</v>
      </c>
      <c r="AN26" s="5">
        <v>0</v>
      </c>
      <c r="AO26" s="47">
        <v>0</v>
      </c>
      <c r="AP26" s="47">
        <v>0</v>
      </c>
      <c r="AQ26" s="47">
        <f t="shared" si="0"/>
        <v>0</v>
      </c>
      <c r="AR26" s="3"/>
      <c r="AS26" s="47">
        <f t="shared" si="1"/>
        <v>0</v>
      </c>
      <c r="AT26" s="47">
        <v>0</v>
      </c>
      <c r="AU26" s="7"/>
      <c r="AV26" s="7"/>
      <c r="AW26" s="7"/>
      <c r="AX26" s="7"/>
      <c r="AY26" s="7"/>
      <c r="AZ26" s="7"/>
      <c r="BA26" s="7"/>
      <c r="BD26" s="100">
        <v>0</v>
      </c>
      <c r="BE26" s="47">
        <v>0</v>
      </c>
    </row>
    <row r="27" spans="1:57">
      <c r="A27" s="6">
        <v>1852</v>
      </c>
      <c r="B27" s="70">
        <v>285.75983809720555</v>
      </c>
      <c r="C27" s="70">
        <v>808.52284846519353</v>
      </c>
      <c r="D27" s="70">
        <v>272.26221414888823</v>
      </c>
      <c r="E27" s="5">
        <v>0</v>
      </c>
      <c r="F27" s="5">
        <v>0</v>
      </c>
      <c r="G27" s="5">
        <v>2.2346770601879625E-4</v>
      </c>
      <c r="H27" s="5">
        <v>0</v>
      </c>
      <c r="I27" s="5">
        <v>0</v>
      </c>
      <c r="J27" s="5">
        <v>0</v>
      </c>
      <c r="K27" s="5">
        <v>4.0448318179922977E-6</v>
      </c>
      <c r="L27" s="5">
        <v>0</v>
      </c>
      <c r="M27" s="5">
        <v>0</v>
      </c>
      <c r="N27" s="5">
        <v>0</v>
      </c>
      <c r="O27" s="5">
        <v>0</v>
      </c>
      <c r="P27" s="5">
        <v>0</v>
      </c>
      <c r="Q27" s="5">
        <v>0</v>
      </c>
      <c r="R27" s="5">
        <v>2.1496208859924526E-5</v>
      </c>
      <c r="S27" s="5">
        <v>34.049999996841677</v>
      </c>
      <c r="T27" s="5">
        <v>2.0667359807722727E-5</v>
      </c>
      <c r="U27" s="5">
        <v>0</v>
      </c>
      <c r="V27" s="5">
        <v>0</v>
      </c>
      <c r="W27" s="5">
        <v>0</v>
      </c>
      <c r="X27" s="5">
        <v>0</v>
      </c>
      <c r="Y27" s="5">
        <v>0</v>
      </c>
      <c r="Z27" s="5">
        <v>0</v>
      </c>
      <c r="AA27" s="5">
        <v>0</v>
      </c>
      <c r="AB27" s="35">
        <v>0</v>
      </c>
      <c r="AC27" s="5">
        <v>0</v>
      </c>
      <c r="AD27" s="5">
        <v>0</v>
      </c>
      <c r="AE27" s="5">
        <v>0</v>
      </c>
      <c r="AF27" s="5">
        <v>0</v>
      </c>
      <c r="AG27" s="5">
        <v>2.5000428677873512E-2</v>
      </c>
      <c r="AH27" s="61">
        <v>457.00000000000017</v>
      </c>
      <c r="AI27" s="5">
        <v>5.2999978176457105</v>
      </c>
      <c r="AJ27" s="28">
        <v>6.9127612802201384</v>
      </c>
      <c r="AK27" s="28">
        <v>4.8000000000000007</v>
      </c>
      <c r="AL27" s="5">
        <v>4.4465725806451615E-3</v>
      </c>
      <c r="AM27" s="5">
        <v>0</v>
      </c>
      <c r="AN27" s="5">
        <v>0</v>
      </c>
      <c r="AO27" s="47">
        <v>0</v>
      </c>
      <c r="AP27" s="47">
        <v>0</v>
      </c>
      <c r="AQ27" s="47">
        <f t="shared" si="0"/>
        <v>0</v>
      </c>
      <c r="AR27" s="3"/>
      <c r="AS27" s="47">
        <f t="shared" si="1"/>
        <v>0</v>
      </c>
      <c r="AT27" s="47">
        <v>0</v>
      </c>
      <c r="AU27" s="7"/>
      <c r="AV27" s="7"/>
      <c r="AW27" s="7"/>
      <c r="AX27" s="7"/>
      <c r="AY27" s="7"/>
      <c r="AZ27" s="7"/>
      <c r="BA27" s="7"/>
      <c r="BD27" s="100">
        <v>0</v>
      </c>
      <c r="BE27" s="47">
        <v>0</v>
      </c>
    </row>
    <row r="28" spans="1:57">
      <c r="A28" s="6">
        <v>1853</v>
      </c>
      <c r="B28" s="70">
        <v>285.88375677959738</v>
      </c>
      <c r="C28" s="70">
        <v>809.76860497318091</v>
      </c>
      <c r="D28" s="70">
        <v>272.36526885516827</v>
      </c>
      <c r="E28" s="5">
        <v>0</v>
      </c>
      <c r="F28" s="5">
        <v>0</v>
      </c>
      <c r="G28" s="5">
        <v>2.2600711176900981E-4</v>
      </c>
      <c r="H28" s="5">
        <v>0</v>
      </c>
      <c r="I28" s="5">
        <v>0</v>
      </c>
      <c r="J28" s="5">
        <v>0</v>
      </c>
      <c r="K28" s="5">
        <v>4.0907958159240279E-6</v>
      </c>
      <c r="L28" s="5">
        <v>0</v>
      </c>
      <c r="M28" s="5">
        <v>0</v>
      </c>
      <c r="N28" s="5">
        <v>0</v>
      </c>
      <c r="O28" s="5">
        <v>0</v>
      </c>
      <c r="P28" s="5">
        <v>0</v>
      </c>
      <c r="Q28" s="5">
        <v>0</v>
      </c>
      <c r="R28" s="5">
        <v>2.1743291720383427E-5</v>
      </c>
      <c r="S28" s="5">
        <v>34.0499999968415</v>
      </c>
      <c r="T28" s="5">
        <v>3.1074454938620136E-5</v>
      </c>
      <c r="U28" s="5">
        <v>0</v>
      </c>
      <c r="V28" s="5">
        <v>0</v>
      </c>
      <c r="W28" s="5">
        <v>0</v>
      </c>
      <c r="X28" s="5">
        <v>0</v>
      </c>
      <c r="Y28" s="5">
        <v>0</v>
      </c>
      <c r="Z28" s="5">
        <v>0</v>
      </c>
      <c r="AA28" s="5">
        <v>0</v>
      </c>
      <c r="AB28" s="35">
        <v>0</v>
      </c>
      <c r="AC28" s="5">
        <v>0</v>
      </c>
      <c r="AD28" s="5">
        <v>0</v>
      </c>
      <c r="AE28" s="5">
        <v>0</v>
      </c>
      <c r="AF28" s="5">
        <v>0</v>
      </c>
      <c r="AG28" s="5">
        <v>2.5000428677873512E-2</v>
      </c>
      <c r="AH28" s="61">
        <v>457.00000000000017</v>
      </c>
      <c r="AI28" s="5">
        <v>5.2999978176457105</v>
      </c>
      <c r="AJ28" s="28">
        <v>6.9127612802201384</v>
      </c>
      <c r="AK28" s="28">
        <v>4.8000000000000007</v>
      </c>
      <c r="AL28" s="5">
        <v>4.4465725806451615E-3</v>
      </c>
      <c r="AM28" s="5">
        <v>0</v>
      </c>
      <c r="AN28" s="5">
        <v>0</v>
      </c>
      <c r="AO28" s="47">
        <v>0</v>
      </c>
      <c r="AP28" s="47">
        <v>0</v>
      </c>
      <c r="AQ28" s="47">
        <f t="shared" si="0"/>
        <v>0</v>
      </c>
      <c r="AR28" s="3"/>
      <c r="AS28" s="47">
        <f t="shared" si="1"/>
        <v>0</v>
      </c>
      <c r="AT28" s="47">
        <v>0</v>
      </c>
      <c r="AU28" s="7"/>
      <c r="AV28" s="7"/>
      <c r="AW28" s="7"/>
      <c r="AX28" s="7"/>
      <c r="AY28" s="7"/>
      <c r="AZ28" s="7"/>
      <c r="BA28" s="7"/>
      <c r="BD28" s="100">
        <v>0</v>
      </c>
      <c r="BE28" s="47">
        <v>0</v>
      </c>
    </row>
    <row r="29" spans="1:57">
      <c r="A29" s="6">
        <v>1854</v>
      </c>
      <c r="B29" s="70">
        <v>285.98970060847353</v>
      </c>
      <c r="C29" s="70">
        <v>811.10151968429341</v>
      </c>
      <c r="D29" s="70">
        <v>272.47134480168268</v>
      </c>
      <c r="E29" s="5">
        <v>0</v>
      </c>
      <c r="F29" s="5">
        <v>0</v>
      </c>
      <c r="G29" s="5">
        <v>2.285465175192234E-4</v>
      </c>
      <c r="H29" s="5">
        <v>0</v>
      </c>
      <c r="I29" s="5">
        <v>0</v>
      </c>
      <c r="J29" s="5">
        <v>0</v>
      </c>
      <c r="K29" s="5">
        <v>4.1367598138557588E-6</v>
      </c>
      <c r="L29" s="5">
        <v>0</v>
      </c>
      <c r="M29" s="5">
        <v>0</v>
      </c>
      <c r="N29" s="5">
        <v>0</v>
      </c>
      <c r="O29" s="5">
        <v>0</v>
      </c>
      <c r="P29" s="5">
        <v>0</v>
      </c>
      <c r="Q29" s="5">
        <v>0</v>
      </c>
      <c r="R29" s="5">
        <v>2.1990374580842324E-5</v>
      </c>
      <c r="S29" s="5">
        <v>34.049999996841343</v>
      </c>
      <c r="T29" s="5">
        <v>4.1513250751493653E-5</v>
      </c>
      <c r="U29" s="5">
        <v>0</v>
      </c>
      <c r="V29" s="5">
        <v>0</v>
      </c>
      <c r="W29" s="5">
        <v>0</v>
      </c>
      <c r="X29" s="5">
        <v>0</v>
      </c>
      <c r="Y29" s="5">
        <v>0</v>
      </c>
      <c r="Z29" s="5">
        <v>0</v>
      </c>
      <c r="AA29" s="5">
        <v>0</v>
      </c>
      <c r="AB29" s="35">
        <v>0</v>
      </c>
      <c r="AC29" s="5">
        <v>0</v>
      </c>
      <c r="AD29" s="5">
        <v>0</v>
      </c>
      <c r="AE29" s="5">
        <v>0</v>
      </c>
      <c r="AF29" s="5">
        <v>0</v>
      </c>
      <c r="AG29" s="5">
        <v>2.5000428677873512E-2</v>
      </c>
      <c r="AH29" s="61">
        <v>457.00000000000017</v>
      </c>
      <c r="AI29" s="5">
        <v>5.2999978176457105</v>
      </c>
      <c r="AJ29" s="28">
        <v>6.9127612802201384</v>
      </c>
      <c r="AK29" s="28">
        <v>4.8000000000000007</v>
      </c>
      <c r="AL29" s="5">
        <v>4.4465725806451615E-3</v>
      </c>
      <c r="AM29" s="5">
        <v>0</v>
      </c>
      <c r="AN29" s="5">
        <v>0</v>
      </c>
      <c r="AO29" s="47">
        <v>0</v>
      </c>
      <c r="AP29" s="47">
        <v>0</v>
      </c>
      <c r="AQ29" s="47">
        <f t="shared" si="0"/>
        <v>0</v>
      </c>
      <c r="AR29" s="3"/>
      <c r="AS29" s="47">
        <f t="shared" si="1"/>
        <v>0</v>
      </c>
      <c r="AT29" s="47">
        <v>0</v>
      </c>
      <c r="AU29" s="7"/>
      <c r="AV29" s="7"/>
      <c r="AW29" s="7"/>
      <c r="AX29" s="7"/>
      <c r="AY29" s="7"/>
      <c r="AZ29" s="7"/>
      <c r="BA29" s="7"/>
      <c r="BD29" s="100">
        <v>0</v>
      </c>
      <c r="BE29" s="47">
        <v>0</v>
      </c>
    </row>
    <row r="30" spans="1:57">
      <c r="A30" s="6">
        <v>1855</v>
      </c>
      <c r="B30" s="70">
        <v>286.07562490609973</v>
      </c>
      <c r="C30" s="70">
        <v>812.70628498134329</v>
      </c>
      <c r="D30" s="70">
        <v>272.58544687124402</v>
      </c>
      <c r="E30" s="5">
        <v>0</v>
      </c>
      <c r="F30" s="5">
        <v>0</v>
      </c>
      <c r="G30" s="5">
        <v>2.3108592326943705E-4</v>
      </c>
      <c r="H30" s="5">
        <v>0</v>
      </c>
      <c r="I30" s="5">
        <v>0</v>
      </c>
      <c r="J30" s="5">
        <v>0</v>
      </c>
      <c r="K30" s="5">
        <v>4.1827238117874889E-6</v>
      </c>
      <c r="L30" s="5">
        <v>0</v>
      </c>
      <c r="M30" s="5">
        <v>0</v>
      </c>
      <c r="N30" s="5">
        <v>0</v>
      </c>
      <c r="O30" s="5">
        <v>0</v>
      </c>
      <c r="P30" s="5">
        <v>0</v>
      </c>
      <c r="Q30" s="5">
        <v>0</v>
      </c>
      <c r="R30" s="5">
        <v>2.2237457441301236E-5</v>
      </c>
      <c r="S30" s="5">
        <v>34.049999996841166</v>
      </c>
      <c r="T30" s="5">
        <v>5.200285956436691E-5</v>
      </c>
      <c r="U30" s="5">
        <v>0</v>
      </c>
      <c r="V30" s="5">
        <v>0</v>
      </c>
      <c r="W30" s="5">
        <v>0</v>
      </c>
      <c r="X30" s="5">
        <v>0</v>
      </c>
      <c r="Y30" s="5">
        <v>0</v>
      </c>
      <c r="Z30" s="5">
        <v>0</v>
      </c>
      <c r="AA30" s="5">
        <v>0</v>
      </c>
      <c r="AB30" s="35">
        <v>0</v>
      </c>
      <c r="AC30" s="5">
        <v>0</v>
      </c>
      <c r="AD30" s="5">
        <v>0</v>
      </c>
      <c r="AE30" s="5">
        <v>0</v>
      </c>
      <c r="AF30" s="5">
        <v>0</v>
      </c>
      <c r="AG30" s="5">
        <v>2.5000428677873512E-2</v>
      </c>
      <c r="AH30" s="61">
        <v>457.00000000000017</v>
      </c>
      <c r="AI30" s="5">
        <v>5.2999978176457105</v>
      </c>
      <c r="AJ30" s="28">
        <v>6.9127612802201384</v>
      </c>
      <c r="AK30" s="28">
        <v>4.8000000000000007</v>
      </c>
      <c r="AL30" s="5">
        <v>4.4465725806451615E-3</v>
      </c>
      <c r="AM30" s="5">
        <v>0</v>
      </c>
      <c r="AN30" s="5">
        <v>0</v>
      </c>
      <c r="AO30" s="47">
        <v>0</v>
      </c>
      <c r="AP30" s="47">
        <v>0</v>
      </c>
      <c r="AQ30" s="47">
        <f t="shared" si="0"/>
        <v>0</v>
      </c>
      <c r="AR30" s="3"/>
      <c r="AS30" s="47">
        <f t="shared" si="1"/>
        <v>0</v>
      </c>
      <c r="AT30" s="47">
        <v>0</v>
      </c>
      <c r="AU30" s="7"/>
      <c r="AV30" s="7"/>
      <c r="AW30" s="7"/>
      <c r="AX30" s="7"/>
      <c r="AY30" s="7"/>
      <c r="AZ30" s="7"/>
      <c r="BA30" s="7"/>
      <c r="BD30" s="100">
        <v>0</v>
      </c>
      <c r="BE30" s="47">
        <v>0</v>
      </c>
    </row>
    <row r="31" spans="1:57">
      <c r="A31" s="6">
        <v>1856</v>
      </c>
      <c r="B31" s="70">
        <v>286.17454969200725</v>
      </c>
      <c r="C31" s="70">
        <v>814.17524705573692</v>
      </c>
      <c r="D31" s="70">
        <v>272.70049498572718</v>
      </c>
      <c r="E31" s="5">
        <v>0</v>
      </c>
      <c r="F31" s="5">
        <v>0</v>
      </c>
      <c r="G31" s="5">
        <v>2.3362532901965061E-4</v>
      </c>
      <c r="H31" s="5">
        <v>0</v>
      </c>
      <c r="I31" s="5">
        <v>0</v>
      </c>
      <c r="J31" s="5">
        <v>0</v>
      </c>
      <c r="K31" s="5">
        <v>4.2286878097192191E-6</v>
      </c>
      <c r="L31" s="5">
        <v>0</v>
      </c>
      <c r="M31" s="5">
        <v>0</v>
      </c>
      <c r="N31" s="5">
        <v>0</v>
      </c>
      <c r="O31" s="5">
        <v>0</v>
      </c>
      <c r="P31" s="5">
        <v>0</v>
      </c>
      <c r="Q31" s="5">
        <v>0</v>
      </c>
      <c r="R31" s="5">
        <v>2.2484540301760133E-5</v>
      </c>
      <c r="S31" s="5">
        <v>34.049999996840974</v>
      </c>
      <c r="T31" s="5">
        <v>6.2549573877240298E-5</v>
      </c>
      <c r="U31" s="5">
        <v>0</v>
      </c>
      <c r="V31" s="5">
        <v>0</v>
      </c>
      <c r="W31" s="5">
        <v>0</v>
      </c>
      <c r="X31" s="5">
        <v>0</v>
      </c>
      <c r="Y31" s="5">
        <v>0</v>
      </c>
      <c r="Z31" s="5">
        <v>0</v>
      </c>
      <c r="AA31" s="5">
        <v>0</v>
      </c>
      <c r="AB31" s="35">
        <v>0</v>
      </c>
      <c r="AC31" s="5">
        <v>0</v>
      </c>
      <c r="AD31" s="5">
        <v>0</v>
      </c>
      <c r="AE31" s="5">
        <v>0</v>
      </c>
      <c r="AF31" s="5">
        <v>0</v>
      </c>
      <c r="AG31" s="5">
        <v>2.5000428677873512E-2</v>
      </c>
      <c r="AH31" s="61">
        <v>457.00000000000017</v>
      </c>
      <c r="AI31" s="5">
        <v>5.2999978176457105</v>
      </c>
      <c r="AJ31" s="28">
        <v>6.9127612802201384</v>
      </c>
      <c r="AK31" s="28">
        <v>4.8000000000000007</v>
      </c>
      <c r="AL31" s="5">
        <v>4.4465725806451615E-3</v>
      </c>
      <c r="AM31" s="5">
        <v>0</v>
      </c>
      <c r="AN31" s="5">
        <v>0</v>
      </c>
      <c r="AO31" s="47">
        <v>0</v>
      </c>
      <c r="AP31" s="47">
        <v>0</v>
      </c>
      <c r="AQ31" s="47">
        <f t="shared" si="0"/>
        <v>0</v>
      </c>
      <c r="AR31" s="3"/>
      <c r="AS31" s="47">
        <f t="shared" si="1"/>
        <v>0</v>
      </c>
      <c r="AT31" s="47">
        <v>0</v>
      </c>
      <c r="AU31" s="7"/>
      <c r="AV31" s="7"/>
      <c r="AW31" s="7"/>
      <c r="AX31" s="7"/>
      <c r="AY31" s="7"/>
      <c r="AZ31" s="7"/>
      <c r="BA31" s="7"/>
      <c r="BD31" s="100">
        <v>0</v>
      </c>
      <c r="BE31" s="47">
        <v>0</v>
      </c>
    </row>
    <row r="32" spans="1:57">
      <c r="A32" s="6">
        <v>1857</v>
      </c>
      <c r="B32" s="70">
        <v>286.32047154822715</v>
      </c>
      <c r="C32" s="70">
        <v>815.83610366138055</v>
      </c>
      <c r="D32" s="70">
        <v>272.80458728966346</v>
      </c>
      <c r="E32" s="5">
        <v>0</v>
      </c>
      <c r="F32" s="5">
        <v>0</v>
      </c>
      <c r="G32" s="5">
        <v>2.3616473476986417E-4</v>
      </c>
      <c r="H32" s="5">
        <v>0</v>
      </c>
      <c r="I32" s="5">
        <v>0</v>
      </c>
      <c r="J32" s="5">
        <v>0</v>
      </c>
      <c r="K32" s="5">
        <v>4.27465180765095E-6</v>
      </c>
      <c r="L32" s="5">
        <v>0</v>
      </c>
      <c r="M32" s="5">
        <v>0</v>
      </c>
      <c r="N32" s="5">
        <v>0</v>
      </c>
      <c r="O32" s="5">
        <v>0</v>
      </c>
      <c r="P32" s="5">
        <v>0</v>
      </c>
      <c r="Q32" s="5">
        <v>0</v>
      </c>
      <c r="R32" s="5">
        <v>2.2731623162219034E-5</v>
      </c>
      <c r="S32" s="5">
        <v>34.049999996840818</v>
      </c>
      <c r="T32" s="5">
        <v>7.3159696190113935E-5</v>
      </c>
      <c r="U32" s="5">
        <v>0</v>
      </c>
      <c r="V32" s="5">
        <v>0</v>
      </c>
      <c r="W32" s="5">
        <v>0</v>
      </c>
      <c r="X32" s="5">
        <v>0</v>
      </c>
      <c r="Y32" s="5">
        <v>0</v>
      </c>
      <c r="Z32" s="5">
        <v>0</v>
      </c>
      <c r="AA32" s="5">
        <v>0</v>
      </c>
      <c r="AB32" s="35">
        <v>0</v>
      </c>
      <c r="AC32" s="5">
        <v>0</v>
      </c>
      <c r="AD32" s="5">
        <v>0</v>
      </c>
      <c r="AE32" s="5">
        <v>0</v>
      </c>
      <c r="AF32" s="5">
        <v>0</v>
      </c>
      <c r="AG32" s="5">
        <v>2.5000428677873512E-2</v>
      </c>
      <c r="AH32" s="61">
        <v>457.00000000000017</v>
      </c>
      <c r="AI32" s="5">
        <v>5.2999978176457105</v>
      </c>
      <c r="AJ32" s="28">
        <v>6.9127612802201384</v>
      </c>
      <c r="AK32" s="28">
        <v>4.8000000000000007</v>
      </c>
      <c r="AL32" s="5">
        <v>4.4465725806451615E-3</v>
      </c>
      <c r="AM32" s="5">
        <v>0</v>
      </c>
      <c r="AN32" s="5">
        <v>0</v>
      </c>
      <c r="AO32" s="47">
        <v>0</v>
      </c>
      <c r="AP32" s="47">
        <v>0</v>
      </c>
      <c r="AQ32" s="47">
        <f t="shared" si="0"/>
        <v>0</v>
      </c>
      <c r="AR32" s="3"/>
      <c r="AS32" s="47">
        <f t="shared" si="1"/>
        <v>0</v>
      </c>
      <c r="AT32" s="47">
        <v>0</v>
      </c>
      <c r="AU32" s="7"/>
      <c r="AV32" s="7"/>
      <c r="AW32" s="7"/>
      <c r="AX32" s="7"/>
      <c r="AY32" s="7"/>
      <c r="AZ32" s="7"/>
      <c r="BA32" s="7"/>
      <c r="BD32" s="100">
        <v>0</v>
      </c>
      <c r="BE32" s="47">
        <v>0</v>
      </c>
    </row>
    <row r="33" spans="1:57">
      <c r="A33" s="6">
        <v>1858</v>
      </c>
      <c r="B33" s="70">
        <v>286.47637265249398</v>
      </c>
      <c r="C33" s="70">
        <v>817.74390850921179</v>
      </c>
      <c r="D33" s="70">
        <v>272.89265786508417</v>
      </c>
      <c r="E33" s="5">
        <v>0</v>
      </c>
      <c r="F33" s="5">
        <v>0</v>
      </c>
      <c r="G33" s="5">
        <v>2.3870414052007776E-4</v>
      </c>
      <c r="H33" s="5">
        <v>0</v>
      </c>
      <c r="I33" s="5">
        <v>0</v>
      </c>
      <c r="J33" s="5">
        <v>0</v>
      </c>
      <c r="K33" s="5">
        <v>4.320615805582681E-6</v>
      </c>
      <c r="L33" s="5">
        <v>0</v>
      </c>
      <c r="M33" s="5">
        <v>0</v>
      </c>
      <c r="N33" s="5">
        <v>0</v>
      </c>
      <c r="O33" s="5">
        <v>0</v>
      </c>
      <c r="P33" s="5">
        <v>0</v>
      </c>
      <c r="Q33" s="5">
        <v>0</v>
      </c>
      <c r="R33" s="5">
        <v>2.2978706022677939E-5</v>
      </c>
      <c r="S33" s="5">
        <v>34.049999996840619</v>
      </c>
      <c r="T33" s="5">
        <v>8.3839508502987691E-5</v>
      </c>
      <c r="U33" s="5">
        <v>0</v>
      </c>
      <c r="V33" s="5">
        <v>0</v>
      </c>
      <c r="W33" s="5">
        <v>0</v>
      </c>
      <c r="X33" s="5">
        <v>0</v>
      </c>
      <c r="Y33" s="5">
        <v>0</v>
      </c>
      <c r="Z33" s="5">
        <v>0</v>
      </c>
      <c r="AA33" s="5">
        <v>0</v>
      </c>
      <c r="AB33" s="35">
        <v>0</v>
      </c>
      <c r="AC33" s="5">
        <v>0</v>
      </c>
      <c r="AD33" s="5">
        <v>0</v>
      </c>
      <c r="AE33" s="5">
        <v>0</v>
      </c>
      <c r="AF33" s="5">
        <v>0</v>
      </c>
      <c r="AG33" s="5">
        <v>2.5000428677873512E-2</v>
      </c>
      <c r="AH33" s="61">
        <v>457.00000000000017</v>
      </c>
      <c r="AI33" s="5">
        <v>5.2999978176457105</v>
      </c>
      <c r="AJ33" s="28">
        <v>6.9127612802201384</v>
      </c>
      <c r="AK33" s="28">
        <v>4.8000000000000007</v>
      </c>
      <c r="AL33" s="5">
        <v>4.4465725806451615E-3</v>
      </c>
      <c r="AM33" s="5">
        <v>0</v>
      </c>
      <c r="AN33" s="5">
        <v>0</v>
      </c>
      <c r="AO33" s="47">
        <v>0</v>
      </c>
      <c r="AP33" s="47">
        <v>0</v>
      </c>
      <c r="AQ33" s="47">
        <f t="shared" si="0"/>
        <v>0</v>
      </c>
      <c r="AR33" s="3"/>
      <c r="AS33" s="47">
        <f t="shared" si="1"/>
        <v>0</v>
      </c>
      <c r="AT33" s="47">
        <v>0</v>
      </c>
      <c r="AU33" s="7"/>
      <c r="AV33" s="7"/>
      <c r="AW33" s="7"/>
      <c r="AX33" s="7"/>
      <c r="AY33" s="7"/>
      <c r="AZ33" s="7"/>
      <c r="BA33" s="7"/>
      <c r="BD33" s="100">
        <v>0</v>
      </c>
      <c r="BE33" s="47">
        <v>0</v>
      </c>
    </row>
    <row r="34" spans="1:57">
      <c r="A34" s="6">
        <v>1859</v>
      </c>
      <c r="B34" s="70">
        <v>286.64332112004206</v>
      </c>
      <c r="C34" s="70">
        <v>819.78971384532417</v>
      </c>
      <c r="D34" s="70">
        <v>273.03874235652046</v>
      </c>
      <c r="E34" s="5">
        <v>0</v>
      </c>
      <c r="F34" s="5">
        <v>0</v>
      </c>
      <c r="G34" s="5">
        <v>2.4124354627029138E-4</v>
      </c>
      <c r="H34" s="5">
        <v>0</v>
      </c>
      <c r="I34" s="5">
        <v>0</v>
      </c>
      <c r="J34" s="5">
        <v>0</v>
      </c>
      <c r="K34" s="5">
        <v>4.3665798035144119E-6</v>
      </c>
      <c r="L34" s="5">
        <v>0</v>
      </c>
      <c r="M34" s="5">
        <v>0</v>
      </c>
      <c r="N34" s="5">
        <v>0</v>
      </c>
      <c r="O34" s="5">
        <v>0</v>
      </c>
      <c r="P34" s="5">
        <v>0</v>
      </c>
      <c r="Q34" s="5">
        <v>0</v>
      </c>
      <c r="R34" s="5">
        <v>2.3225788883136847E-5</v>
      </c>
      <c r="S34" s="5">
        <v>34.049999996840441</v>
      </c>
      <c r="T34" s="5">
        <v>9.4595315815860874E-5</v>
      </c>
      <c r="U34" s="5">
        <v>0</v>
      </c>
      <c r="V34" s="5">
        <v>0</v>
      </c>
      <c r="W34" s="5">
        <v>0</v>
      </c>
      <c r="X34" s="5">
        <v>0</v>
      </c>
      <c r="Y34" s="5">
        <v>0</v>
      </c>
      <c r="Z34" s="5">
        <v>0</v>
      </c>
      <c r="AA34" s="5">
        <v>0</v>
      </c>
      <c r="AB34" s="35">
        <v>0</v>
      </c>
      <c r="AC34" s="5">
        <v>0</v>
      </c>
      <c r="AD34" s="5">
        <v>0</v>
      </c>
      <c r="AE34" s="5">
        <v>0</v>
      </c>
      <c r="AF34" s="5">
        <v>0</v>
      </c>
      <c r="AG34" s="5">
        <v>2.5000428677873512E-2</v>
      </c>
      <c r="AH34" s="61">
        <v>457.00000000000017</v>
      </c>
      <c r="AI34" s="5">
        <v>5.2999978176457105</v>
      </c>
      <c r="AJ34" s="28">
        <v>6.9127612802201384</v>
      </c>
      <c r="AK34" s="28">
        <v>4.8000000000000007</v>
      </c>
      <c r="AL34" s="5">
        <v>4.4465725806451615E-3</v>
      </c>
      <c r="AM34" s="5">
        <v>0</v>
      </c>
      <c r="AN34" s="5">
        <v>0</v>
      </c>
      <c r="AO34" s="47">
        <v>0</v>
      </c>
      <c r="AP34" s="47">
        <v>0</v>
      </c>
      <c r="AQ34" s="47">
        <f t="shared" si="0"/>
        <v>0</v>
      </c>
      <c r="AR34" s="3"/>
      <c r="AS34" s="47">
        <f t="shared" si="1"/>
        <v>0</v>
      </c>
      <c r="AT34" s="47">
        <v>0</v>
      </c>
      <c r="AU34" s="7"/>
      <c r="AV34" s="7"/>
      <c r="AW34" s="7"/>
      <c r="AX34" s="7"/>
      <c r="AY34" s="7"/>
      <c r="AZ34" s="7"/>
      <c r="BA34" s="7"/>
      <c r="BD34" s="100">
        <v>0</v>
      </c>
      <c r="BE34" s="47">
        <v>0</v>
      </c>
    </row>
    <row r="35" spans="1:57">
      <c r="A35" s="6">
        <v>1860</v>
      </c>
      <c r="B35" s="70">
        <v>286.82824444110577</v>
      </c>
      <c r="C35" s="70">
        <v>821.71064125174905</v>
      </c>
      <c r="D35" s="70">
        <v>273.20683002178487</v>
      </c>
      <c r="E35" s="5">
        <v>0</v>
      </c>
      <c r="F35" s="5">
        <v>0</v>
      </c>
      <c r="G35" s="5">
        <v>2.4378295202050494E-4</v>
      </c>
      <c r="H35" s="5">
        <v>0</v>
      </c>
      <c r="I35" s="5">
        <v>0</v>
      </c>
      <c r="J35" s="5">
        <v>0</v>
      </c>
      <c r="K35" s="5">
        <v>4.4125438014461429E-6</v>
      </c>
      <c r="L35" s="5">
        <v>0</v>
      </c>
      <c r="M35" s="5">
        <v>0</v>
      </c>
      <c r="N35" s="5">
        <v>0</v>
      </c>
      <c r="O35" s="5">
        <v>0</v>
      </c>
      <c r="P35" s="5">
        <v>0</v>
      </c>
      <c r="Q35" s="5">
        <v>0</v>
      </c>
      <c r="R35" s="5">
        <v>2.3472871743595744E-5</v>
      </c>
      <c r="S35" s="5">
        <v>34.049999996840278</v>
      </c>
      <c r="T35" s="5">
        <v>1.0543340312873428E-4</v>
      </c>
      <c r="U35" s="5">
        <v>0</v>
      </c>
      <c r="V35" s="5">
        <v>0</v>
      </c>
      <c r="W35" s="5">
        <v>0</v>
      </c>
      <c r="X35" s="5">
        <v>0</v>
      </c>
      <c r="Y35" s="5">
        <v>0</v>
      </c>
      <c r="Z35" s="5">
        <v>0</v>
      </c>
      <c r="AA35" s="5">
        <v>0</v>
      </c>
      <c r="AB35" s="35">
        <v>0</v>
      </c>
      <c r="AC35" s="5">
        <v>0</v>
      </c>
      <c r="AD35" s="5">
        <v>0</v>
      </c>
      <c r="AE35" s="5">
        <v>0</v>
      </c>
      <c r="AF35" s="5">
        <v>0</v>
      </c>
      <c r="AG35" s="5">
        <v>2.5000428677873512E-2</v>
      </c>
      <c r="AH35" s="61">
        <v>457.00000000000017</v>
      </c>
      <c r="AI35" s="5">
        <v>5.2999978176457105</v>
      </c>
      <c r="AJ35" s="28">
        <v>6.9127612802201384</v>
      </c>
      <c r="AK35" s="28">
        <v>4.8000000000000007</v>
      </c>
      <c r="AL35" s="5">
        <v>4.4465725806451615E-3</v>
      </c>
      <c r="AM35" s="5">
        <v>0</v>
      </c>
      <c r="AN35" s="5">
        <v>0</v>
      </c>
      <c r="AO35" s="47">
        <v>0</v>
      </c>
      <c r="AP35" s="47">
        <v>0</v>
      </c>
      <c r="AQ35" s="47">
        <f t="shared" si="0"/>
        <v>0</v>
      </c>
      <c r="AR35" s="3"/>
      <c r="AS35" s="47">
        <f t="shared" si="1"/>
        <v>0</v>
      </c>
      <c r="AT35" s="47">
        <v>0</v>
      </c>
      <c r="AU35" s="7"/>
      <c r="AV35" s="7"/>
      <c r="AW35" s="7"/>
      <c r="AX35" s="7"/>
      <c r="AY35" s="7"/>
      <c r="AZ35" s="7"/>
      <c r="BA35" s="7"/>
      <c r="BD35" s="100">
        <v>0</v>
      </c>
      <c r="BE35" s="47">
        <v>0</v>
      </c>
    </row>
    <row r="36" spans="1:57">
      <c r="A36" s="6">
        <v>1861</v>
      </c>
      <c r="B36" s="70">
        <v>287.01316776216947</v>
      </c>
      <c r="C36" s="70">
        <v>823.80252813083018</v>
      </c>
      <c r="D36" s="70">
        <v>273.39789742337734</v>
      </c>
      <c r="E36" s="5">
        <v>0</v>
      </c>
      <c r="F36" s="5">
        <v>0</v>
      </c>
      <c r="G36" s="5">
        <v>2.4632235777071859E-4</v>
      </c>
      <c r="H36" s="5">
        <v>0</v>
      </c>
      <c r="I36" s="5">
        <v>0</v>
      </c>
      <c r="J36" s="5">
        <v>0</v>
      </c>
      <c r="K36" s="5">
        <v>4.4585077993778739E-6</v>
      </c>
      <c r="L36" s="5">
        <v>0</v>
      </c>
      <c r="M36" s="5">
        <v>0</v>
      </c>
      <c r="N36" s="5">
        <v>0</v>
      </c>
      <c r="O36" s="5">
        <v>0</v>
      </c>
      <c r="P36" s="5">
        <v>0</v>
      </c>
      <c r="Q36" s="5">
        <v>0</v>
      </c>
      <c r="R36" s="5">
        <v>2.3719954604054649E-5</v>
      </c>
      <c r="S36" s="5">
        <v>34.049999996840093</v>
      </c>
      <c r="T36" s="5">
        <v>1.1636007544160741E-4</v>
      </c>
      <c r="U36" s="5">
        <v>0</v>
      </c>
      <c r="V36" s="5">
        <v>0</v>
      </c>
      <c r="W36" s="5">
        <v>0</v>
      </c>
      <c r="X36" s="5">
        <v>0</v>
      </c>
      <c r="Y36" s="5">
        <v>0</v>
      </c>
      <c r="Z36" s="5">
        <v>0</v>
      </c>
      <c r="AA36" s="5">
        <v>0</v>
      </c>
      <c r="AB36" s="35">
        <v>0</v>
      </c>
      <c r="AC36" s="5">
        <v>0</v>
      </c>
      <c r="AD36" s="5">
        <v>0</v>
      </c>
      <c r="AE36" s="5">
        <v>0</v>
      </c>
      <c r="AF36" s="5">
        <v>0</v>
      </c>
      <c r="AG36" s="5">
        <v>2.5000428677873512E-2</v>
      </c>
      <c r="AH36" s="61">
        <v>457.00000000000017</v>
      </c>
      <c r="AI36" s="5">
        <v>5.2999978176457105</v>
      </c>
      <c r="AJ36" s="28">
        <v>6.9127612802201384</v>
      </c>
      <c r="AK36" s="28">
        <v>4.8000000000000007</v>
      </c>
      <c r="AL36" s="5">
        <v>4.4465725806451615E-3</v>
      </c>
      <c r="AM36" s="5">
        <v>0</v>
      </c>
      <c r="AN36" s="5">
        <v>0</v>
      </c>
      <c r="AO36" s="47">
        <v>0</v>
      </c>
      <c r="AP36" s="47">
        <v>0</v>
      </c>
      <c r="AQ36" s="47">
        <f t="shared" si="0"/>
        <v>0</v>
      </c>
      <c r="AR36" s="3"/>
      <c r="AS36" s="47">
        <f t="shared" si="1"/>
        <v>0</v>
      </c>
      <c r="AT36" s="47">
        <v>0</v>
      </c>
      <c r="AU36" s="7"/>
      <c r="AV36" s="7"/>
      <c r="AW36" s="7"/>
      <c r="AX36" s="7"/>
      <c r="AY36" s="7"/>
      <c r="AZ36" s="7"/>
      <c r="BA36" s="7"/>
      <c r="BD36" s="100">
        <v>0</v>
      </c>
      <c r="BE36" s="47">
        <v>0</v>
      </c>
    </row>
    <row r="37" spans="1:57">
      <c r="A37" s="6">
        <v>1862</v>
      </c>
      <c r="B37" s="70">
        <v>287.17108302659256</v>
      </c>
      <c r="C37" s="70">
        <v>826.43738375991143</v>
      </c>
      <c r="D37" s="70">
        <v>273.58096921950118</v>
      </c>
      <c r="E37" s="5">
        <v>0</v>
      </c>
      <c r="F37" s="5">
        <v>0</v>
      </c>
      <c r="G37" s="5">
        <v>2.488617635209322E-4</v>
      </c>
      <c r="H37" s="5">
        <v>0</v>
      </c>
      <c r="I37" s="5">
        <v>0</v>
      </c>
      <c r="J37" s="5">
        <v>0</v>
      </c>
      <c r="K37" s="5">
        <v>4.504471797309604E-6</v>
      </c>
      <c r="L37" s="5">
        <v>0</v>
      </c>
      <c r="M37" s="5">
        <v>0</v>
      </c>
      <c r="N37" s="5">
        <v>0</v>
      </c>
      <c r="O37" s="5">
        <v>0</v>
      </c>
      <c r="P37" s="5">
        <v>0</v>
      </c>
      <c r="Q37" s="5">
        <v>0</v>
      </c>
      <c r="R37" s="5">
        <v>2.3967037464513553E-5</v>
      </c>
      <c r="S37" s="5">
        <v>34.050099996839919</v>
      </c>
      <c r="T37" s="5">
        <v>1.2738162275448058E-4</v>
      </c>
      <c r="U37" s="5">
        <v>0</v>
      </c>
      <c r="V37" s="5">
        <v>0</v>
      </c>
      <c r="W37" s="5">
        <v>0</v>
      </c>
      <c r="X37" s="5">
        <v>0</v>
      </c>
      <c r="Y37" s="5">
        <v>0</v>
      </c>
      <c r="Z37" s="5">
        <v>0</v>
      </c>
      <c r="AA37" s="5">
        <v>0</v>
      </c>
      <c r="AB37" s="35">
        <v>0</v>
      </c>
      <c r="AC37" s="5">
        <v>0</v>
      </c>
      <c r="AD37" s="5">
        <v>0</v>
      </c>
      <c r="AE37" s="5">
        <v>0</v>
      </c>
      <c r="AF37" s="5">
        <v>0</v>
      </c>
      <c r="AG37" s="5">
        <v>2.5000428677873512E-2</v>
      </c>
      <c r="AH37" s="61">
        <v>457.00000000000017</v>
      </c>
      <c r="AI37" s="5">
        <v>5.2999978176457105</v>
      </c>
      <c r="AJ37" s="28">
        <v>6.9127612802201384</v>
      </c>
      <c r="AK37" s="28">
        <v>4.8000000000000007</v>
      </c>
      <c r="AL37" s="5">
        <v>4.4465725806451615E-3</v>
      </c>
      <c r="AM37" s="5">
        <v>0</v>
      </c>
      <c r="AN37" s="5">
        <v>0</v>
      </c>
      <c r="AO37" s="47">
        <v>0</v>
      </c>
      <c r="AP37" s="47">
        <v>0</v>
      </c>
      <c r="AQ37" s="47">
        <f t="shared" si="0"/>
        <v>0</v>
      </c>
      <c r="AR37" s="3"/>
      <c r="AS37" s="47">
        <f t="shared" si="1"/>
        <v>0</v>
      </c>
      <c r="AT37" s="47">
        <v>0</v>
      </c>
      <c r="AU37" s="7"/>
      <c r="AV37" s="7"/>
      <c r="AW37" s="7"/>
      <c r="AX37" s="7"/>
      <c r="AY37" s="7"/>
      <c r="AZ37" s="7"/>
      <c r="BA37" s="7"/>
      <c r="BD37" s="100">
        <v>0</v>
      </c>
      <c r="BE37" s="47">
        <v>0</v>
      </c>
    </row>
    <row r="38" spans="1:57">
      <c r="A38" s="6">
        <v>1863</v>
      </c>
      <c r="B38" s="70">
        <v>287.33299609375001</v>
      </c>
      <c r="C38" s="70">
        <v>829.57925843196131</v>
      </c>
      <c r="D38" s="70">
        <v>273.74304492187503</v>
      </c>
      <c r="E38" s="5">
        <v>0</v>
      </c>
      <c r="F38" s="5">
        <v>0</v>
      </c>
      <c r="G38" s="5">
        <v>2.5140116927114577E-4</v>
      </c>
      <c r="H38" s="5">
        <v>0</v>
      </c>
      <c r="I38" s="5">
        <v>0</v>
      </c>
      <c r="J38" s="5">
        <v>0</v>
      </c>
      <c r="K38" s="5">
        <v>4.5504357952413341E-6</v>
      </c>
      <c r="L38" s="5">
        <v>0</v>
      </c>
      <c r="M38" s="5">
        <v>0</v>
      </c>
      <c r="N38" s="5">
        <v>0</v>
      </c>
      <c r="O38" s="5">
        <v>0</v>
      </c>
      <c r="P38" s="5">
        <v>0</v>
      </c>
      <c r="Q38" s="5">
        <v>0</v>
      </c>
      <c r="R38" s="5">
        <v>2.4214120324972458E-5</v>
      </c>
      <c r="S38" s="5">
        <v>34.050099996839748</v>
      </c>
      <c r="T38" s="5">
        <v>1.3850433506735189E-4</v>
      </c>
      <c r="U38" s="5">
        <v>0</v>
      </c>
      <c r="V38" s="5">
        <v>0</v>
      </c>
      <c r="W38" s="5">
        <v>0</v>
      </c>
      <c r="X38" s="5">
        <v>0</v>
      </c>
      <c r="Y38" s="5">
        <v>0</v>
      </c>
      <c r="Z38" s="5">
        <v>0</v>
      </c>
      <c r="AA38" s="5">
        <v>0</v>
      </c>
      <c r="AB38" s="35">
        <v>0</v>
      </c>
      <c r="AC38" s="5">
        <v>0</v>
      </c>
      <c r="AD38" s="5">
        <v>0</v>
      </c>
      <c r="AE38" s="5">
        <v>0</v>
      </c>
      <c r="AF38" s="5">
        <v>0</v>
      </c>
      <c r="AG38" s="5">
        <v>2.5000428677873512E-2</v>
      </c>
      <c r="AH38" s="61">
        <v>457.00000000000017</v>
      </c>
      <c r="AI38" s="5">
        <v>5.2999978176457105</v>
      </c>
      <c r="AJ38" s="28">
        <v>6.9127612802201384</v>
      </c>
      <c r="AK38" s="28">
        <v>4.8000000000000007</v>
      </c>
      <c r="AL38" s="5">
        <v>4.4465725806451615E-3</v>
      </c>
      <c r="AM38" s="5">
        <v>0</v>
      </c>
      <c r="AN38" s="5">
        <v>0</v>
      </c>
      <c r="AO38" s="47">
        <v>0</v>
      </c>
      <c r="AP38" s="47">
        <v>0</v>
      </c>
      <c r="AQ38" s="47">
        <f t="shared" si="0"/>
        <v>0</v>
      </c>
      <c r="AR38" s="3"/>
      <c r="AS38" s="47">
        <f t="shared" si="1"/>
        <v>0</v>
      </c>
      <c r="AT38" s="47">
        <v>0</v>
      </c>
      <c r="AU38" s="7"/>
      <c r="AV38" s="7"/>
      <c r="AW38" s="7"/>
      <c r="AX38" s="7"/>
      <c r="AY38" s="7"/>
      <c r="AZ38" s="7"/>
      <c r="BA38" s="7"/>
      <c r="BD38" s="100">
        <v>0</v>
      </c>
      <c r="BE38" s="47">
        <v>0</v>
      </c>
    </row>
    <row r="39" spans="1:57">
      <c r="A39" s="6">
        <v>1864</v>
      </c>
      <c r="B39" s="70">
        <v>287.49490916090747</v>
      </c>
      <c r="C39" s="70">
        <v>833.02203642432369</v>
      </c>
      <c r="D39" s="70">
        <v>273.89913917893631</v>
      </c>
      <c r="E39" s="5">
        <v>0</v>
      </c>
      <c r="F39" s="5">
        <v>0</v>
      </c>
      <c r="G39" s="5">
        <v>2.5394057502135938E-4</v>
      </c>
      <c r="H39" s="5">
        <v>0</v>
      </c>
      <c r="I39" s="5">
        <v>0</v>
      </c>
      <c r="J39" s="5">
        <v>0</v>
      </c>
      <c r="K39" s="5">
        <v>4.5963997931730651E-6</v>
      </c>
      <c r="L39" s="5">
        <v>0</v>
      </c>
      <c r="M39" s="5">
        <v>0</v>
      </c>
      <c r="N39" s="5">
        <v>0</v>
      </c>
      <c r="O39" s="5">
        <v>0</v>
      </c>
      <c r="P39" s="5">
        <v>0</v>
      </c>
      <c r="Q39" s="5">
        <v>0</v>
      </c>
      <c r="R39" s="5">
        <v>2.4461203185431355E-5</v>
      </c>
      <c r="S39" s="5">
        <v>34.050099996839585</v>
      </c>
      <c r="T39" s="5">
        <v>1.4973450238022572E-4</v>
      </c>
      <c r="U39" s="5">
        <v>0</v>
      </c>
      <c r="V39" s="5">
        <v>0</v>
      </c>
      <c r="W39" s="5">
        <v>0</v>
      </c>
      <c r="X39" s="5">
        <v>0</v>
      </c>
      <c r="Y39" s="5">
        <v>0</v>
      </c>
      <c r="Z39" s="5">
        <v>0</v>
      </c>
      <c r="AA39" s="5">
        <v>0</v>
      </c>
      <c r="AB39" s="35">
        <v>0</v>
      </c>
      <c r="AC39" s="5">
        <v>0</v>
      </c>
      <c r="AD39" s="5">
        <v>0</v>
      </c>
      <c r="AE39" s="5">
        <v>0</v>
      </c>
      <c r="AF39" s="5">
        <v>0</v>
      </c>
      <c r="AG39" s="5">
        <v>2.5000428677873512E-2</v>
      </c>
      <c r="AH39" s="61">
        <v>457.00000000000017</v>
      </c>
      <c r="AI39" s="5">
        <v>5.2999978176457105</v>
      </c>
      <c r="AJ39" s="28">
        <v>6.9127612802201384</v>
      </c>
      <c r="AK39" s="28">
        <v>4.8000000000000007</v>
      </c>
      <c r="AL39" s="5">
        <v>4.4465725806451615E-3</v>
      </c>
      <c r="AM39" s="5">
        <v>0</v>
      </c>
      <c r="AN39" s="5">
        <v>0</v>
      </c>
      <c r="AO39" s="47">
        <v>0</v>
      </c>
      <c r="AP39" s="47">
        <v>0</v>
      </c>
      <c r="AQ39" s="47">
        <f t="shared" si="0"/>
        <v>0</v>
      </c>
      <c r="AR39" s="3"/>
      <c r="AS39" s="47">
        <f t="shared" si="1"/>
        <v>0</v>
      </c>
      <c r="AT39" s="47">
        <v>0</v>
      </c>
      <c r="AU39" s="7"/>
      <c r="AV39" s="7"/>
      <c r="AW39" s="7"/>
      <c r="AX39" s="7"/>
      <c r="AY39" s="7"/>
      <c r="AZ39" s="7"/>
      <c r="BA39" s="7"/>
      <c r="BD39" s="100">
        <v>0</v>
      </c>
      <c r="BE39" s="47">
        <v>0</v>
      </c>
    </row>
    <row r="40" spans="1:57">
      <c r="A40" s="6">
        <v>1865</v>
      </c>
      <c r="B40" s="70">
        <v>287.65785982572118</v>
      </c>
      <c r="C40" s="70">
        <v>836.31698726824857</v>
      </c>
      <c r="D40" s="70">
        <v>274.06618924654447</v>
      </c>
      <c r="E40" s="5">
        <v>0</v>
      </c>
      <c r="F40" s="5">
        <v>0</v>
      </c>
      <c r="G40" s="5">
        <v>2.56479980771573E-4</v>
      </c>
      <c r="H40" s="5">
        <v>0</v>
      </c>
      <c r="I40" s="5">
        <v>0</v>
      </c>
      <c r="J40" s="5">
        <v>0</v>
      </c>
      <c r="K40" s="5">
        <v>4.642363791104796E-6</v>
      </c>
      <c r="L40" s="5">
        <v>0</v>
      </c>
      <c r="M40" s="5">
        <v>0</v>
      </c>
      <c r="N40" s="5">
        <v>0</v>
      </c>
      <c r="O40" s="5">
        <v>0</v>
      </c>
      <c r="P40" s="5">
        <v>0</v>
      </c>
      <c r="Q40" s="5">
        <v>0</v>
      </c>
      <c r="R40" s="5">
        <v>2.4708286045890257E-5</v>
      </c>
      <c r="S40" s="5">
        <v>34.050099996839407</v>
      </c>
      <c r="T40" s="5">
        <v>1.6107845969310104E-4</v>
      </c>
      <c r="U40" s="5">
        <v>0</v>
      </c>
      <c r="V40" s="5">
        <v>0</v>
      </c>
      <c r="W40" s="5">
        <v>0</v>
      </c>
      <c r="X40" s="5">
        <v>0</v>
      </c>
      <c r="Y40" s="5">
        <v>0</v>
      </c>
      <c r="Z40" s="5">
        <v>0</v>
      </c>
      <c r="AA40" s="5">
        <v>0</v>
      </c>
      <c r="AB40" s="35">
        <v>0</v>
      </c>
      <c r="AC40" s="5">
        <v>0</v>
      </c>
      <c r="AD40" s="5">
        <v>0</v>
      </c>
      <c r="AE40" s="5">
        <v>0</v>
      </c>
      <c r="AF40" s="5">
        <v>0</v>
      </c>
      <c r="AG40" s="5">
        <v>2.5000428677873512E-2</v>
      </c>
      <c r="AH40" s="61">
        <v>457.00000000000017</v>
      </c>
      <c r="AI40" s="5">
        <v>5.2999978176457105</v>
      </c>
      <c r="AJ40" s="28">
        <v>6.9127612802201384</v>
      </c>
      <c r="AK40" s="28">
        <v>4.8000000000000007</v>
      </c>
      <c r="AL40" s="5">
        <v>4.4465725806451615E-3</v>
      </c>
      <c r="AM40" s="5">
        <v>0</v>
      </c>
      <c r="AN40" s="5">
        <v>0</v>
      </c>
      <c r="AO40" s="47">
        <v>0</v>
      </c>
      <c r="AP40" s="47">
        <v>0</v>
      </c>
      <c r="AQ40" s="47">
        <f t="shared" si="0"/>
        <v>0</v>
      </c>
      <c r="AR40" s="3"/>
      <c r="AS40" s="47">
        <f t="shared" si="1"/>
        <v>0</v>
      </c>
      <c r="AT40" s="47">
        <v>0</v>
      </c>
      <c r="AU40" s="7"/>
      <c r="AV40" s="7"/>
      <c r="AW40" s="7"/>
      <c r="AX40" s="7"/>
      <c r="AY40" s="7"/>
      <c r="AZ40" s="7"/>
      <c r="BA40" s="7"/>
      <c r="BD40" s="100">
        <v>0</v>
      </c>
      <c r="BE40" s="47">
        <v>0</v>
      </c>
    </row>
    <row r="41" spans="1:57">
      <c r="A41" s="6">
        <v>1866</v>
      </c>
      <c r="B41" s="70">
        <v>287.81577509014426</v>
      </c>
      <c r="C41" s="70">
        <v>839.78979455748606</v>
      </c>
      <c r="D41" s="70">
        <v>274.24126543719956</v>
      </c>
      <c r="E41" s="5">
        <v>0</v>
      </c>
      <c r="F41" s="5">
        <v>0</v>
      </c>
      <c r="G41" s="5">
        <v>2.5901938652178656E-4</v>
      </c>
      <c r="H41" s="5">
        <v>0</v>
      </c>
      <c r="I41" s="5">
        <v>0</v>
      </c>
      <c r="J41" s="5">
        <v>0</v>
      </c>
      <c r="K41" s="5">
        <v>4.6883277890365262E-6</v>
      </c>
      <c r="L41" s="5">
        <v>0</v>
      </c>
      <c r="M41" s="5">
        <v>0</v>
      </c>
      <c r="N41" s="5">
        <v>0</v>
      </c>
      <c r="O41" s="5">
        <v>0</v>
      </c>
      <c r="P41" s="5">
        <v>0</v>
      </c>
      <c r="Q41" s="5">
        <v>0</v>
      </c>
      <c r="R41" s="5">
        <v>2.4955368906349161E-5</v>
      </c>
      <c r="S41" s="5">
        <v>34.050099996839229</v>
      </c>
      <c r="T41" s="5">
        <v>1.7254241700596953E-4</v>
      </c>
      <c r="U41" s="5">
        <v>0</v>
      </c>
      <c r="V41" s="5">
        <v>0</v>
      </c>
      <c r="W41" s="5">
        <v>0</v>
      </c>
      <c r="X41" s="5">
        <v>0</v>
      </c>
      <c r="Y41" s="5">
        <v>0</v>
      </c>
      <c r="Z41" s="5">
        <v>0</v>
      </c>
      <c r="AA41" s="5">
        <v>0</v>
      </c>
      <c r="AB41" s="35">
        <v>0</v>
      </c>
      <c r="AC41" s="5">
        <v>0</v>
      </c>
      <c r="AD41" s="5">
        <v>0</v>
      </c>
      <c r="AE41" s="5">
        <v>0</v>
      </c>
      <c r="AF41" s="5">
        <v>0</v>
      </c>
      <c r="AG41" s="5">
        <v>2.5000428677873512E-2</v>
      </c>
      <c r="AH41" s="61">
        <v>457.00000000000017</v>
      </c>
      <c r="AI41" s="5">
        <v>5.2999978176457105</v>
      </c>
      <c r="AJ41" s="28">
        <v>6.9127612802201384</v>
      </c>
      <c r="AK41" s="28">
        <v>4.8000000000000007</v>
      </c>
      <c r="AL41" s="5">
        <v>4.4465725806451615E-3</v>
      </c>
      <c r="AM41" s="5">
        <v>0</v>
      </c>
      <c r="AN41" s="5">
        <v>0</v>
      </c>
      <c r="AO41" s="47">
        <v>0</v>
      </c>
      <c r="AP41" s="47">
        <v>0</v>
      </c>
      <c r="AQ41" s="47">
        <f t="shared" si="0"/>
        <v>0</v>
      </c>
      <c r="AR41" s="3"/>
      <c r="AS41" s="47">
        <f t="shared" si="1"/>
        <v>0</v>
      </c>
      <c r="AT41" s="47">
        <v>0</v>
      </c>
      <c r="AU41" s="7"/>
      <c r="AV41" s="7"/>
      <c r="AW41" s="7"/>
      <c r="AX41" s="7"/>
      <c r="AY41" s="7"/>
      <c r="AZ41" s="7"/>
      <c r="BA41" s="7"/>
      <c r="BD41" s="100">
        <v>0</v>
      </c>
      <c r="BE41" s="47">
        <v>0</v>
      </c>
    </row>
    <row r="42" spans="1:57">
      <c r="A42" s="6">
        <v>1867</v>
      </c>
      <c r="B42" s="70">
        <v>287.98067887995791</v>
      </c>
      <c r="C42" s="70">
        <v>843.42757987406719</v>
      </c>
      <c r="D42" s="70">
        <v>274.41335090519834</v>
      </c>
      <c r="E42" s="5">
        <v>0</v>
      </c>
      <c r="F42" s="5">
        <v>0</v>
      </c>
      <c r="G42" s="5">
        <v>2.6155879227200013E-4</v>
      </c>
      <c r="H42" s="5">
        <v>0</v>
      </c>
      <c r="I42" s="5">
        <v>0</v>
      </c>
      <c r="J42" s="5">
        <v>0</v>
      </c>
      <c r="K42" s="5">
        <v>4.7342917869682563E-6</v>
      </c>
      <c r="L42" s="5">
        <v>0</v>
      </c>
      <c r="M42" s="5">
        <v>0</v>
      </c>
      <c r="N42" s="5">
        <v>0</v>
      </c>
      <c r="O42" s="5">
        <v>0</v>
      </c>
      <c r="P42" s="5">
        <v>0</v>
      </c>
      <c r="Q42" s="5">
        <v>0</v>
      </c>
      <c r="R42" s="5">
        <v>2.5202451766808062E-5</v>
      </c>
      <c r="S42" s="5">
        <v>34.050199996839062</v>
      </c>
      <c r="T42" s="5">
        <v>1.8413277431884929E-4</v>
      </c>
      <c r="U42" s="5">
        <v>0</v>
      </c>
      <c r="V42" s="5">
        <v>0</v>
      </c>
      <c r="W42" s="5">
        <v>0</v>
      </c>
      <c r="X42" s="5">
        <v>0</v>
      </c>
      <c r="Y42" s="5">
        <v>0</v>
      </c>
      <c r="Z42" s="5">
        <v>0</v>
      </c>
      <c r="AA42" s="5">
        <v>0</v>
      </c>
      <c r="AB42" s="35">
        <v>0</v>
      </c>
      <c r="AC42" s="5">
        <v>0</v>
      </c>
      <c r="AD42" s="5">
        <v>0</v>
      </c>
      <c r="AE42" s="5">
        <v>0</v>
      </c>
      <c r="AF42" s="5">
        <v>0</v>
      </c>
      <c r="AG42" s="5">
        <v>2.5000428677873512E-2</v>
      </c>
      <c r="AH42" s="61">
        <v>457.00000000000017</v>
      </c>
      <c r="AI42" s="5">
        <v>5.2999978176457105</v>
      </c>
      <c r="AJ42" s="28">
        <v>6.9127612802201384</v>
      </c>
      <c r="AK42" s="28">
        <v>4.8000000000000007</v>
      </c>
      <c r="AL42" s="5">
        <v>4.4465725806451615E-3</v>
      </c>
      <c r="AM42" s="5">
        <v>0</v>
      </c>
      <c r="AN42" s="5">
        <v>0</v>
      </c>
      <c r="AO42" s="47">
        <v>0</v>
      </c>
      <c r="AP42" s="47">
        <v>0</v>
      </c>
      <c r="AQ42" s="47">
        <f t="shared" si="0"/>
        <v>0</v>
      </c>
      <c r="AR42" s="3"/>
      <c r="AS42" s="47">
        <f t="shared" si="1"/>
        <v>0</v>
      </c>
      <c r="AT42" s="47">
        <v>0</v>
      </c>
      <c r="AU42" s="7"/>
      <c r="AV42" s="7"/>
      <c r="AW42" s="7"/>
      <c r="AX42" s="7"/>
      <c r="AY42" s="7"/>
      <c r="AZ42" s="7"/>
      <c r="BA42" s="7"/>
      <c r="BD42" s="100">
        <v>0</v>
      </c>
      <c r="BE42" s="47">
        <v>0</v>
      </c>
    </row>
    <row r="43" spans="1:57">
      <c r="A43" s="6">
        <v>1868</v>
      </c>
      <c r="B43" s="70">
        <v>288.12162637094349</v>
      </c>
      <c r="C43" s="70">
        <v>846.68645894064832</v>
      </c>
      <c r="D43" s="70">
        <v>274.59843686147843</v>
      </c>
      <c r="E43" s="5">
        <v>0</v>
      </c>
      <c r="F43" s="5">
        <v>0</v>
      </c>
      <c r="G43" s="5">
        <v>2.6409819802221374E-4</v>
      </c>
      <c r="H43" s="5">
        <v>0</v>
      </c>
      <c r="I43" s="5">
        <v>0</v>
      </c>
      <c r="J43" s="5">
        <v>0</v>
      </c>
      <c r="K43" s="5">
        <v>4.7802557848999872E-6</v>
      </c>
      <c r="L43" s="5">
        <v>0</v>
      </c>
      <c r="M43" s="5">
        <v>0</v>
      </c>
      <c r="N43" s="5">
        <v>0</v>
      </c>
      <c r="O43" s="5">
        <v>0</v>
      </c>
      <c r="P43" s="5">
        <v>0</v>
      </c>
      <c r="Q43" s="5">
        <v>0</v>
      </c>
      <c r="R43" s="5">
        <v>2.5449534627266967E-5</v>
      </c>
      <c r="S43" s="5">
        <v>34.050199996838884</v>
      </c>
      <c r="T43" s="5">
        <v>1.958557316317205E-4</v>
      </c>
      <c r="U43" s="5">
        <v>0</v>
      </c>
      <c r="V43" s="5">
        <v>0</v>
      </c>
      <c r="W43" s="5">
        <v>0</v>
      </c>
      <c r="X43" s="5">
        <v>0</v>
      </c>
      <c r="Y43" s="5">
        <v>0</v>
      </c>
      <c r="Z43" s="5">
        <v>0</v>
      </c>
      <c r="AA43" s="5">
        <v>0</v>
      </c>
      <c r="AB43" s="35">
        <v>0</v>
      </c>
      <c r="AC43" s="5">
        <v>0</v>
      </c>
      <c r="AD43" s="5">
        <v>0</v>
      </c>
      <c r="AE43" s="5">
        <v>0</v>
      </c>
      <c r="AF43" s="5">
        <v>0</v>
      </c>
      <c r="AG43" s="5">
        <v>2.5000428677873512E-2</v>
      </c>
      <c r="AH43" s="61">
        <v>457.00000000000017</v>
      </c>
      <c r="AI43" s="5">
        <v>5.2999978176457105</v>
      </c>
      <c r="AJ43" s="28">
        <v>6.9127612802201384</v>
      </c>
      <c r="AK43" s="28">
        <v>4.8000000000000007</v>
      </c>
      <c r="AL43" s="5">
        <v>4.4465725806451615E-3</v>
      </c>
      <c r="AM43" s="5">
        <v>0</v>
      </c>
      <c r="AN43" s="5">
        <v>0</v>
      </c>
      <c r="AO43" s="47">
        <v>0</v>
      </c>
      <c r="AP43" s="47">
        <v>0</v>
      </c>
      <c r="AQ43" s="47">
        <f t="shared" si="0"/>
        <v>0</v>
      </c>
      <c r="AR43" s="3"/>
      <c r="AS43" s="47">
        <f t="shared" si="1"/>
        <v>0</v>
      </c>
      <c r="AT43" s="47">
        <v>0</v>
      </c>
      <c r="AU43" s="7"/>
      <c r="AV43" s="7"/>
      <c r="AW43" s="7"/>
      <c r="AX43" s="7"/>
      <c r="AY43" s="7"/>
      <c r="AZ43" s="7"/>
      <c r="BA43" s="7"/>
      <c r="BD43" s="100">
        <v>0</v>
      </c>
      <c r="BE43" s="47">
        <v>0</v>
      </c>
    </row>
    <row r="44" spans="1:57">
      <c r="A44" s="6">
        <v>1869</v>
      </c>
      <c r="B44" s="70">
        <v>288.23254456505407</v>
      </c>
      <c r="C44" s="70">
        <v>849.5722300970732</v>
      </c>
      <c r="D44" s="70">
        <v>274.77549669471153</v>
      </c>
      <c r="E44" s="5">
        <v>0</v>
      </c>
      <c r="F44" s="5">
        <v>0</v>
      </c>
      <c r="G44" s="5">
        <v>2.6663760377242731E-4</v>
      </c>
      <c r="H44" s="5">
        <v>0</v>
      </c>
      <c r="I44" s="5">
        <v>0</v>
      </c>
      <c r="J44" s="5">
        <v>0</v>
      </c>
      <c r="K44" s="5">
        <v>4.8262197828317182E-6</v>
      </c>
      <c r="L44" s="5">
        <v>0</v>
      </c>
      <c r="M44" s="5">
        <v>0</v>
      </c>
      <c r="N44" s="5">
        <v>0</v>
      </c>
      <c r="O44" s="5">
        <v>0</v>
      </c>
      <c r="P44" s="5">
        <v>0</v>
      </c>
      <c r="Q44" s="5">
        <v>0</v>
      </c>
      <c r="R44" s="5">
        <v>2.5696617487725864E-5</v>
      </c>
      <c r="S44" s="5">
        <v>34.0501999968387</v>
      </c>
      <c r="T44" s="5">
        <v>2.0771763894460109E-4</v>
      </c>
      <c r="U44" s="5">
        <v>0</v>
      </c>
      <c r="V44" s="5">
        <v>0</v>
      </c>
      <c r="W44" s="5">
        <v>0</v>
      </c>
      <c r="X44" s="5">
        <v>0</v>
      </c>
      <c r="Y44" s="5">
        <v>0</v>
      </c>
      <c r="Z44" s="5">
        <v>0</v>
      </c>
      <c r="AA44" s="5">
        <v>0</v>
      </c>
      <c r="AB44" s="35">
        <v>0</v>
      </c>
      <c r="AC44" s="5">
        <v>0</v>
      </c>
      <c r="AD44" s="5">
        <v>0</v>
      </c>
      <c r="AE44" s="5">
        <v>0</v>
      </c>
      <c r="AF44" s="5">
        <v>0</v>
      </c>
      <c r="AG44" s="5">
        <v>2.5000428677873512E-2</v>
      </c>
      <c r="AH44" s="61">
        <v>457.00000000000017</v>
      </c>
      <c r="AI44" s="5">
        <v>5.2999978176457105</v>
      </c>
      <c r="AJ44" s="28">
        <v>6.9127612802201384</v>
      </c>
      <c r="AK44" s="28">
        <v>4.8000000000000007</v>
      </c>
      <c r="AL44" s="5">
        <v>4.4465725806451615E-3</v>
      </c>
      <c r="AM44" s="5">
        <v>0</v>
      </c>
      <c r="AN44" s="5">
        <v>0</v>
      </c>
      <c r="AO44" s="47">
        <v>0</v>
      </c>
      <c r="AP44" s="47">
        <v>0</v>
      </c>
      <c r="AQ44" s="47">
        <f t="shared" si="0"/>
        <v>0</v>
      </c>
      <c r="AR44" s="3"/>
      <c r="AS44" s="47">
        <f t="shared" si="1"/>
        <v>0</v>
      </c>
      <c r="AT44" s="47">
        <v>0</v>
      </c>
      <c r="AU44" s="7"/>
      <c r="AV44" s="7"/>
      <c r="AW44" s="7"/>
      <c r="AX44" s="7"/>
      <c r="AY44" s="7"/>
      <c r="AZ44" s="7"/>
      <c r="BA44" s="7"/>
      <c r="BD44" s="100">
        <v>0</v>
      </c>
      <c r="BE44" s="47">
        <v>0</v>
      </c>
    </row>
    <row r="45" spans="1:57">
      <c r="A45" s="6">
        <v>1870</v>
      </c>
      <c r="B45" s="70">
        <v>288.35347252478965</v>
      </c>
      <c r="C45" s="70">
        <v>851.88201248396683</v>
      </c>
      <c r="D45" s="70">
        <v>274.94160071739782</v>
      </c>
      <c r="E45" s="5">
        <v>0</v>
      </c>
      <c r="F45" s="5">
        <v>0</v>
      </c>
      <c r="G45" s="5">
        <v>2.6917700952264092E-4</v>
      </c>
      <c r="H45" s="5">
        <v>0</v>
      </c>
      <c r="I45" s="5">
        <v>0</v>
      </c>
      <c r="J45" s="5">
        <v>0</v>
      </c>
      <c r="K45" s="5">
        <v>4.8721837807634492E-6</v>
      </c>
      <c r="L45" s="5">
        <v>0</v>
      </c>
      <c r="M45" s="5">
        <v>0</v>
      </c>
      <c r="N45" s="5">
        <v>0</v>
      </c>
      <c r="O45" s="5">
        <v>0</v>
      </c>
      <c r="P45" s="5">
        <v>0</v>
      </c>
      <c r="Q45" s="5">
        <v>0</v>
      </c>
      <c r="R45" s="5">
        <v>2.5943700348184769E-5</v>
      </c>
      <c r="S45" s="5">
        <v>34.050199996838529</v>
      </c>
      <c r="T45" s="5">
        <v>2.197247962574732E-4</v>
      </c>
      <c r="U45" s="5">
        <v>0</v>
      </c>
      <c r="V45" s="5">
        <v>0</v>
      </c>
      <c r="W45" s="5">
        <v>0</v>
      </c>
      <c r="X45" s="5">
        <v>0</v>
      </c>
      <c r="Y45" s="5">
        <v>0</v>
      </c>
      <c r="Z45" s="5">
        <v>0</v>
      </c>
      <c r="AA45" s="5">
        <v>0</v>
      </c>
      <c r="AB45" s="35">
        <v>0</v>
      </c>
      <c r="AC45" s="5">
        <v>0</v>
      </c>
      <c r="AD45" s="5">
        <v>0</v>
      </c>
      <c r="AE45" s="5">
        <v>0</v>
      </c>
      <c r="AF45" s="5">
        <v>0</v>
      </c>
      <c r="AG45" s="5">
        <v>2.5000428677873512E-2</v>
      </c>
      <c r="AH45" s="61">
        <v>457.00000000000017</v>
      </c>
      <c r="AI45" s="5">
        <v>5.2999978176457105</v>
      </c>
      <c r="AJ45" s="28">
        <v>6.9127612802201384</v>
      </c>
      <c r="AK45" s="28">
        <v>4.8000000000000007</v>
      </c>
      <c r="AL45" s="5">
        <v>4.4465725806451615E-3</v>
      </c>
      <c r="AM45" s="5">
        <v>0</v>
      </c>
      <c r="AN45" s="5">
        <v>0</v>
      </c>
      <c r="AO45" s="47">
        <v>0</v>
      </c>
      <c r="AP45" s="47">
        <v>0</v>
      </c>
      <c r="AQ45" s="47">
        <f t="shared" si="0"/>
        <v>0</v>
      </c>
      <c r="AR45" s="3"/>
      <c r="AS45" s="47">
        <f t="shared" si="1"/>
        <v>0</v>
      </c>
      <c r="AT45" s="47">
        <v>0</v>
      </c>
      <c r="AU45" s="7"/>
      <c r="AV45" s="7"/>
      <c r="AW45" s="7"/>
      <c r="AX45" s="7"/>
      <c r="AY45" s="7"/>
      <c r="AZ45" s="7"/>
      <c r="BA45" s="7"/>
      <c r="BD45" s="100">
        <v>0</v>
      </c>
      <c r="BE45" s="47">
        <v>0</v>
      </c>
    </row>
    <row r="46" spans="1:57">
      <c r="A46" s="6">
        <v>1871</v>
      </c>
      <c r="B46" s="70">
        <v>288.48337265249398</v>
      </c>
      <c r="C46" s="70">
        <v>853.44490766382933</v>
      </c>
      <c r="D46" s="70">
        <v>275.13166103891228</v>
      </c>
      <c r="E46" s="5">
        <v>0</v>
      </c>
      <c r="F46" s="5">
        <v>0</v>
      </c>
      <c r="G46" s="5">
        <v>2.7171641527285454E-4</v>
      </c>
      <c r="H46" s="5">
        <v>0</v>
      </c>
      <c r="I46" s="5">
        <v>0</v>
      </c>
      <c r="J46" s="5">
        <v>0</v>
      </c>
      <c r="K46" s="5">
        <v>4.9181477786951801E-6</v>
      </c>
      <c r="L46" s="5">
        <v>0</v>
      </c>
      <c r="M46" s="5">
        <v>0</v>
      </c>
      <c r="N46" s="5">
        <v>0</v>
      </c>
      <c r="O46" s="5">
        <v>0</v>
      </c>
      <c r="P46" s="5">
        <v>0</v>
      </c>
      <c r="Q46" s="5">
        <v>0</v>
      </c>
      <c r="R46" s="5">
        <v>2.619078320864367E-5</v>
      </c>
      <c r="S46" s="5">
        <v>34.050299996838341</v>
      </c>
      <c r="T46" s="5">
        <v>2.318834535703476E-4</v>
      </c>
      <c r="U46" s="5">
        <v>0</v>
      </c>
      <c r="V46" s="5">
        <v>0</v>
      </c>
      <c r="W46" s="5">
        <v>0</v>
      </c>
      <c r="X46" s="5">
        <v>0</v>
      </c>
      <c r="Y46" s="5">
        <v>0</v>
      </c>
      <c r="Z46" s="5">
        <v>0</v>
      </c>
      <c r="AA46" s="5">
        <v>0</v>
      </c>
      <c r="AB46" s="35">
        <v>0</v>
      </c>
      <c r="AC46" s="5">
        <v>0</v>
      </c>
      <c r="AD46" s="5">
        <v>0</v>
      </c>
      <c r="AE46" s="5">
        <v>0</v>
      </c>
      <c r="AF46" s="5">
        <v>0</v>
      </c>
      <c r="AG46" s="5">
        <v>2.5000428677873512E-2</v>
      </c>
      <c r="AH46" s="61">
        <v>457.00000000000017</v>
      </c>
      <c r="AI46" s="5">
        <v>5.2999978176457105</v>
      </c>
      <c r="AJ46" s="28">
        <v>6.9127612802201384</v>
      </c>
      <c r="AK46" s="28">
        <v>4.8000000000000007</v>
      </c>
      <c r="AL46" s="5">
        <v>4.4465725806451615E-3</v>
      </c>
      <c r="AM46" s="5">
        <v>0</v>
      </c>
      <c r="AN46" s="5">
        <v>0</v>
      </c>
      <c r="AO46" s="47">
        <v>0</v>
      </c>
      <c r="AP46" s="47">
        <v>0</v>
      </c>
      <c r="AQ46" s="47">
        <f t="shared" si="0"/>
        <v>0</v>
      </c>
      <c r="AR46" s="3"/>
      <c r="AS46" s="47">
        <f t="shared" si="1"/>
        <v>0</v>
      </c>
      <c r="AT46" s="47">
        <v>0</v>
      </c>
      <c r="AU46" s="7"/>
      <c r="AV46" s="7"/>
      <c r="AW46" s="7"/>
      <c r="AX46" s="7"/>
      <c r="AY46" s="7"/>
      <c r="AZ46" s="7"/>
      <c r="BA46" s="7"/>
      <c r="BD46" s="100">
        <v>0</v>
      </c>
      <c r="BE46" s="47">
        <v>0</v>
      </c>
    </row>
    <row r="47" spans="1:57">
      <c r="A47" s="6">
        <v>1872</v>
      </c>
      <c r="B47" s="70">
        <v>288.6443091571515</v>
      </c>
      <c r="C47" s="70">
        <v>854.68968760931671</v>
      </c>
      <c r="D47" s="70">
        <v>275.31372575495794</v>
      </c>
      <c r="E47" s="5">
        <v>0</v>
      </c>
      <c r="F47" s="5">
        <v>0</v>
      </c>
      <c r="G47" s="5">
        <v>2.7425582102306816E-4</v>
      </c>
      <c r="H47" s="5">
        <v>0</v>
      </c>
      <c r="I47" s="5">
        <v>0</v>
      </c>
      <c r="J47" s="5">
        <v>0</v>
      </c>
      <c r="K47" s="5">
        <v>4.9641117766269094E-6</v>
      </c>
      <c r="L47" s="5">
        <v>0</v>
      </c>
      <c r="M47" s="5">
        <v>0</v>
      </c>
      <c r="N47" s="5">
        <v>0</v>
      </c>
      <c r="O47" s="5">
        <v>0</v>
      </c>
      <c r="P47" s="5">
        <v>0</v>
      </c>
      <c r="Q47" s="5">
        <v>0</v>
      </c>
      <c r="R47" s="5">
        <v>2.6437866069102578E-5</v>
      </c>
      <c r="S47" s="5">
        <v>34.050299996838177</v>
      </c>
      <c r="T47" s="5">
        <v>2.4419996088320168E-4</v>
      </c>
      <c r="U47" s="5">
        <v>0</v>
      </c>
      <c r="V47" s="5">
        <v>0</v>
      </c>
      <c r="W47" s="5">
        <v>0</v>
      </c>
      <c r="X47" s="5">
        <v>0</v>
      </c>
      <c r="Y47" s="5">
        <v>0</v>
      </c>
      <c r="Z47" s="5">
        <v>0</v>
      </c>
      <c r="AA47" s="5">
        <v>0</v>
      </c>
      <c r="AB47" s="35">
        <v>0</v>
      </c>
      <c r="AC47" s="5">
        <v>0</v>
      </c>
      <c r="AD47" s="5">
        <v>0</v>
      </c>
      <c r="AE47" s="5">
        <v>0</v>
      </c>
      <c r="AF47" s="5">
        <v>0</v>
      </c>
      <c r="AG47" s="5">
        <v>2.5000428677873512E-2</v>
      </c>
      <c r="AH47" s="61">
        <v>457.00000000000017</v>
      </c>
      <c r="AI47" s="5">
        <v>5.2999978176457105</v>
      </c>
      <c r="AJ47" s="28">
        <v>6.9127612802201384</v>
      </c>
      <c r="AK47" s="28">
        <v>4.8000000000000007</v>
      </c>
      <c r="AL47" s="5">
        <v>4.4465725806451615E-3</v>
      </c>
      <c r="AM47" s="5">
        <v>0</v>
      </c>
      <c r="AN47" s="5">
        <v>0</v>
      </c>
      <c r="AO47" s="47">
        <v>0</v>
      </c>
      <c r="AP47" s="47">
        <v>0</v>
      </c>
      <c r="AQ47" s="47">
        <f t="shared" si="0"/>
        <v>0</v>
      </c>
      <c r="AR47" s="3"/>
      <c r="AS47" s="47">
        <f t="shared" si="1"/>
        <v>0</v>
      </c>
      <c r="AT47" s="47">
        <v>0</v>
      </c>
      <c r="AU47" s="7"/>
      <c r="AV47" s="7"/>
      <c r="AW47" s="7"/>
      <c r="AX47" s="7"/>
      <c r="AY47" s="7"/>
      <c r="AZ47" s="7"/>
      <c r="BA47" s="7"/>
      <c r="BD47" s="100">
        <v>0</v>
      </c>
      <c r="BE47" s="47">
        <v>0</v>
      </c>
    </row>
    <row r="48" spans="1:57">
      <c r="A48" s="6">
        <v>1873</v>
      </c>
      <c r="B48" s="70">
        <v>288.83121612079327</v>
      </c>
      <c r="C48" s="70">
        <v>855.62978005480409</v>
      </c>
      <c r="D48" s="70">
        <v>275.49283026592542</v>
      </c>
      <c r="E48" s="5">
        <v>0</v>
      </c>
      <c r="F48" s="5">
        <v>0</v>
      </c>
      <c r="G48" s="5">
        <v>2.7679522677328167E-4</v>
      </c>
      <c r="H48" s="5">
        <v>0</v>
      </c>
      <c r="I48" s="5">
        <v>0</v>
      </c>
      <c r="J48" s="5">
        <v>0</v>
      </c>
      <c r="K48" s="5">
        <v>5.0100757745586404E-6</v>
      </c>
      <c r="L48" s="5">
        <v>0</v>
      </c>
      <c r="M48" s="5">
        <v>0</v>
      </c>
      <c r="N48" s="5">
        <v>0</v>
      </c>
      <c r="O48" s="5">
        <v>0</v>
      </c>
      <c r="P48" s="5">
        <v>0</v>
      </c>
      <c r="Q48" s="5">
        <v>0</v>
      </c>
      <c r="R48" s="5">
        <v>2.6684948929561482E-5</v>
      </c>
      <c r="S48" s="5">
        <v>34.050299996838</v>
      </c>
      <c r="T48" s="5">
        <v>2.5668056819609474E-4</v>
      </c>
      <c r="U48" s="5">
        <v>0</v>
      </c>
      <c r="V48" s="5">
        <v>0</v>
      </c>
      <c r="W48" s="5">
        <v>0</v>
      </c>
      <c r="X48" s="5">
        <v>0</v>
      </c>
      <c r="Y48" s="5">
        <v>0</v>
      </c>
      <c r="Z48" s="5">
        <v>0</v>
      </c>
      <c r="AA48" s="5">
        <v>0</v>
      </c>
      <c r="AB48" s="35">
        <v>0</v>
      </c>
      <c r="AC48" s="5">
        <v>0</v>
      </c>
      <c r="AD48" s="5">
        <v>0</v>
      </c>
      <c r="AE48" s="5">
        <v>0</v>
      </c>
      <c r="AF48" s="5">
        <v>0</v>
      </c>
      <c r="AG48" s="5">
        <v>2.5000428677873512E-2</v>
      </c>
      <c r="AH48" s="61">
        <v>457.00000000000017</v>
      </c>
      <c r="AI48" s="5">
        <v>5.2999978176457105</v>
      </c>
      <c r="AJ48" s="28">
        <v>6.9127612802201384</v>
      </c>
      <c r="AK48" s="28">
        <v>4.8000000000000007</v>
      </c>
      <c r="AL48" s="5">
        <v>4.4465725806451615E-3</v>
      </c>
      <c r="AM48" s="5">
        <v>0</v>
      </c>
      <c r="AN48" s="5">
        <v>0</v>
      </c>
      <c r="AO48" s="47">
        <v>0</v>
      </c>
      <c r="AP48" s="47">
        <v>0</v>
      </c>
      <c r="AQ48" s="47">
        <f t="shared" si="0"/>
        <v>0</v>
      </c>
      <c r="AR48" s="3"/>
      <c r="AS48" s="47">
        <f t="shared" si="1"/>
        <v>0</v>
      </c>
      <c r="AT48" s="47">
        <v>0</v>
      </c>
      <c r="AU48" s="7"/>
      <c r="AV48" s="7"/>
      <c r="AW48" s="7"/>
      <c r="AX48" s="7"/>
      <c r="AY48" s="7"/>
      <c r="AZ48" s="7"/>
      <c r="BA48" s="7"/>
      <c r="BD48" s="100">
        <v>0</v>
      </c>
      <c r="BE48" s="47">
        <v>0</v>
      </c>
    </row>
    <row r="49" spans="1:57">
      <c r="A49" s="6">
        <v>1874</v>
      </c>
      <c r="B49" s="70">
        <v>289.02315848482573</v>
      </c>
      <c r="C49" s="70">
        <v>857.28648626982272</v>
      </c>
      <c r="D49" s="70">
        <v>275.66589229642426</v>
      </c>
      <c r="E49" s="5">
        <v>0</v>
      </c>
      <c r="F49" s="5">
        <v>0</v>
      </c>
      <c r="G49" s="5">
        <v>2.7933463252349528E-4</v>
      </c>
      <c r="H49" s="5">
        <v>0</v>
      </c>
      <c r="I49" s="5">
        <v>0</v>
      </c>
      <c r="J49" s="5">
        <v>0</v>
      </c>
      <c r="K49" s="5">
        <v>5.0560397724903713E-6</v>
      </c>
      <c r="L49" s="5">
        <v>0</v>
      </c>
      <c r="M49" s="5">
        <v>0</v>
      </c>
      <c r="N49" s="5">
        <v>0</v>
      </c>
      <c r="O49" s="5">
        <v>0</v>
      </c>
      <c r="P49" s="5">
        <v>0</v>
      </c>
      <c r="Q49" s="5">
        <v>0</v>
      </c>
      <c r="R49" s="5">
        <v>2.693203179002038E-5</v>
      </c>
      <c r="S49" s="5">
        <v>34.050399996837854</v>
      </c>
      <c r="T49" s="5">
        <v>2.6933157550896989E-4</v>
      </c>
      <c r="U49" s="5">
        <v>0</v>
      </c>
      <c r="V49" s="5">
        <v>0</v>
      </c>
      <c r="W49" s="5">
        <v>0</v>
      </c>
      <c r="X49" s="5">
        <v>0</v>
      </c>
      <c r="Y49" s="5">
        <v>0</v>
      </c>
      <c r="Z49" s="5">
        <v>0</v>
      </c>
      <c r="AA49" s="5">
        <v>0</v>
      </c>
      <c r="AB49" s="35">
        <v>0</v>
      </c>
      <c r="AC49" s="5">
        <v>0</v>
      </c>
      <c r="AD49" s="5">
        <v>0</v>
      </c>
      <c r="AE49" s="5">
        <v>0</v>
      </c>
      <c r="AF49" s="5">
        <v>0</v>
      </c>
      <c r="AG49" s="5">
        <v>2.5000428677873512E-2</v>
      </c>
      <c r="AH49" s="61">
        <v>457.00000000000017</v>
      </c>
      <c r="AI49" s="5">
        <v>5.2999978176457105</v>
      </c>
      <c r="AJ49" s="28">
        <v>6.9127612802201384</v>
      </c>
      <c r="AK49" s="28">
        <v>4.8000000000000007</v>
      </c>
      <c r="AL49" s="5">
        <v>4.4465725806451615E-3</v>
      </c>
      <c r="AM49" s="5">
        <v>0</v>
      </c>
      <c r="AN49" s="5">
        <v>0</v>
      </c>
      <c r="AO49" s="47">
        <v>0</v>
      </c>
      <c r="AP49" s="47">
        <v>0</v>
      </c>
      <c r="AQ49" s="47">
        <f t="shared" si="0"/>
        <v>0</v>
      </c>
      <c r="AR49" s="3"/>
      <c r="AS49" s="47">
        <f t="shared" si="1"/>
        <v>0</v>
      </c>
      <c r="AT49" s="47">
        <v>0</v>
      </c>
      <c r="AU49" s="7"/>
      <c r="AV49" s="7"/>
      <c r="AW49" s="7"/>
      <c r="AX49" s="7"/>
      <c r="AY49" s="7"/>
      <c r="AZ49" s="7"/>
      <c r="BA49" s="7"/>
      <c r="BD49" s="100">
        <v>0</v>
      </c>
      <c r="BE49" s="47">
        <v>0</v>
      </c>
    </row>
    <row r="50" spans="1:57">
      <c r="A50" s="6">
        <v>1875</v>
      </c>
      <c r="B50" s="70">
        <v>289.24406203049881</v>
      </c>
      <c r="C50" s="70">
        <v>858.94032383249771</v>
      </c>
      <c r="D50" s="70">
        <v>275.84197556715748</v>
      </c>
      <c r="E50" s="5">
        <v>0</v>
      </c>
      <c r="F50" s="5">
        <v>0</v>
      </c>
      <c r="G50" s="5">
        <v>2.818740382737089E-4</v>
      </c>
      <c r="H50" s="5">
        <v>0</v>
      </c>
      <c r="I50" s="5">
        <v>0</v>
      </c>
      <c r="J50" s="5">
        <v>0</v>
      </c>
      <c r="K50" s="5">
        <v>5.1020037704221014E-6</v>
      </c>
      <c r="L50" s="5">
        <v>0</v>
      </c>
      <c r="M50" s="5">
        <v>0</v>
      </c>
      <c r="N50" s="5">
        <v>0</v>
      </c>
      <c r="O50" s="5">
        <v>0</v>
      </c>
      <c r="P50" s="5">
        <v>0</v>
      </c>
      <c r="Q50" s="5">
        <v>0</v>
      </c>
      <c r="R50" s="5">
        <v>2.7179114650479277E-5</v>
      </c>
      <c r="S50" s="5">
        <v>34.050399996837655</v>
      </c>
      <c r="T50" s="5">
        <v>2.8215928282183711E-4</v>
      </c>
      <c r="U50" s="5">
        <v>0</v>
      </c>
      <c r="V50" s="5">
        <v>0</v>
      </c>
      <c r="W50" s="5">
        <v>0</v>
      </c>
      <c r="X50" s="5">
        <v>0</v>
      </c>
      <c r="Y50" s="5">
        <v>0</v>
      </c>
      <c r="Z50" s="5">
        <v>0</v>
      </c>
      <c r="AA50" s="5">
        <v>0</v>
      </c>
      <c r="AB50" s="35">
        <v>0</v>
      </c>
      <c r="AC50" s="5">
        <v>0</v>
      </c>
      <c r="AD50" s="5">
        <v>0</v>
      </c>
      <c r="AE50" s="5">
        <v>0</v>
      </c>
      <c r="AF50" s="5">
        <v>0</v>
      </c>
      <c r="AG50" s="5">
        <v>2.5000428677873512E-2</v>
      </c>
      <c r="AH50" s="61">
        <v>457.00000000000017</v>
      </c>
      <c r="AI50" s="5">
        <v>5.2999978176457105</v>
      </c>
      <c r="AJ50" s="28">
        <v>6.9127612802201384</v>
      </c>
      <c r="AK50" s="28">
        <v>4.8000000000000007</v>
      </c>
      <c r="AL50" s="5">
        <v>4.4465725806451615E-3</v>
      </c>
      <c r="AM50" s="5">
        <v>0</v>
      </c>
      <c r="AN50" s="5">
        <v>0</v>
      </c>
      <c r="AO50" s="47">
        <v>0</v>
      </c>
      <c r="AP50" s="47">
        <v>0</v>
      </c>
      <c r="AQ50" s="47">
        <f t="shared" si="0"/>
        <v>0</v>
      </c>
      <c r="AR50" s="3"/>
      <c r="AS50" s="47">
        <f t="shared" si="1"/>
        <v>0</v>
      </c>
      <c r="AT50" s="47">
        <v>0</v>
      </c>
      <c r="AU50" s="7"/>
      <c r="AV50" s="7"/>
      <c r="AW50" s="7"/>
      <c r="AX50" s="7"/>
      <c r="AY50" s="7"/>
      <c r="AZ50" s="7"/>
      <c r="BA50" s="7"/>
      <c r="BD50" s="100">
        <v>0</v>
      </c>
      <c r="BE50" s="47">
        <v>0</v>
      </c>
    </row>
    <row r="51" spans="1:57">
      <c r="A51" s="6">
        <v>1876</v>
      </c>
      <c r="B51" s="70">
        <v>289.46398901367189</v>
      </c>
      <c r="C51" s="70">
        <v>860.33525026236009</v>
      </c>
      <c r="D51" s="70">
        <v>275.99904638671882</v>
      </c>
      <c r="E51" s="5">
        <v>0</v>
      </c>
      <c r="F51" s="5">
        <v>0</v>
      </c>
      <c r="G51" s="5">
        <v>2.8441344402392252E-4</v>
      </c>
      <c r="H51" s="5">
        <v>0</v>
      </c>
      <c r="I51" s="5">
        <v>0</v>
      </c>
      <c r="J51" s="5">
        <v>0</v>
      </c>
      <c r="K51" s="5">
        <v>5.1479677683538316E-6</v>
      </c>
      <c r="L51" s="5">
        <v>0</v>
      </c>
      <c r="M51" s="5">
        <v>0</v>
      </c>
      <c r="N51" s="5">
        <v>0</v>
      </c>
      <c r="O51" s="5">
        <v>0</v>
      </c>
      <c r="P51" s="5">
        <v>0</v>
      </c>
      <c r="Q51" s="5">
        <v>0</v>
      </c>
      <c r="R51" s="5">
        <v>2.7426197510938182E-5</v>
      </c>
      <c r="S51" s="5">
        <v>34.050499996837488</v>
      </c>
      <c r="T51" s="5">
        <v>2.9516999013469425E-4</v>
      </c>
      <c r="U51" s="5">
        <v>0</v>
      </c>
      <c r="V51" s="5">
        <v>0</v>
      </c>
      <c r="W51" s="5">
        <v>0</v>
      </c>
      <c r="X51" s="5">
        <v>0</v>
      </c>
      <c r="Y51" s="5">
        <v>0</v>
      </c>
      <c r="Z51" s="5">
        <v>0</v>
      </c>
      <c r="AA51" s="5">
        <v>0</v>
      </c>
      <c r="AB51" s="35">
        <v>0</v>
      </c>
      <c r="AC51" s="5">
        <v>0</v>
      </c>
      <c r="AD51" s="5">
        <v>0</v>
      </c>
      <c r="AE51" s="5">
        <v>0</v>
      </c>
      <c r="AF51" s="5">
        <v>0</v>
      </c>
      <c r="AG51" s="5">
        <v>2.5000428677873512E-2</v>
      </c>
      <c r="AH51" s="61">
        <v>457.00000000000017</v>
      </c>
      <c r="AI51" s="5">
        <v>5.2999978176457105</v>
      </c>
      <c r="AJ51" s="28">
        <v>6.9127612802201384</v>
      </c>
      <c r="AK51" s="28">
        <v>4.8000000000000007</v>
      </c>
      <c r="AL51" s="5">
        <v>4.4465725806451615E-3</v>
      </c>
      <c r="AM51" s="5">
        <v>0</v>
      </c>
      <c r="AN51" s="5">
        <v>0</v>
      </c>
      <c r="AO51" s="47">
        <v>0</v>
      </c>
      <c r="AP51" s="47">
        <v>0</v>
      </c>
      <c r="AQ51" s="47">
        <f t="shared" si="0"/>
        <v>0</v>
      </c>
      <c r="AR51" s="3"/>
      <c r="AS51" s="47">
        <f t="shared" si="1"/>
        <v>0</v>
      </c>
      <c r="AT51" s="47">
        <v>0</v>
      </c>
      <c r="AU51" s="7"/>
      <c r="AV51" s="7"/>
      <c r="AW51" s="7"/>
      <c r="AX51" s="7"/>
      <c r="AY51" s="7"/>
      <c r="AZ51" s="7"/>
      <c r="BA51" s="7"/>
      <c r="BD51" s="100">
        <v>0</v>
      </c>
      <c r="BE51" s="47">
        <v>0</v>
      </c>
    </row>
    <row r="52" spans="1:57">
      <c r="A52" s="6">
        <v>1877</v>
      </c>
      <c r="B52" s="70">
        <v>289.68693723707929</v>
      </c>
      <c r="C52" s="70">
        <v>861.86005950472247</v>
      </c>
      <c r="D52" s="70">
        <v>276.13512111253004</v>
      </c>
      <c r="E52" s="5">
        <v>0</v>
      </c>
      <c r="F52" s="5">
        <v>0</v>
      </c>
      <c r="G52" s="5">
        <v>2.8695284977413614E-4</v>
      </c>
      <c r="H52" s="5">
        <v>0</v>
      </c>
      <c r="I52" s="5">
        <v>0</v>
      </c>
      <c r="J52" s="5">
        <v>0</v>
      </c>
      <c r="K52" s="5">
        <v>5.1939317662855625E-6</v>
      </c>
      <c r="L52" s="5">
        <v>0</v>
      </c>
      <c r="M52" s="5">
        <v>0</v>
      </c>
      <c r="N52" s="5">
        <v>0</v>
      </c>
      <c r="O52" s="5">
        <v>0</v>
      </c>
      <c r="P52" s="5">
        <v>0</v>
      </c>
      <c r="Q52" s="5">
        <v>0</v>
      </c>
      <c r="R52" s="5">
        <v>2.7673280371397086E-5</v>
      </c>
      <c r="S52" s="5">
        <v>34.05049999683731</v>
      </c>
      <c r="T52" s="5">
        <v>3.0836999744759318E-4</v>
      </c>
      <c r="U52" s="5">
        <v>0</v>
      </c>
      <c r="V52" s="5">
        <v>0</v>
      </c>
      <c r="W52" s="5">
        <v>0</v>
      </c>
      <c r="X52" s="5">
        <v>0</v>
      </c>
      <c r="Y52" s="5">
        <v>0</v>
      </c>
      <c r="Z52" s="5">
        <v>0</v>
      </c>
      <c r="AA52" s="5">
        <v>0</v>
      </c>
      <c r="AB52" s="35">
        <v>0</v>
      </c>
      <c r="AC52" s="5">
        <v>0</v>
      </c>
      <c r="AD52" s="5">
        <v>0</v>
      </c>
      <c r="AE52" s="5">
        <v>0</v>
      </c>
      <c r="AF52" s="5">
        <v>0</v>
      </c>
      <c r="AG52" s="5">
        <v>2.5000428677873512E-2</v>
      </c>
      <c r="AH52" s="61">
        <v>457.00000000000017</v>
      </c>
      <c r="AI52" s="5">
        <v>5.2999978176457105</v>
      </c>
      <c r="AJ52" s="28">
        <v>6.9127612802201384</v>
      </c>
      <c r="AK52" s="28">
        <v>4.8000000000000007</v>
      </c>
      <c r="AL52" s="5">
        <v>4.4465725806451615E-3</v>
      </c>
      <c r="AM52" s="5">
        <v>0</v>
      </c>
      <c r="AN52" s="5">
        <v>0</v>
      </c>
      <c r="AO52" s="47">
        <v>0</v>
      </c>
      <c r="AP52" s="47">
        <v>0</v>
      </c>
      <c r="AQ52" s="47">
        <f t="shared" si="0"/>
        <v>0</v>
      </c>
      <c r="AR52" s="3"/>
      <c r="AS52" s="47">
        <f t="shared" si="1"/>
        <v>0</v>
      </c>
      <c r="AT52" s="47">
        <v>0</v>
      </c>
      <c r="AU52" s="7"/>
      <c r="AV52" s="7"/>
      <c r="AW52" s="7"/>
      <c r="AX52" s="7"/>
      <c r="AY52" s="7"/>
      <c r="AZ52" s="7"/>
      <c r="BA52" s="7"/>
      <c r="BD52" s="100">
        <v>0</v>
      </c>
      <c r="BE52" s="47">
        <v>0</v>
      </c>
    </row>
    <row r="53" spans="1:57">
      <c r="A53" s="6">
        <v>1878</v>
      </c>
      <c r="B53" s="70">
        <v>289.91885762845556</v>
      </c>
      <c r="C53" s="70">
        <v>863.62498105177235</v>
      </c>
      <c r="D53" s="70">
        <v>276.2801985238882</v>
      </c>
      <c r="E53" s="5">
        <v>0</v>
      </c>
      <c r="F53" s="5">
        <v>0</v>
      </c>
      <c r="G53" s="5">
        <v>2.894922555243497E-4</v>
      </c>
      <c r="H53" s="5">
        <v>0</v>
      </c>
      <c r="I53" s="5">
        <v>0</v>
      </c>
      <c r="J53" s="5">
        <v>0</v>
      </c>
      <c r="K53" s="5">
        <v>5.2398957642172935E-6</v>
      </c>
      <c r="L53" s="5">
        <v>0</v>
      </c>
      <c r="M53" s="5">
        <v>0</v>
      </c>
      <c r="N53" s="5">
        <v>0</v>
      </c>
      <c r="O53" s="5">
        <v>0</v>
      </c>
      <c r="P53" s="5">
        <v>0</v>
      </c>
      <c r="Q53" s="5">
        <v>0</v>
      </c>
      <c r="R53" s="5">
        <v>2.7920363231855991E-5</v>
      </c>
      <c r="S53" s="5">
        <v>34.050599996837136</v>
      </c>
      <c r="T53" s="5">
        <v>3.2176555476045432E-4</v>
      </c>
      <c r="U53" s="5">
        <v>0</v>
      </c>
      <c r="V53" s="5">
        <v>0</v>
      </c>
      <c r="W53" s="5">
        <v>0</v>
      </c>
      <c r="X53" s="5">
        <v>0</v>
      </c>
      <c r="Y53" s="5">
        <v>0</v>
      </c>
      <c r="Z53" s="5">
        <v>0</v>
      </c>
      <c r="AA53" s="5">
        <v>0</v>
      </c>
      <c r="AB53" s="35">
        <v>0</v>
      </c>
      <c r="AC53" s="5">
        <v>0</v>
      </c>
      <c r="AD53" s="5">
        <v>0</v>
      </c>
      <c r="AE53" s="5">
        <v>0</v>
      </c>
      <c r="AF53" s="5">
        <v>0</v>
      </c>
      <c r="AG53" s="5">
        <v>2.5000428677873512E-2</v>
      </c>
      <c r="AH53" s="61">
        <v>457.00000000000017</v>
      </c>
      <c r="AI53" s="5">
        <v>5.2999978176457105</v>
      </c>
      <c r="AJ53" s="28">
        <v>6.9127612802201384</v>
      </c>
      <c r="AK53" s="28">
        <v>4.8000000000000007</v>
      </c>
      <c r="AL53" s="5">
        <v>4.4465725806451615E-3</v>
      </c>
      <c r="AM53" s="5">
        <v>0</v>
      </c>
      <c r="AN53" s="5">
        <v>0</v>
      </c>
      <c r="AO53" s="47">
        <v>0</v>
      </c>
      <c r="AP53" s="47">
        <v>0</v>
      </c>
      <c r="AQ53" s="47">
        <f t="shared" si="0"/>
        <v>0</v>
      </c>
      <c r="AR53" s="3"/>
      <c r="AS53" s="47">
        <f t="shared" si="1"/>
        <v>0</v>
      </c>
      <c r="AT53" s="47">
        <v>0</v>
      </c>
      <c r="AU53" s="7"/>
      <c r="AV53" s="7"/>
      <c r="AW53" s="7"/>
      <c r="AX53" s="7"/>
      <c r="AY53" s="7"/>
      <c r="AZ53" s="7"/>
      <c r="BA53" s="7"/>
      <c r="BD53" s="100">
        <v>0</v>
      </c>
      <c r="BE53" s="47">
        <v>0</v>
      </c>
    </row>
    <row r="54" spans="1:57">
      <c r="A54" s="6">
        <v>1879</v>
      </c>
      <c r="B54" s="70">
        <v>290.1377775315504</v>
      </c>
      <c r="C54" s="70">
        <v>865.77381373163485</v>
      </c>
      <c r="D54" s="70">
        <v>276.41828740985579</v>
      </c>
      <c r="E54" s="5">
        <v>0</v>
      </c>
      <c r="F54" s="5">
        <v>0</v>
      </c>
      <c r="G54" s="5">
        <v>2.9203166127456326E-4</v>
      </c>
      <c r="H54" s="5">
        <v>0</v>
      </c>
      <c r="I54" s="5">
        <v>0</v>
      </c>
      <c r="J54" s="5">
        <v>0</v>
      </c>
      <c r="K54" s="5">
        <v>5.2858597621490253E-6</v>
      </c>
      <c r="L54" s="5">
        <v>0</v>
      </c>
      <c r="M54" s="5">
        <v>0</v>
      </c>
      <c r="N54" s="5">
        <v>0</v>
      </c>
      <c r="O54" s="5">
        <v>0</v>
      </c>
      <c r="P54" s="5">
        <v>0</v>
      </c>
      <c r="Q54" s="5">
        <v>0</v>
      </c>
      <c r="R54" s="5">
        <v>2.8167446092314892E-5</v>
      </c>
      <c r="S54" s="5">
        <v>34.050599996836958</v>
      </c>
      <c r="T54" s="5">
        <v>3.3536301207332263E-4</v>
      </c>
      <c r="U54" s="5">
        <v>0</v>
      </c>
      <c r="V54" s="5">
        <v>0</v>
      </c>
      <c r="W54" s="5">
        <v>0</v>
      </c>
      <c r="X54" s="5">
        <v>0</v>
      </c>
      <c r="Y54" s="5">
        <v>0</v>
      </c>
      <c r="Z54" s="5">
        <v>0</v>
      </c>
      <c r="AA54" s="5">
        <v>0</v>
      </c>
      <c r="AB54" s="35">
        <v>0</v>
      </c>
      <c r="AC54" s="5">
        <v>0</v>
      </c>
      <c r="AD54" s="5">
        <v>0</v>
      </c>
      <c r="AE54" s="5">
        <v>0</v>
      </c>
      <c r="AF54" s="5">
        <v>0</v>
      </c>
      <c r="AG54" s="5">
        <v>2.5000428677873512E-2</v>
      </c>
      <c r="AH54" s="61">
        <v>457.00000000000017</v>
      </c>
      <c r="AI54" s="5">
        <v>5.2999978176457105</v>
      </c>
      <c r="AJ54" s="28">
        <v>6.9127612802201384</v>
      </c>
      <c r="AK54" s="28">
        <v>4.8000000000000007</v>
      </c>
      <c r="AL54" s="5">
        <v>4.4465725806451615E-3</v>
      </c>
      <c r="AM54" s="5">
        <v>0</v>
      </c>
      <c r="AN54" s="5">
        <v>0</v>
      </c>
      <c r="AO54" s="47">
        <v>0</v>
      </c>
      <c r="AP54" s="47">
        <v>0</v>
      </c>
      <c r="AQ54" s="47">
        <f t="shared" si="0"/>
        <v>0</v>
      </c>
      <c r="AR54" s="3"/>
      <c r="AS54" s="47">
        <f t="shared" si="1"/>
        <v>0</v>
      </c>
      <c r="AT54" s="47">
        <v>0</v>
      </c>
      <c r="AU54" s="7"/>
      <c r="AV54" s="7"/>
      <c r="AW54" s="7"/>
      <c r="AX54" s="7"/>
      <c r="AY54" s="7"/>
      <c r="AZ54" s="7"/>
      <c r="BA54" s="7"/>
      <c r="BD54" s="100">
        <v>0</v>
      </c>
      <c r="BE54" s="47">
        <v>0</v>
      </c>
    </row>
    <row r="55" spans="1:57">
      <c r="A55" s="6">
        <v>1880</v>
      </c>
      <c r="B55" s="70">
        <v>290.37769352839541</v>
      </c>
      <c r="C55" s="70">
        <v>868.19162834509098</v>
      </c>
      <c r="D55" s="70">
        <v>276.55735285832333</v>
      </c>
      <c r="E55" s="5">
        <v>0</v>
      </c>
      <c r="F55" s="5">
        <v>0</v>
      </c>
      <c r="G55" s="5">
        <v>2.9457106702477682E-4</v>
      </c>
      <c r="H55" s="5">
        <v>0</v>
      </c>
      <c r="I55" s="5">
        <v>0</v>
      </c>
      <c r="J55" s="5">
        <v>0</v>
      </c>
      <c r="K55" s="5">
        <v>5.3318237600807554E-6</v>
      </c>
      <c r="L55" s="5">
        <v>0</v>
      </c>
      <c r="M55" s="5">
        <v>0</v>
      </c>
      <c r="N55" s="5">
        <v>0</v>
      </c>
      <c r="O55" s="5">
        <v>0</v>
      </c>
      <c r="P55" s="5">
        <v>0</v>
      </c>
      <c r="Q55" s="5">
        <v>0</v>
      </c>
      <c r="R55" s="5">
        <v>2.8414528952773796E-5</v>
      </c>
      <c r="S55" s="5">
        <v>34.050699996836777</v>
      </c>
      <c r="T55" s="5">
        <v>3.491686693861985E-4</v>
      </c>
      <c r="U55" s="5">
        <v>0</v>
      </c>
      <c r="V55" s="5">
        <v>0</v>
      </c>
      <c r="W55" s="5">
        <v>0</v>
      </c>
      <c r="X55" s="5">
        <v>0</v>
      </c>
      <c r="Y55" s="5">
        <v>0</v>
      </c>
      <c r="Z55" s="5">
        <v>0</v>
      </c>
      <c r="AA55" s="5">
        <v>0</v>
      </c>
      <c r="AB55" s="35">
        <v>0</v>
      </c>
      <c r="AC55" s="5">
        <v>0</v>
      </c>
      <c r="AD55" s="5">
        <v>0</v>
      </c>
      <c r="AE55" s="5">
        <v>0</v>
      </c>
      <c r="AF55" s="5">
        <v>0</v>
      </c>
      <c r="AG55" s="5">
        <v>2.5000428677873512E-2</v>
      </c>
      <c r="AH55" s="61">
        <v>457.00000000000017</v>
      </c>
      <c r="AI55" s="5">
        <v>5.2999978176457105</v>
      </c>
      <c r="AJ55" s="28">
        <v>6.9127612802201384</v>
      </c>
      <c r="AK55" s="28">
        <v>4.8000000000000007</v>
      </c>
      <c r="AL55" s="5">
        <v>4.4465725806451615E-3</v>
      </c>
      <c r="AM55" s="5">
        <v>0</v>
      </c>
      <c r="AN55" s="5">
        <v>0</v>
      </c>
      <c r="AO55" s="47">
        <v>0</v>
      </c>
      <c r="AP55" s="47">
        <v>0</v>
      </c>
      <c r="AQ55" s="47">
        <f t="shared" si="0"/>
        <v>0</v>
      </c>
      <c r="AR55" s="3"/>
      <c r="AS55" s="47">
        <f t="shared" si="1"/>
        <v>0</v>
      </c>
      <c r="AT55" s="47">
        <v>0</v>
      </c>
      <c r="AU55" s="7"/>
      <c r="AV55" s="7"/>
      <c r="AW55" s="7"/>
      <c r="AX55" s="7"/>
      <c r="AY55" s="7"/>
      <c r="AZ55" s="7"/>
      <c r="BA55" s="7"/>
      <c r="BD55" s="100">
        <v>0</v>
      </c>
      <c r="BE55" s="47">
        <v>0</v>
      </c>
    </row>
    <row r="56" spans="1:57">
      <c r="A56" s="6">
        <v>1881</v>
      </c>
      <c r="B56" s="70">
        <v>290.63561489633418</v>
      </c>
      <c r="C56" s="70">
        <v>870.48450399370336</v>
      </c>
      <c r="D56" s="70">
        <v>276.67343857046274</v>
      </c>
      <c r="E56" s="5">
        <v>0</v>
      </c>
      <c r="F56" s="5">
        <v>0</v>
      </c>
      <c r="G56" s="5">
        <v>2.9711047277499044E-4</v>
      </c>
      <c r="H56" s="5">
        <v>0</v>
      </c>
      <c r="I56" s="5">
        <v>0</v>
      </c>
      <c r="J56" s="5">
        <v>0</v>
      </c>
      <c r="K56" s="5">
        <v>5.3777877580124864E-6</v>
      </c>
      <c r="L56" s="5">
        <v>0</v>
      </c>
      <c r="M56" s="5">
        <v>0</v>
      </c>
      <c r="N56" s="5">
        <v>0</v>
      </c>
      <c r="O56" s="5">
        <v>0</v>
      </c>
      <c r="P56" s="5">
        <v>0</v>
      </c>
      <c r="Q56" s="5">
        <v>0</v>
      </c>
      <c r="R56" s="5">
        <v>2.8661611813232697E-5</v>
      </c>
      <c r="S56" s="5">
        <v>34.050699996836606</v>
      </c>
      <c r="T56" s="5">
        <v>3.6318877669907086E-4</v>
      </c>
      <c r="U56" s="5">
        <v>0</v>
      </c>
      <c r="V56" s="5">
        <v>0</v>
      </c>
      <c r="W56" s="5">
        <v>0</v>
      </c>
      <c r="X56" s="5">
        <v>0</v>
      </c>
      <c r="Y56" s="5">
        <v>0</v>
      </c>
      <c r="Z56" s="5">
        <v>0</v>
      </c>
      <c r="AA56" s="5">
        <v>0</v>
      </c>
      <c r="AB56" s="35">
        <v>0</v>
      </c>
      <c r="AC56" s="5">
        <v>0</v>
      </c>
      <c r="AD56" s="5">
        <v>0</v>
      </c>
      <c r="AE56" s="5">
        <v>0</v>
      </c>
      <c r="AF56" s="5">
        <v>0</v>
      </c>
      <c r="AG56" s="5">
        <v>2.5000428677873512E-2</v>
      </c>
      <c r="AH56" s="61">
        <v>457.00000000000017</v>
      </c>
      <c r="AI56" s="5">
        <v>5.2999978176457105</v>
      </c>
      <c r="AJ56" s="28">
        <v>6.9127612802201384</v>
      </c>
      <c r="AK56" s="28">
        <v>4.8000000000000007</v>
      </c>
      <c r="AL56" s="5">
        <v>4.4465725806451615E-3</v>
      </c>
      <c r="AM56" s="5">
        <v>0</v>
      </c>
      <c r="AN56" s="5">
        <v>0</v>
      </c>
      <c r="AO56" s="47">
        <v>0</v>
      </c>
      <c r="AP56" s="47">
        <v>0</v>
      </c>
      <c r="AQ56" s="47">
        <f t="shared" si="0"/>
        <v>0</v>
      </c>
      <c r="AR56" s="3"/>
      <c r="AS56" s="47">
        <f t="shared" si="1"/>
        <v>0</v>
      </c>
      <c r="AT56" s="47">
        <v>0</v>
      </c>
      <c r="AU56" s="7"/>
      <c r="AV56" s="7"/>
      <c r="AW56" s="7"/>
      <c r="AX56" s="7"/>
      <c r="AY56" s="7"/>
      <c r="AZ56" s="7"/>
      <c r="BA56" s="7"/>
      <c r="BD56" s="100">
        <v>0</v>
      </c>
      <c r="BE56" s="47">
        <v>0</v>
      </c>
    </row>
    <row r="57" spans="1:57">
      <c r="A57" s="6">
        <v>1882</v>
      </c>
      <c r="B57" s="70">
        <v>290.90855091271033</v>
      </c>
      <c r="C57" s="70">
        <v>872.75534595090949</v>
      </c>
      <c r="D57" s="70">
        <v>276.79251500525839</v>
      </c>
      <c r="E57" s="5">
        <v>0</v>
      </c>
      <c r="F57" s="5">
        <v>0</v>
      </c>
      <c r="G57" s="5">
        <v>2.9964987852520406E-4</v>
      </c>
      <c r="H57" s="5">
        <v>0</v>
      </c>
      <c r="I57" s="5">
        <v>0</v>
      </c>
      <c r="J57" s="5">
        <v>0</v>
      </c>
      <c r="K57" s="5">
        <v>5.4237517559442165E-6</v>
      </c>
      <c r="L57" s="5">
        <v>0</v>
      </c>
      <c r="M57" s="5">
        <v>0</v>
      </c>
      <c r="N57" s="5">
        <v>0</v>
      </c>
      <c r="O57" s="5">
        <v>0</v>
      </c>
      <c r="P57" s="5">
        <v>0</v>
      </c>
      <c r="Q57" s="5">
        <v>0</v>
      </c>
      <c r="R57" s="5">
        <v>2.8908694673691602E-5</v>
      </c>
      <c r="S57" s="5">
        <v>34.050799996836446</v>
      </c>
      <c r="T57" s="5">
        <v>3.7742963401194161E-4</v>
      </c>
      <c r="U57" s="5">
        <v>0</v>
      </c>
      <c r="V57" s="5">
        <v>0</v>
      </c>
      <c r="W57" s="5">
        <v>0</v>
      </c>
      <c r="X57" s="5">
        <v>0</v>
      </c>
      <c r="Y57" s="5">
        <v>0</v>
      </c>
      <c r="Z57" s="5">
        <v>0</v>
      </c>
      <c r="AA57" s="5">
        <v>0</v>
      </c>
      <c r="AB57" s="35">
        <v>0</v>
      </c>
      <c r="AC57" s="5">
        <v>0</v>
      </c>
      <c r="AD57" s="5">
        <v>0</v>
      </c>
      <c r="AE57" s="5">
        <v>0</v>
      </c>
      <c r="AF57" s="5">
        <v>0</v>
      </c>
      <c r="AG57" s="5">
        <v>2.5000428677873512E-2</v>
      </c>
      <c r="AH57" s="61">
        <v>457.00000000000017</v>
      </c>
      <c r="AI57" s="5">
        <v>5.2999978176457105</v>
      </c>
      <c r="AJ57" s="28">
        <v>6.9127612802201384</v>
      </c>
      <c r="AK57" s="28">
        <v>4.8000000000000007</v>
      </c>
      <c r="AL57" s="5">
        <v>4.4465725806451615E-3</v>
      </c>
      <c r="AM57" s="5">
        <v>0</v>
      </c>
      <c r="AN57" s="5">
        <v>0</v>
      </c>
      <c r="AO57" s="47">
        <v>0</v>
      </c>
      <c r="AP57" s="47">
        <v>0</v>
      </c>
      <c r="AQ57" s="47">
        <f t="shared" si="0"/>
        <v>0</v>
      </c>
      <c r="AR57" s="3"/>
      <c r="AS57" s="47">
        <f t="shared" si="1"/>
        <v>0</v>
      </c>
      <c r="AT57" s="47">
        <v>0</v>
      </c>
      <c r="AU57" s="7"/>
      <c r="AV57" s="7"/>
      <c r="AW57" s="7"/>
      <c r="AX57" s="7"/>
      <c r="AY57" s="7"/>
      <c r="AZ57" s="7"/>
      <c r="BA57" s="7"/>
      <c r="BD57" s="100">
        <v>0</v>
      </c>
      <c r="BE57" s="47">
        <v>0</v>
      </c>
    </row>
    <row r="58" spans="1:57">
      <c r="A58" s="6">
        <v>1883</v>
      </c>
      <c r="B58" s="70">
        <v>291.14346202674272</v>
      </c>
      <c r="C58" s="70">
        <v>875.11322404092812</v>
      </c>
      <c r="D58" s="70">
        <v>276.90457239708536</v>
      </c>
      <c r="E58" s="5">
        <v>0</v>
      </c>
      <c r="F58" s="5">
        <v>0</v>
      </c>
      <c r="G58" s="5">
        <v>3.0218928427541762E-4</v>
      </c>
      <c r="H58" s="5">
        <v>0</v>
      </c>
      <c r="I58" s="5">
        <v>0</v>
      </c>
      <c r="J58" s="5">
        <v>0</v>
      </c>
      <c r="K58" s="5">
        <v>5.4697157538759466E-6</v>
      </c>
      <c r="L58" s="5">
        <v>0</v>
      </c>
      <c r="M58" s="5">
        <v>0</v>
      </c>
      <c r="N58" s="5">
        <v>0</v>
      </c>
      <c r="O58" s="5">
        <v>0</v>
      </c>
      <c r="P58" s="5">
        <v>0</v>
      </c>
      <c r="Q58" s="5">
        <v>0</v>
      </c>
      <c r="R58" s="5">
        <v>2.9155777534150506E-5</v>
      </c>
      <c r="S58" s="5">
        <v>34.050899996836257</v>
      </c>
      <c r="T58" s="5">
        <v>3.9189749132482072E-4</v>
      </c>
      <c r="U58" s="5">
        <v>0</v>
      </c>
      <c r="V58" s="5">
        <v>0</v>
      </c>
      <c r="W58" s="5">
        <v>0</v>
      </c>
      <c r="X58" s="5">
        <v>0</v>
      </c>
      <c r="Y58" s="5">
        <v>0</v>
      </c>
      <c r="Z58" s="5">
        <v>0</v>
      </c>
      <c r="AA58" s="5">
        <v>0</v>
      </c>
      <c r="AB58" s="35">
        <v>0</v>
      </c>
      <c r="AC58" s="5">
        <v>0</v>
      </c>
      <c r="AD58" s="5">
        <v>0</v>
      </c>
      <c r="AE58" s="5">
        <v>0</v>
      </c>
      <c r="AF58" s="5">
        <v>0</v>
      </c>
      <c r="AG58" s="5">
        <v>2.5000428677873512E-2</v>
      </c>
      <c r="AH58" s="61">
        <v>457.00000000000017</v>
      </c>
      <c r="AI58" s="5">
        <v>5.2999978176457105</v>
      </c>
      <c r="AJ58" s="28">
        <v>6.9127612802201384</v>
      </c>
      <c r="AK58" s="28">
        <v>4.8000000000000007</v>
      </c>
      <c r="AL58" s="5">
        <v>4.4465725806451615E-3</v>
      </c>
      <c r="AM58" s="5">
        <v>0</v>
      </c>
      <c r="AN58" s="5">
        <v>0</v>
      </c>
      <c r="AO58" s="47">
        <v>0</v>
      </c>
      <c r="AP58" s="47">
        <v>0</v>
      </c>
      <c r="AQ58" s="47">
        <f t="shared" si="0"/>
        <v>0</v>
      </c>
      <c r="AR58" s="3"/>
      <c r="AS58" s="47">
        <f t="shared" si="1"/>
        <v>0</v>
      </c>
      <c r="AT58" s="47">
        <v>0</v>
      </c>
      <c r="AU58" s="7"/>
      <c r="AV58" s="7"/>
      <c r="AW58" s="7"/>
      <c r="AX58" s="7"/>
      <c r="AY58" s="7"/>
      <c r="AZ58" s="7"/>
      <c r="BA58" s="7"/>
      <c r="BD58" s="100">
        <v>0</v>
      </c>
      <c r="BE58" s="47">
        <v>0</v>
      </c>
    </row>
    <row r="59" spans="1:57">
      <c r="A59" s="6">
        <v>1884</v>
      </c>
      <c r="B59" s="70">
        <v>291.38337802358774</v>
      </c>
      <c r="C59" s="70">
        <v>877.66311873250936</v>
      </c>
      <c r="D59" s="70">
        <v>277.01565322641227</v>
      </c>
      <c r="E59" s="5">
        <v>0</v>
      </c>
      <c r="F59" s="5">
        <v>0</v>
      </c>
      <c r="G59" s="5">
        <v>3.0472869002563118E-4</v>
      </c>
      <c r="H59" s="5">
        <v>0</v>
      </c>
      <c r="I59" s="5">
        <v>0</v>
      </c>
      <c r="J59" s="5">
        <v>0</v>
      </c>
      <c r="K59" s="5">
        <v>5.5156797518076784E-6</v>
      </c>
      <c r="L59" s="5">
        <v>0</v>
      </c>
      <c r="M59" s="5">
        <v>0</v>
      </c>
      <c r="N59" s="5">
        <v>0</v>
      </c>
      <c r="O59" s="5">
        <v>0</v>
      </c>
      <c r="P59" s="5">
        <v>0</v>
      </c>
      <c r="Q59" s="5">
        <v>0</v>
      </c>
      <c r="R59" s="5">
        <v>2.9402860394609411E-5</v>
      </c>
      <c r="S59" s="5">
        <v>34.050999996836083</v>
      </c>
      <c r="T59" s="5">
        <v>4.0659874863771783E-4</v>
      </c>
      <c r="U59" s="5">
        <v>0</v>
      </c>
      <c r="V59" s="5">
        <v>0</v>
      </c>
      <c r="W59" s="5">
        <v>0</v>
      </c>
      <c r="X59" s="5">
        <v>0</v>
      </c>
      <c r="Y59" s="5">
        <v>0</v>
      </c>
      <c r="Z59" s="5">
        <v>0</v>
      </c>
      <c r="AA59" s="5">
        <v>0</v>
      </c>
      <c r="AB59" s="35">
        <v>0</v>
      </c>
      <c r="AC59" s="5">
        <v>0</v>
      </c>
      <c r="AD59" s="5">
        <v>0</v>
      </c>
      <c r="AE59" s="5">
        <v>0</v>
      </c>
      <c r="AF59" s="5">
        <v>0</v>
      </c>
      <c r="AG59" s="5">
        <v>2.5000428677873512E-2</v>
      </c>
      <c r="AH59" s="61">
        <v>457.00000000000017</v>
      </c>
      <c r="AI59" s="5">
        <v>5.2999978176457105</v>
      </c>
      <c r="AJ59" s="28">
        <v>6.9127612802201384</v>
      </c>
      <c r="AK59" s="28">
        <v>4.8000000000000007</v>
      </c>
      <c r="AL59" s="5">
        <v>4.4465725806451615E-3</v>
      </c>
      <c r="AM59" s="5">
        <v>0</v>
      </c>
      <c r="AN59" s="5">
        <v>0</v>
      </c>
      <c r="AO59" s="47">
        <v>0</v>
      </c>
      <c r="AP59" s="47">
        <v>0</v>
      </c>
      <c r="AQ59" s="47">
        <f t="shared" si="0"/>
        <v>0</v>
      </c>
      <c r="AR59" s="3"/>
      <c r="AS59" s="47">
        <f t="shared" si="1"/>
        <v>0</v>
      </c>
      <c r="AT59" s="47">
        <v>0</v>
      </c>
      <c r="AU59" s="7"/>
      <c r="AV59" s="7"/>
      <c r="AW59" s="7"/>
      <c r="AX59" s="7"/>
      <c r="AY59" s="7"/>
      <c r="AZ59" s="7"/>
      <c r="BA59" s="7"/>
      <c r="BD59" s="100">
        <v>0</v>
      </c>
      <c r="BE59" s="47">
        <v>0</v>
      </c>
    </row>
    <row r="60" spans="1:57">
      <c r="A60" s="6">
        <v>1885</v>
      </c>
      <c r="B60" s="70">
        <v>291.6593047626202</v>
      </c>
      <c r="C60" s="70">
        <v>880.54492260377799</v>
      </c>
      <c r="D60" s="70">
        <v>277.1227362530048</v>
      </c>
      <c r="E60" s="5">
        <v>0</v>
      </c>
      <c r="F60" s="5">
        <v>0</v>
      </c>
      <c r="G60" s="5">
        <v>3.0726809577584486E-4</v>
      </c>
      <c r="H60" s="5">
        <v>0</v>
      </c>
      <c r="I60" s="5">
        <v>0</v>
      </c>
      <c r="J60" s="5">
        <v>0</v>
      </c>
      <c r="K60" s="5">
        <v>5.5616437497394085E-6</v>
      </c>
      <c r="L60" s="5">
        <v>0</v>
      </c>
      <c r="M60" s="5">
        <v>0</v>
      </c>
      <c r="N60" s="5">
        <v>0</v>
      </c>
      <c r="O60" s="5">
        <v>0</v>
      </c>
      <c r="P60" s="5">
        <v>0</v>
      </c>
      <c r="Q60" s="5">
        <v>0</v>
      </c>
      <c r="R60" s="5">
        <v>2.9649943255068315E-5</v>
      </c>
      <c r="S60" s="5">
        <v>34.05099999683592</v>
      </c>
      <c r="T60" s="5">
        <v>4.2154000595053892E-4</v>
      </c>
      <c r="U60" s="5">
        <v>0</v>
      </c>
      <c r="V60" s="5">
        <v>0</v>
      </c>
      <c r="W60" s="5">
        <v>0</v>
      </c>
      <c r="X60" s="5">
        <v>0</v>
      </c>
      <c r="Y60" s="5">
        <v>0</v>
      </c>
      <c r="Z60" s="5">
        <v>0</v>
      </c>
      <c r="AA60" s="5">
        <v>0</v>
      </c>
      <c r="AB60" s="35">
        <v>0</v>
      </c>
      <c r="AC60" s="5">
        <v>0</v>
      </c>
      <c r="AD60" s="5">
        <v>0</v>
      </c>
      <c r="AE60" s="5">
        <v>0</v>
      </c>
      <c r="AF60" s="5">
        <v>0</v>
      </c>
      <c r="AG60" s="5">
        <v>2.5000428677873512E-2</v>
      </c>
      <c r="AH60" s="61">
        <v>457.00000000000017</v>
      </c>
      <c r="AI60" s="5">
        <v>5.2999978176457105</v>
      </c>
      <c r="AJ60" s="28">
        <v>6.9127612802201384</v>
      </c>
      <c r="AK60" s="28">
        <v>4.8000000000000007</v>
      </c>
      <c r="AL60" s="5">
        <v>4.4465725806451615E-3</v>
      </c>
      <c r="AM60" s="5">
        <v>0</v>
      </c>
      <c r="AN60" s="5">
        <v>0</v>
      </c>
      <c r="AO60" s="47">
        <v>0</v>
      </c>
      <c r="AP60" s="47">
        <v>0</v>
      </c>
      <c r="AQ60" s="47">
        <f t="shared" si="0"/>
        <v>0</v>
      </c>
      <c r="AR60" s="3"/>
      <c r="AS60" s="47">
        <f t="shared" si="1"/>
        <v>0</v>
      </c>
      <c r="AT60" s="47">
        <v>0</v>
      </c>
      <c r="AU60" s="7"/>
      <c r="AV60" s="7"/>
      <c r="AW60" s="7"/>
      <c r="AX60" s="7"/>
      <c r="AY60" s="7"/>
      <c r="AZ60" s="7"/>
      <c r="BA60" s="7"/>
      <c r="BD60" s="100">
        <v>0</v>
      </c>
      <c r="BE60" s="47">
        <v>0</v>
      </c>
    </row>
    <row r="61" spans="1:57">
      <c r="A61" s="6">
        <v>1886</v>
      </c>
      <c r="B61" s="70">
        <v>291.9532368727464</v>
      </c>
      <c r="C61" s="70">
        <v>883.36386026410912</v>
      </c>
      <c r="D61" s="70">
        <v>277.21980951397234</v>
      </c>
      <c r="E61" s="5">
        <v>0</v>
      </c>
      <c r="F61" s="5">
        <v>0</v>
      </c>
      <c r="G61" s="5">
        <v>3.0980750152605842E-4</v>
      </c>
      <c r="H61" s="5">
        <v>0</v>
      </c>
      <c r="I61" s="5">
        <v>0</v>
      </c>
      <c r="J61" s="5">
        <v>0</v>
      </c>
      <c r="K61" s="5">
        <v>5.6076077476711395E-6</v>
      </c>
      <c r="L61" s="5">
        <v>0</v>
      </c>
      <c r="M61" s="5">
        <v>0</v>
      </c>
      <c r="N61" s="5">
        <v>0</v>
      </c>
      <c r="O61" s="5">
        <v>0</v>
      </c>
      <c r="P61" s="5">
        <v>0</v>
      </c>
      <c r="Q61" s="5">
        <v>0</v>
      </c>
      <c r="R61" s="5">
        <v>2.9897026115527213E-5</v>
      </c>
      <c r="S61" s="5">
        <v>34.051099996835724</v>
      </c>
      <c r="T61" s="5">
        <v>4.3672676326344915E-4</v>
      </c>
      <c r="U61" s="5">
        <v>0</v>
      </c>
      <c r="V61" s="5">
        <v>0</v>
      </c>
      <c r="W61" s="5">
        <v>0</v>
      </c>
      <c r="X61" s="5">
        <v>0</v>
      </c>
      <c r="Y61" s="5">
        <v>0</v>
      </c>
      <c r="Z61" s="5">
        <v>0</v>
      </c>
      <c r="AA61" s="5">
        <v>0</v>
      </c>
      <c r="AB61" s="35">
        <v>0</v>
      </c>
      <c r="AC61" s="5">
        <v>0</v>
      </c>
      <c r="AD61" s="5">
        <v>0</v>
      </c>
      <c r="AE61" s="5">
        <v>0</v>
      </c>
      <c r="AF61" s="5">
        <v>0</v>
      </c>
      <c r="AG61" s="5">
        <v>2.5000428677873512E-2</v>
      </c>
      <c r="AH61" s="61">
        <v>457.00000000000017</v>
      </c>
      <c r="AI61" s="5">
        <v>5.2999978176457105</v>
      </c>
      <c r="AJ61" s="28">
        <v>6.9127612802201384</v>
      </c>
      <c r="AK61" s="28">
        <v>4.8000000000000007</v>
      </c>
      <c r="AL61" s="5">
        <v>4.4465725806451615E-3</v>
      </c>
      <c r="AM61" s="5">
        <v>0</v>
      </c>
      <c r="AN61" s="5">
        <v>0</v>
      </c>
      <c r="AO61" s="47">
        <v>0</v>
      </c>
      <c r="AP61" s="47">
        <v>0</v>
      </c>
      <c r="AQ61" s="47">
        <f t="shared" si="0"/>
        <v>0</v>
      </c>
      <c r="AR61" s="3"/>
      <c r="AS61" s="47">
        <f t="shared" si="1"/>
        <v>0</v>
      </c>
      <c r="AT61" s="47">
        <v>0</v>
      </c>
      <c r="AU61" s="7"/>
      <c r="AV61" s="7"/>
      <c r="AW61" s="7"/>
      <c r="AX61" s="7"/>
      <c r="AY61" s="7"/>
      <c r="AZ61" s="7"/>
      <c r="BA61" s="7"/>
      <c r="BD61" s="100">
        <v>0</v>
      </c>
      <c r="BE61" s="47">
        <v>0</v>
      </c>
    </row>
    <row r="62" spans="1:57">
      <c r="A62" s="6">
        <v>1887</v>
      </c>
      <c r="B62" s="70">
        <v>292.25815531099767</v>
      </c>
      <c r="C62" s="70">
        <v>886.46258308069025</v>
      </c>
      <c r="D62" s="70">
        <v>277.33690230618998</v>
      </c>
      <c r="E62" s="5">
        <v>0</v>
      </c>
      <c r="F62" s="5">
        <v>0</v>
      </c>
      <c r="G62" s="5">
        <v>3.1234690727627198E-4</v>
      </c>
      <c r="H62" s="5">
        <v>0</v>
      </c>
      <c r="I62" s="5">
        <v>0</v>
      </c>
      <c r="J62" s="5">
        <v>0</v>
      </c>
      <c r="K62" s="5">
        <v>5.6535717456028696E-6</v>
      </c>
      <c r="L62" s="5">
        <v>0</v>
      </c>
      <c r="M62" s="5">
        <v>0</v>
      </c>
      <c r="N62" s="5">
        <v>0</v>
      </c>
      <c r="O62" s="5">
        <v>0</v>
      </c>
      <c r="P62" s="5">
        <v>0</v>
      </c>
      <c r="Q62" s="5">
        <v>0</v>
      </c>
      <c r="R62" s="5">
        <v>3.0144108975986117E-5</v>
      </c>
      <c r="S62" s="5">
        <v>34.051199996835564</v>
      </c>
      <c r="T62" s="5">
        <v>4.5216602057634422E-4</v>
      </c>
      <c r="U62" s="5">
        <v>0</v>
      </c>
      <c r="V62" s="5">
        <v>0</v>
      </c>
      <c r="W62" s="5">
        <v>0</v>
      </c>
      <c r="X62" s="5">
        <v>0</v>
      </c>
      <c r="Y62" s="5">
        <v>0</v>
      </c>
      <c r="Z62" s="5">
        <v>0</v>
      </c>
      <c r="AA62" s="5">
        <v>0</v>
      </c>
      <c r="AB62" s="35">
        <v>0</v>
      </c>
      <c r="AC62" s="5">
        <v>0</v>
      </c>
      <c r="AD62" s="5">
        <v>0</v>
      </c>
      <c r="AE62" s="5">
        <v>0</v>
      </c>
      <c r="AF62" s="5">
        <v>0</v>
      </c>
      <c r="AG62" s="5">
        <v>2.5000428677873512E-2</v>
      </c>
      <c r="AH62" s="61">
        <v>457.00000000000017</v>
      </c>
      <c r="AI62" s="5">
        <v>5.2999978176457105</v>
      </c>
      <c r="AJ62" s="28">
        <v>6.9127612802201384</v>
      </c>
      <c r="AK62" s="28">
        <v>4.8000000000000007</v>
      </c>
      <c r="AL62" s="5">
        <v>4.4465725806451615E-3</v>
      </c>
      <c r="AM62" s="5">
        <v>0</v>
      </c>
      <c r="AN62" s="5">
        <v>0</v>
      </c>
      <c r="AO62" s="47">
        <v>0</v>
      </c>
      <c r="AP62" s="47">
        <v>0</v>
      </c>
      <c r="AQ62" s="47">
        <f t="shared" si="0"/>
        <v>0</v>
      </c>
      <c r="AR62" s="3"/>
      <c r="AS62" s="47">
        <f t="shared" si="1"/>
        <v>0</v>
      </c>
      <c r="AT62" s="47">
        <v>0</v>
      </c>
      <c r="AU62" s="7"/>
      <c r="AV62" s="7"/>
      <c r="AW62" s="7"/>
      <c r="AX62" s="7"/>
      <c r="AY62" s="7"/>
      <c r="AZ62" s="7"/>
      <c r="BA62" s="7"/>
      <c r="BD62" s="100">
        <v>0</v>
      </c>
      <c r="BE62" s="47">
        <v>0</v>
      </c>
    </row>
    <row r="63" spans="1:57">
      <c r="A63" s="6">
        <v>1888</v>
      </c>
      <c r="B63" s="70">
        <v>292.59807741135813</v>
      </c>
      <c r="C63" s="70">
        <v>889.46053685430275</v>
      </c>
      <c r="D63" s="70">
        <v>277.42897068434496</v>
      </c>
      <c r="E63" s="5">
        <v>0</v>
      </c>
      <c r="F63" s="5">
        <v>0</v>
      </c>
      <c r="G63" s="5">
        <v>3.148863130264856E-4</v>
      </c>
      <c r="H63" s="5">
        <v>0</v>
      </c>
      <c r="I63" s="5">
        <v>0</v>
      </c>
      <c r="J63" s="5">
        <v>0</v>
      </c>
      <c r="K63" s="5">
        <v>5.6995357435345997E-6</v>
      </c>
      <c r="L63" s="5">
        <v>0</v>
      </c>
      <c r="M63" s="5">
        <v>0</v>
      </c>
      <c r="N63" s="5">
        <v>0</v>
      </c>
      <c r="O63" s="5">
        <v>0</v>
      </c>
      <c r="P63" s="5">
        <v>0</v>
      </c>
      <c r="Q63" s="5">
        <v>0</v>
      </c>
      <c r="R63" s="5">
        <v>3.0391191836445008E-5</v>
      </c>
      <c r="S63" s="5">
        <v>34.051299996835411</v>
      </c>
      <c r="T63" s="5">
        <v>4.6786327788921376E-4</v>
      </c>
      <c r="U63" s="5">
        <v>0</v>
      </c>
      <c r="V63" s="5">
        <v>0</v>
      </c>
      <c r="W63" s="5">
        <v>0</v>
      </c>
      <c r="X63" s="5">
        <v>0</v>
      </c>
      <c r="Y63" s="5">
        <v>0</v>
      </c>
      <c r="Z63" s="5">
        <v>0</v>
      </c>
      <c r="AA63" s="5">
        <v>0</v>
      </c>
      <c r="AB63" s="35">
        <v>0</v>
      </c>
      <c r="AC63" s="5">
        <v>0</v>
      </c>
      <c r="AD63" s="5">
        <v>0</v>
      </c>
      <c r="AE63" s="5">
        <v>0</v>
      </c>
      <c r="AF63" s="5">
        <v>0</v>
      </c>
      <c r="AG63" s="5">
        <v>2.5000428677873512E-2</v>
      </c>
      <c r="AH63" s="61">
        <v>457.00000000000017</v>
      </c>
      <c r="AI63" s="5">
        <v>5.2999978176457105</v>
      </c>
      <c r="AJ63" s="28">
        <v>6.9127612802201384</v>
      </c>
      <c r="AK63" s="28">
        <v>4.8000000000000007</v>
      </c>
      <c r="AL63" s="5">
        <v>4.4465725806451615E-3</v>
      </c>
      <c r="AM63" s="5">
        <v>0</v>
      </c>
      <c r="AN63" s="5">
        <v>0</v>
      </c>
      <c r="AO63" s="47">
        <v>0</v>
      </c>
      <c r="AP63" s="47">
        <v>0</v>
      </c>
      <c r="AQ63" s="47">
        <f t="shared" si="0"/>
        <v>0</v>
      </c>
      <c r="AR63" s="3"/>
      <c r="AS63" s="47">
        <f t="shared" si="1"/>
        <v>0</v>
      </c>
      <c r="AT63" s="47">
        <v>0</v>
      </c>
      <c r="AU63" s="7"/>
      <c r="AV63" s="7"/>
      <c r="AW63" s="7"/>
      <c r="AX63" s="7"/>
      <c r="AY63" s="7"/>
      <c r="AZ63" s="7"/>
      <c r="BA63" s="7"/>
      <c r="BD63" s="100">
        <v>0</v>
      </c>
      <c r="BE63" s="47">
        <v>0</v>
      </c>
    </row>
    <row r="64" spans="1:57">
      <c r="A64" s="6">
        <v>1889</v>
      </c>
      <c r="B64" s="70">
        <v>292.9390065917969</v>
      </c>
      <c r="C64" s="70">
        <v>892.69536806932138</v>
      </c>
      <c r="D64" s="70">
        <v>277.54704003906249</v>
      </c>
      <c r="E64" s="5">
        <v>0</v>
      </c>
      <c r="F64" s="5">
        <v>0</v>
      </c>
      <c r="G64" s="5">
        <v>3.1742571877669922E-4</v>
      </c>
      <c r="H64" s="5">
        <v>0</v>
      </c>
      <c r="I64" s="5">
        <v>0</v>
      </c>
      <c r="J64" s="5">
        <v>0</v>
      </c>
      <c r="K64" s="5">
        <v>5.7454997414663307E-6</v>
      </c>
      <c r="L64" s="5">
        <v>0</v>
      </c>
      <c r="M64" s="5">
        <v>0</v>
      </c>
      <c r="N64" s="5">
        <v>0</v>
      </c>
      <c r="O64" s="5">
        <v>0</v>
      </c>
      <c r="P64" s="5">
        <v>0</v>
      </c>
      <c r="Q64" s="5">
        <v>0</v>
      </c>
      <c r="R64" s="5">
        <v>3.0638274696903916E-5</v>
      </c>
      <c r="S64" s="5">
        <v>34.051399996835208</v>
      </c>
      <c r="T64" s="5">
        <v>4.838260352020022E-4</v>
      </c>
      <c r="U64" s="5">
        <v>0</v>
      </c>
      <c r="V64" s="5">
        <v>0</v>
      </c>
      <c r="W64" s="5">
        <v>0</v>
      </c>
      <c r="X64" s="5">
        <v>0</v>
      </c>
      <c r="Y64" s="5">
        <v>0</v>
      </c>
      <c r="Z64" s="5">
        <v>0</v>
      </c>
      <c r="AA64" s="5">
        <v>0</v>
      </c>
      <c r="AB64" s="35">
        <v>0</v>
      </c>
      <c r="AC64" s="5">
        <v>0</v>
      </c>
      <c r="AD64" s="5">
        <v>0</v>
      </c>
      <c r="AE64" s="5">
        <v>0</v>
      </c>
      <c r="AF64" s="5">
        <v>0</v>
      </c>
      <c r="AG64" s="5">
        <v>2.5000428677873512E-2</v>
      </c>
      <c r="AH64" s="61">
        <v>457.00000000000017</v>
      </c>
      <c r="AI64" s="5">
        <v>5.2999978176457105</v>
      </c>
      <c r="AJ64" s="28">
        <v>6.9127612802201384</v>
      </c>
      <c r="AK64" s="28">
        <v>4.8000000000000007</v>
      </c>
      <c r="AL64" s="5">
        <v>4.4465725806451615E-3</v>
      </c>
      <c r="AM64" s="5">
        <v>0</v>
      </c>
      <c r="AN64" s="5">
        <v>0</v>
      </c>
      <c r="AO64" s="47">
        <v>0</v>
      </c>
      <c r="AP64" s="47">
        <v>0</v>
      </c>
      <c r="AQ64" s="47">
        <f t="shared" si="0"/>
        <v>0</v>
      </c>
      <c r="AR64" s="3"/>
      <c r="AS64" s="47">
        <f t="shared" si="1"/>
        <v>0</v>
      </c>
      <c r="AT64" s="47">
        <v>0</v>
      </c>
      <c r="AU64" s="7"/>
      <c r="AV64" s="7"/>
      <c r="AW64" s="7"/>
      <c r="AX64" s="7"/>
      <c r="AY64" s="7"/>
      <c r="AZ64" s="7"/>
      <c r="BA64" s="7"/>
      <c r="BD64" s="100">
        <v>0</v>
      </c>
      <c r="BE64" s="47">
        <v>0</v>
      </c>
    </row>
    <row r="65" spans="1:57">
      <c r="A65" s="6">
        <v>1890</v>
      </c>
      <c r="B65" s="70">
        <v>293.2749308894231</v>
      </c>
      <c r="C65" s="70">
        <v>895.92720856168376</v>
      </c>
      <c r="D65" s="70">
        <v>277.63611769456128</v>
      </c>
      <c r="E65" s="5">
        <v>0</v>
      </c>
      <c r="F65" s="5">
        <v>0</v>
      </c>
      <c r="G65" s="5">
        <v>3.1996512452691272E-4</v>
      </c>
      <c r="H65" s="5">
        <v>0</v>
      </c>
      <c r="I65" s="5">
        <v>0</v>
      </c>
      <c r="J65" s="5">
        <v>0</v>
      </c>
      <c r="K65" s="5">
        <v>5.7914637393980617E-6</v>
      </c>
      <c r="L65" s="5">
        <v>0</v>
      </c>
      <c r="M65" s="5">
        <v>0</v>
      </c>
      <c r="N65" s="5">
        <v>0</v>
      </c>
      <c r="O65" s="5">
        <v>0</v>
      </c>
      <c r="P65" s="5">
        <v>0</v>
      </c>
      <c r="Q65" s="5">
        <v>0</v>
      </c>
      <c r="R65" s="5">
        <v>3.0885357557362821E-5</v>
      </c>
      <c r="S65" s="5">
        <v>34.051499996835041</v>
      </c>
      <c r="T65" s="5">
        <v>5.0005929251497E-4</v>
      </c>
      <c r="U65" s="5">
        <v>0</v>
      </c>
      <c r="V65" s="5">
        <v>0</v>
      </c>
      <c r="W65" s="5">
        <v>0</v>
      </c>
      <c r="X65" s="5">
        <v>0</v>
      </c>
      <c r="Y65" s="5">
        <v>0</v>
      </c>
      <c r="Z65" s="5">
        <v>0</v>
      </c>
      <c r="AA65" s="5">
        <v>0</v>
      </c>
      <c r="AB65" s="35">
        <v>0</v>
      </c>
      <c r="AC65" s="5">
        <v>0</v>
      </c>
      <c r="AD65" s="5">
        <v>0</v>
      </c>
      <c r="AE65" s="5">
        <v>0</v>
      </c>
      <c r="AF65" s="5">
        <v>0</v>
      </c>
      <c r="AG65" s="5">
        <v>2.5000428677873512E-2</v>
      </c>
      <c r="AH65" s="61">
        <v>457.00000000000017</v>
      </c>
      <c r="AI65" s="5">
        <v>5.2999978176457105</v>
      </c>
      <c r="AJ65" s="28">
        <v>6.9127612802201384</v>
      </c>
      <c r="AK65" s="28">
        <v>4.8000000000000007</v>
      </c>
      <c r="AL65" s="5">
        <v>4.4465725806451615E-3</v>
      </c>
      <c r="AM65" s="5">
        <v>0</v>
      </c>
      <c r="AN65" s="5">
        <v>0</v>
      </c>
      <c r="AO65" s="47">
        <v>0</v>
      </c>
      <c r="AP65" s="47">
        <v>0</v>
      </c>
      <c r="AQ65" s="47">
        <f t="shared" si="0"/>
        <v>0</v>
      </c>
      <c r="AR65" s="3"/>
      <c r="AS65" s="47">
        <f t="shared" si="1"/>
        <v>0</v>
      </c>
      <c r="AT65" s="47">
        <v>0</v>
      </c>
      <c r="AU65" s="7"/>
      <c r="AV65" s="7"/>
      <c r="AW65" s="7"/>
      <c r="AX65" s="7"/>
      <c r="AY65" s="7"/>
      <c r="AZ65" s="7"/>
      <c r="BA65" s="7"/>
      <c r="BD65" s="100">
        <v>0</v>
      </c>
      <c r="BE65" s="47">
        <v>0</v>
      </c>
    </row>
    <row r="66" spans="1:57">
      <c r="A66" s="6">
        <v>1891</v>
      </c>
      <c r="B66" s="70">
        <v>293.6238556753305</v>
      </c>
      <c r="C66" s="70">
        <v>899.21514036263989</v>
      </c>
      <c r="D66" s="70">
        <v>277.71719974459137</v>
      </c>
      <c r="E66" s="5">
        <v>0</v>
      </c>
      <c r="F66" s="5">
        <v>0</v>
      </c>
      <c r="G66" s="5">
        <v>3.225045302771264E-4</v>
      </c>
      <c r="H66" s="5">
        <v>0</v>
      </c>
      <c r="I66" s="5">
        <v>0</v>
      </c>
      <c r="J66" s="5">
        <v>0</v>
      </c>
      <c r="K66" s="5">
        <v>5.8374277373297926E-6</v>
      </c>
      <c r="L66" s="5">
        <v>0</v>
      </c>
      <c r="M66" s="5">
        <v>0</v>
      </c>
      <c r="N66" s="5">
        <v>0</v>
      </c>
      <c r="O66" s="5">
        <v>0</v>
      </c>
      <c r="P66" s="5">
        <v>0</v>
      </c>
      <c r="Q66" s="5">
        <v>0</v>
      </c>
      <c r="R66" s="5">
        <v>3.1132440417821725E-5</v>
      </c>
      <c r="S66" s="5">
        <v>34.051599996834874</v>
      </c>
      <c r="T66" s="5">
        <v>5.1657054982784856E-4</v>
      </c>
      <c r="U66" s="5">
        <v>3.2806525700066088E-8</v>
      </c>
      <c r="V66" s="5">
        <v>0</v>
      </c>
      <c r="W66" s="5">
        <v>0</v>
      </c>
      <c r="X66" s="5">
        <v>0</v>
      </c>
      <c r="Y66" s="5">
        <v>0</v>
      </c>
      <c r="Z66" s="5">
        <v>0</v>
      </c>
      <c r="AA66" s="5">
        <v>0</v>
      </c>
      <c r="AB66" s="35">
        <v>0</v>
      </c>
      <c r="AC66" s="5">
        <v>0</v>
      </c>
      <c r="AD66" s="5">
        <v>0</v>
      </c>
      <c r="AE66" s="5">
        <v>0</v>
      </c>
      <c r="AF66" s="5">
        <v>0</v>
      </c>
      <c r="AG66" s="5">
        <v>2.5000428677873512E-2</v>
      </c>
      <c r="AH66" s="61">
        <v>457.00000000000017</v>
      </c>
      <c r="AI66" s="5">
        <v>5.2999978176457105</v>
      </c>
      <c r="AJ66" s="28">
        <v>6.9127612802201384</v>
      </c>
      <c r="AK66" s="28">
        <v>4.8000000000000007</v>
      </c>
      <c r="AL66" s="5">
        <v>4.4465725806451615E-3</v>
      </c>
      <c r="AM66" s="5">
        <v>0</v>
      </c>
      <c r="AN66" s="5">
        <v>0</v>
      </c>
      <c r="AO66" s="47">
        <v>0</v>
      </c>
      <c r="AP66" s="47">
        <v>0</v>
      </c>
      <c r="AQ66" s="47">
        <f t="shared" si="0"/>
        <v>0</v>
      </c>
      <c r="AR66" s="3"/>
      <c r="AS66" s="47">
        <f t="shared" si="1"/>
        <v>0</v>
      </c>
      <c r="AT66" s="47">
        <v>0</v>
      </c>
      <c r="AU66" s="7"/>
      <c r="AV66" s="7"/>
      <c r="AW66" s="7"/>
      <c r="AX66" s="7"/>
      <c r="AY66" s="7"/>
      <c r="AZ66" s="7"/>
      <c r="BA66" s="7"/>
      <c r="BD66" s="100">
        <v>0</v>
      </c>
      <c r="BE66" s="47">
        <v>0</v>
      </c>
    </row>
    <row r="67" spans="1:57">
      <c r="A67" s="6">
        <v>1892</v>
      </c>
      <c r="B67" s="70">
        <v>293.96576141826921</v>
      </c>
      <c r="C67" s="70">
        <v>903.08791103078363</v>
      </c>
      <c r="D67" s="70">
        <v>277.8192778883714</v>
      </c>
      <c r="E67" s="5">
        <v>0</v>
      </c>
      <c r="F67" s="5">
        <v>0</v>
      </c>
      <c r="G67" s="5">
        <v>3.2504393602734007E-4</v>
      </c>
      <c r="H67" s="5">
        <v>0</v>
      </c>
      <c r="I67" s="5">
        <v>0</v>
      </c>
      <c r="J67" s="5">
        <v>0</v>
      </c>
      <c r="K67" s="5">
        <v>5.8833917352615227E-6</v>
      </c>
      <c r="L67" s="5">
        <v>0</v>
      </c>
      <c r="M67" s="5">
        <v>0</v>
      </c>
      <c r="N67" s="5">
        <v>0</v>
      </c>
      <c r="O67" s="5">
        <v>0</v>
      </c>
      <c r="P67" s="5">
        <v>0</v>
      </c>
      <c r="Q67" s="5">
        <v>0</v>
      </c>
      <c r="R67" s="5">
        <v>3.137952327828063E-5</v>
      </c>
      <c r="S67" s="5">
        <v>34.051699996834671</v>
      </c>
      <c r="T67" s="5">
        <v>5.3336530714073781E-4</v>
      </c>
      <c r="U67" s="5">
        <v>3.048190000000654E-7</v>
      </c>
      <c r="V67" s="5">
        <v>0</v>
      </c>
      <c r="W67" s="5">
        <v>0</v>
      </c>
      <c r="X67" s="5">
        <v>0</v>
      </c>
      <c r="Y67" s="5">
        <v>0</v>
      </c>
      <c r="Z67" s="5">
        <v>0</v>
      </c>
      <c r="AA67" s="5">
        <v>0</v>
      </c>
      <c r="AB67" s="35">
        <v>0</v>
      </c>
      <c r="AC67" s="5">
        <v>0</v>
      </c>
      <c r="AD67" s="5">
        <v>0</v>
      </c>
      <c r="AE67" s="5">
        <v>0</v>
      </c>
      <c r="AF67" s="5">
        <v>0</v>
      </c>
      <c r="AG67" s="5">
        <v>2.5000428677873512E-2</v>
      </c>
      <c r="AH67" s="61">
        <v>457.00000000000017</v>
      </c>
      <c r="AI67" s="5">
        <v>5.2999978176457105</v>
      </c>
      <c r="AJ67" s="28">
        <v>6.9127612802201384</v>
      </c>
      <c r="AK67" s="28">
        <v>4.8000000000000007</v>
      </c>
      <c r="AL67" s="5">
        <v>4.4465725806451615E-3</v>
      </c>
      <c r="AM67" s="5">
        <v>0</v>
      </c>
      <c r="AN67" s="5">
        <v>0</v>
      </c>
      <c r="AO67" s="47">
        <v>0</v>
      </c>
      <c r="AP67" s="47">
        <v>0</v>
      </c>
      <c r="AQ67" s="47">
        <f t="shared" si="0"/>
        <v>0</v>
      </c>
      <c r="AR67" s="3"/>
      <c r="AS67" s="47">
        <f t="shared" si="1"/>
        <v>0</v>
      </c>
      <c r="AT67" s="47">
        <v>0</v>
      </c>
      <c r="AU67" s="7"/>
      <c r="AV67" s="7"/>
      <c r="AW67" s="7"/>
      <c r="AX67" s="7"/>
      <c r="AY67" s="7"/>
      <c r="AZ67" s="7"/>
      <c r="BA67" s="7"/>
      <c r="BD67" s="100">
        <v>0</v>
      </c>
      <c r="BE67" s="47">
        <v>0</v>
      </c>
    </row>
    <row r="68" spans="1:57">
      <c r="A68" s="6">
        <v>1893</v>
      </c>
      <c r="B68" s="70">
        <v>294.2666820537861</v>
      </c>
      <c r="C68" s="70">
        <v>906.83269097627101</v>
      </c>
      <c r="D68" s="70">
        <v>277.93835432316706</v>
      </c>
      <c r="E68" s="5">
        <v>0</v>
      </c>
      <c r="F68" s="5">
        <v>0</v>
      </c>
      <c r="G68" s="5">
        <v>3.2758334177755358E-4</v>
      </c>
      <c r="H68" s="5">
        <v>0</v>
      </c>
      <c r="I68" s="5">
        <v>0</v>
      </c>
      <c r="J68" s="5">
        <v>0</v>
      </c>
      <c r="K68" s="5">
        <v>5.929355733193252E-6</v>
      </c>
      <c r="L68" s="5">
        <v>0</v>
      </c>
      <c r="M68" s="5">
        <v>0</v>
      </c>
      <c r="N68" s="5">
        <v>0</v>
      </c>
      <c r="O68" s="5">
        <v>0</v>
      </c>
      <c r="P68" s="5">
        <v>0</v>
      </c>
      <c r="Q68" s="5">
        <v>0</v>
      </c>
      <c r="R68" s="5">
        <v>3.1626606138739534E-5</v>
      </c>
      <c r="S68" s="5">
        <v>34.051799996834511</v>
      </c>
      <c r="T68" s="5">
        <v>5.5045006445355379E-4</v>
      </c>
      <c r="U68" s="5">
        <v>6.922830000000004E-7</v>
      </c>
      <c r="V68" s="5">
        <v>0</v>
      </c>
      <c r="W68" s="5">
        <v>0</v>
      </c>
      <c r="X68" s="5">
        <v>0</v>
      </c>
      <c r="Y68" s="5">
        <v>0</v>
      </c>
      <c r="Z68" s="5">
        <v>0</v>
      </c>
      <c r="AA68" s="5">
        <v>0</v>
      </c>
      <c r="AB68" s="35">
        <v>0</v>
      </c>
      <c r="AC68" s="5">
        <v>0</v>
      </c>
      <c r="AD68" s="5">
        <v>0</v>
      </c>
      <c r="AE68" s="5">
        <v>0</v>
      </c>
      <c r="AF68" s="5">
        <v>0</v>
      </c>
      <c r="AG68" s="5">
        <v>2.5000428677873512E-2</v>
      </c>
      <c r="AH68" s="61">
        <v>457.00000000000017</v>
      </c>
      <c r="AI68" s="5">
        <v>5.2999978176457105</v>
      </c>
      <c r="AJ68" s="28">
        <v>6.9127612802201384</v>
      </c>
      <c r="AK68" s="28">
        <v>4.8000000000000007</v>
      </c>
      <c r="AL68" s="5">
        <v>4.4465725806451615E-3</v>
      </c>
      <c r="AM68" s="5">
        <v>0</v>
      </c>
      <c r="AN68" s="5">
        <v>0</v>
      </c>
      <c r="AO68" s="47">
        <v>0</v>
      </c>
      <c r="AP68" s="47">
        <v>0</v>
      </c>
      <c r="AQ68" s="47">
        <f t="shared" si="0"/>
        <v>0</v>
      </c>
      <c r="AR68" s="3"/>
      <c r="AS68" s="47">
        <f t="shared" si="1"/>
        <v>0</v>
      </c>
      <c r="AT68" s="47">
        <v>0</v>
      </c>
      <c r="AU68" s="7"/>
      <c r="AV68" s="7"/>
      <c r="AW68" s="7"/>
      <c r="AX68" s="7"/>
      <c r="AY68" s="7"/>
      <c r="AZ68" s="7"/>
      <c r="BA68" s="7"/>
      <c r="BD68" s="100">
        <v>0</v>
      </c>
      <c r="BE68" s="47">
        <v>0</v>
      </c>
    </row>
    <row r="69" spans="1:57">
      <c r="A69" s="6">
        <v>1894</v>
      </c>
      <c r="B69" s="70">
        <v>294.57160049203725</v>
      </c>
      <c r="C69" s="70">
        <v>910.04158224988339</v>
      </c>
      <c r="D69" s="70">
        <v>278.08044101186897</v>
      </c>
      <c r="E69" s="5">
        <v>0</v>
      </c>
      <c r="F69" s="5">
        <v>0</v>
      </c>
      <c r="G69" s="5">
        <v>3.3012274752776725E-4</v>
      </c>
      <c r="H69" s="5">
        <v>0</v>
      </c>
      <c r="I69" s="5">
        <v>0</v>
      </c>
      <c r="J69" s="5">
        <v>0</v>
      </c>
      <c r="K69" s="5">
        <v>5.9753197311249847E-6</v>
      </c>
      <c r="L69" s="5">
        <v>0</v>
      </c>
      <c r="M69" s="5">
        <v>0</v>
      </c>
      <c r="N69" s="5">
        <v>0</v>
      </c>
      <c r="O69" s="5">
        <v>0</v>
      </c>
      <c r="P69" s="5">
        <v>0</v>
      </c>
      <c r="Q69" s="5">
        <v>0</v>
      </c>
      <c r="R69" s="5">
        <v>3.1873688999198425E-5</v>
      </c>
      <c r="S69" s="5">
        <v>34.051899996834351</v>
      </c>
      <c r="T69" s="5">
        <v>5.6783082176645086E-4</v>
      </c>
      <c r="U69" s="5">
        <v>1.2421700000000235E-6</v>
      </c>
      <c r="V69" s="5">
        <v>0</v>
      </c>
      <c r="W69" s="5">
        <v>0</v>
      </c>
      <c r="X69" s="5">
        <v>0</v>
      </c>
      <c r="Y69" s="5">
        <v>0</v>
      </c>
      <c r="Z69" s="5">
        <v>0</v>
      </c>
      <c r="AA69" s="5">
        <v>0</v>
      </c>
      <c r="AB69" s="35">
        <v>0</v>
      </c>
      <c r="AC69" s="5">
        <v>0</v>
      </c>
      <c r="AD69" s="5">
        <v>0</v>
      </c>
      <c r="AE69" s="5">
        <v>0</v>
      </c>
      <c r="AF69" s="5">
        <v>0</v>
      </c>
      <c r="AG69" s="5">
        <v>2.5000428677873512E-2</v>
      </c>
      <c r="AH69" s="61">
        <v>457.00000000000017</v>
      </c>
      <c r="AI69" s="5">
        <v>5.2999978176457105</v>
      </c>
      <c r="AJ69" s="28">
        <v>6.9127612802201384</v>
      </c>
      <c r="AK69" s="28">
        <v>4.8000000000000007</v>
      </c>
      <c r="AL69" s="5">
        <v>4.4465725806451615E-3</v>
      </c>
      <c r="AM69" s="5">
        <v>0</v>
      </c>
      <c r="AN69" s="5">
        <v>0</v>
      </c>
      <c r="AO69" s="47">
        <v>0</v>
      </c>
      <c r="AP69" s="47">
        <v>0</v>
      </c>
      <c r="AQ69" s="47">
        <f t="shared" si="0"/>
        <v>0</v>
      </c>
      <c r="AR69" s="3"/>
      <c r="AS69" s="47">
        <f t="shared" si="1"/>
        <v>0</v>
      </c>
      <c r="AT69" s="47">
        <v>0</v>
      </c>
      <c r="AU69" s="7"/>
      <c r="AV69" s="7"/>
      <c r="AW69" s="7"/>
      <c r="AX69" s="7"/>
      <c r="AY69" s="7"/>
      <c r="AZ69" s="7"/>
      <c r="BA69" s="7"/>
      <c r="BD69" s="100">
        <v>0</v>
      </c>
      <c r="BE69" s="47">
        <v>0</v>
      </c>
    </row>
    <row r="70" spans="1:57">
      <c r="A70" s="6">
        <v>1895</v>
      </c>
      <c r="B70" s="70">
        <v>294.85054847130408</v>
      </c>
      <c r="C70" s="70">
        <v>912.79423573052702</v>
      </c>
      <c r="D70" s="70">
        <v>278.22951622596156</v>
      </c>
      <c r="E70" s="5">
        <v>0</v>
      </c>
      <c r="F70" s="5">
        <v>0</v>
      </c>
      <c r="G70" s="5">
        <v>3.3266215327798081E-4</v>
      </c>
      <c r="H70" s="5">
        <v>0</v>
      </c>
      <c r="I70" s="5">
        <v>0</v>
      </c>
      <c r="J70" s="5">
        <v>0</v>
      </c>
      <c r="K70" s="5">
        <v>6.0212837290567148E-6</v>
      </c>
      <c r="L70" s="5">
        <v>0</v>
      </c>
      <c r="M70" s="5">
        <v>0</v>
      </c>
      <c r="N70" s="5">
        <v>0</v>
      </c>
      <c r="O70" s="5">
        <v>0</v>
      </c>
      <c r="P70" s="5">
        <v>0</v>
      </c>
      <c r="Q70" s="5">
        <v>0</v>
      </c>
      <c r="R70" s="5">
        <v>3.2120771859657336E-5</v>
      </c>
      <c r="S70" s="5">
        <v>34.052099996834166</v>
      </c>
      <c r="T70" s="5">
        <v>5.8551457907923083E-4</v>
      </c>
      <c r="U70" s="5">
        <v>1.9587900000000452E-6</v>
      </c>
      <c r="V70" s="5">
        <v>0</v>
      </c>
      <c r="W70" s="5">
        <v>0</v>
      </c>
      <c r="X70" s="5">
        <v>0</v>
      </c>
      <c r="Y70" s="5">
        <v>0</v>
      </c>
      <c r="Z70" s="5">
        <v>0</v>
      </c>
      <c r="AA70" s="5">
        <v>0</v>
      </c>
      <c r="AB70" s="35">
        <v>0</v>
      </c>
      <c r="AC70" s="5">
        <v>0</v>
      </c>
      <c r="AD70" s="5">
        <v>0</v>
      </c>
      <c r="AE70" s="5">
        <v>0</v>
      </c>
      <c r="AF70" s="5">
        <v>0</v>
      </c>
      <c r="AG70" s="5">
        <v>2.5000428677873512E-2</v>
      </c>
      <c r="AH70" s="61">
        <v>457.00000000000017</v>
      </c>
      <c r="AI70" s="5">
        <v>5.2999978176457105</v>
      </c>
      <c r="AJ70" s="28">
        <v>6.9127612802201384</v>
      </c>
      <c r="AK70" s="28">
        <v>4.8000000000000007</v>
      </c>
      <c r="AL70" s="5">
        <v>4.4465725806451615E-3</v>
      </c>
      <c r="AM70" s="5">
        <v>0</v>
      </c>
      <c r="AN70" s="5">
        <v>0</v>
      </c>
      <c r="AO70" s="47">
        <v>0</v>
      </c>
      <c r="AP70" s="47">
        <v>0</v>
      </c>
      <c r="AQ70" s="47">
        <f t="shared" si="0"/>
        <v>0</v>
      </c>
      <c r="AR70" s="3"/>
      <c r="AS70" s="47">
        <f t="shared" si="1"/>
        <v>0</v>
      </c>
      <c r="AT70" s="47">
        <v>0</v>
      </c>
      <c r="AU70" s="7"/>
      <c r="AV70" s="7"/>
      <c r="AW70" s="7"/>
      <c r="AX70" s="7"/>
      <c r="AY70" s="7"/>
      <c r="AZ70" s="7"/>
      <c r="BA70" s="7"/>
      <c r="BD70" s="100">
        <v>0</v>
      </c>
      <c r="BE70" s="47">
        <v>0</v>
      </c>
    </row>
    <row r="71" spans="1:57">
      <c r="A71" s="6">
        <v>1896</v>
      </c>
      <c r="B71" s="70">
        <v>295.12745177283654</v>
      </c>
      <c r="C71" s="70">
        <v>914.34419145726451</v>
      </c>
      <c r="D71" s="70">
        <v>278.34459485802284</v>
      </c>
      <c r="E71" s="5">
        <v>0</v>
      </c>
      <c r="F71" s="5">
        <v>0</v>
      </c>
      <c r="G71" s="5">
        <v>3.3520155902819437E-4</v>
      </c>
      <c r="H71" s="5">
        <v>0</v>
      </c>
      <c r="I71" s="5">
        <v>0</v>
      </c>
      <c r="J71" s="5">
        <v>0</v>
      </c>
      <c r="K71" s="5">
        <v>6.0672477269884458E-6</v>
      </c>
      <c r="L71" s="5">
        <v>0</v>
      </c>
      <c r="M71" s="5">
        <v>0</v>
      </c>
      <c r="N71" s="5">
        <v>0</v>
      </c>
      <c r="O71" s="5">
        <v>0</v>
      </c>
      <c r="P71" s="5">
        <v>0</v>
      </c>
      <c r="Q71" s="5">
        <v>0</v>
      </c>
      <c r="R71" s="5">
        <v>3.2367854720116227E-5</v>
      </c>
      <c r="S71" s="5">
        <v>34.052199996833984</v>
      </c>
      <c r="T71" s="5">
        <v>6.0350683639218226E-4</v>
      </c>
      <c r="U71" s="5">
        <v>2.8464100000015359E-6</v>
      </c>
      <c r="V71" s="5">
        <v>0</v>
      </c>
      <c r="W71" s="5">
        <v>0</v>
      </c>
      <c r="X71" s="5">
        <v>0</v>
      </c>
      <c r="Y71" s="5">
        <v>0</v>
      </c>
      <c r="Z71" s="5">
        <v>0</v>
      </c>
      <c r="AA71" s="5">
        <v>0</v>
      </c>
      <c r="AB71" s="35">
        <v>0</v>
      </c>
      <c r="AC71" s="5">
        <v>0</v>
      </c>
      <c r="AD71" s="5">
        <v>0</v>
      </c>
      <c r="AE71" s="5">
        <v>0</v>
      </c>
      <c r="AF71" s="5">
        <v>0</v>
      </c>
      <c r="AG71" s="5">
        <v>2.5000428677873512E-2</v>
      </c>
      <c r="AH71" s="61">
        <v>457.00000000000017</v>
      </c>
      <c r="AI71" s="5">
        <v>5.2999978176457105</v>
      </c>
      <c r="AJ71" s="28">
        <v>6.9127612802201384</v>
      </c>
      <c r="AK71" s="28">
        <v>4.8000000000000007</v>
      </c>
      <c r="AL71" s="5">
        <v>4.4465725806451615E-3</v>
      </c>
      <c r="AM71" s="5">
        <v>0</v>
      </c>
      <c r="AN71" s="5">
        <v>0</v>
      </c>
      <c r="AO71" s="47">
        <v>0</v>
      </c>
      <c r="AP71" s="47">
        <v>0</v>
      </c>
      <c r="AQ71" s="47">
        <f t="shared" si="0"/>
        <v>0</v>
      </c>
      <c r="AR71" s="3"/>
      <c r="AS71" s="47">
        <f t="shared" si="1"/>
        <v>0</v>
      </c>
      <c r="AT71" s="47">
        <v>0</v>
      </c>
      <c r="AU71" s="7"/>
      <c r="AV71" s="7"/>
      <c r="AW71" s="7"/>
      <c r="AX71" s="7"/>
      <c r="AY71" s="7"/>
      <c r="AZ71" s="7"/>
      <c r="BA71" s="7"/>
      <c r="BD71" s="100">
        <v>0</v>
      </c>
      <c r="BE71" s="47">
        <v>0</v>
      </c>
    </row>
    <row r="72" spans="1:57">
      <c r="A72" s="6">
        <v>1897</v>
      </c>
      <c r="B72" s="70">
        <v>295.39938070913462</v>
      </c>
      <c r="C72" s="70">
        <v>915.85227706681439</v>
      </c>
      <c r="D72" s="70">
        <v>278.4636712928185</v>
      </c>
      <c r="E72" s="5">
        <v>0</v>
      </c>
      <c r="F72" s="5">
        <v>0</v>
      </c>
      <c r="G72" s="5">
        <v>3.3774096477840799E-4</v>
      </c>
      <c r="H72" s="5">
        <v>0</v>
      </c>
      <c r="I72" s="5">
        <v>0</v>
      </c>
      <c r="J72" s="5">
        <v>0</v>
      </c>
      <c r="K72" s="5">
        <v>6.1132117249201759E-6</v>
      </c>
      <c r="L72" s="5">
        <v>0</v>
      </c>
      <c r="M72" s="5">
        <v>0</v>
      </c>
      <c r="N72" s="5">
        <v>0</v>
      </c>
      <c r="O72" s="5">
        <v>0</v>
      </c>
      <c r="P72" s="5">
        <v>0</v>
      </c>
      <c r="Q72" s="5">
        <v>0</v>
      </c>
      <c r="R72" s="5">
        <v>3.2614937580575138E-5</v>
      </c>
      <c r="S72" s="5">
        <v>34.052299996833817</v>
      </c>
      <c r="T72" s="5">
        <v>6.2181459370500925E-4</v>
      </c>
      <c r="U72" s="5">
        <v>3.9093400000005085E-6</v>
      </c>
      <c r="V72" s="5">
        <v>0</v>
      </c>
      <c r="W72" s="5">
        <v>0</v>
      </c>
      <c r="X72" s="5">
        <v>0</v>
      </c>
      <c r="Y72" s="5">
        <v>0</v>
      </c>
      <c r="Z72" s="5">
        <v>0</v>
      </c>
      <c r="AA72" s="5">
        <v>0</v>
      </c>
      <c r="AB72" s="35">
        <v>0</v>
      </c>
      <c r="AC72" s="5">
        <v>0</v>
      </c>
      <c r="AD72" s="5">
        <v>0</v>
      </c>
      <c r="AE72" s="5">
        <v>0</v>
      </c>
      <c r="AF72" s="5">
        <v>0</v>
      </c>
      <c r="AG72" s="5">
        <v>2.5000428677873512E-2</v>
      </c>
      <c r="AH72" s="61">
        <v>457.00000000000017</v>
      </c>
      <c r="AI72" s="5">
        <v>5.2999978176457105</v>
      </c>
      <c r="AJ72" s="28">
        <v>6.9127612802201384</v>
      </c>
      <c r="AK72" s="28">
        <v>4.8000000000000007</v>
      </c>
      <c r="AL72" s="5">
        <v>4.4465725806451615E-3</v>
      </c>
      <c r="AM72" s="5">
        <v>0</v>
      </c>
      <c r="AN72" s="5">
        <v>0</v>
      </c>
      <c r="AO72" s="47">
        <v>0</v>
      </c>
      <c r="AP72" s="47">
        <v>0</v>
      </c>
      <c r="AQ72" s="47">
        <f t="shared" si="0"/>
        <v>0</v>
      </c>
      <c r="AR72" s="3"/>
      <c r="AS72" s="47">
        <f t="shared" si="1"/>
        <v>0</v>
      </c>
      <c r="AT72" s="47">
        <v>0</v>
      </c>
      <c r="AU72" s="7"/>
      <c r="AV72" s="7"/>
      <c r="AW72" s="7"/>
      <c r="AX72" s="7"/>
      <c r="AY72" s="7"/>
      <c r="AZ72" s="7"/>
      <c r="BA72" s="7"/>
      <c r="BD72" s="100">
        <v>0</v>
      </c>
      <c r="BE72" s="47">
        <v>0</v>
      </c>
    </row>
    <row r="73" spans="1:57">
      <c r="A73" s="6">
        <v>1898</v>
      </c>
      <c r="B73" s="70">
        <v>295.69831770207333</v>
      </c>
      <c r="C73" s="70">
        <v>918.60004773495803</v>
      </c>
      <c r="D73" s="70">
        <v>278.58274772761416</v>
      </c>
      <c r="E73" s="5">
        <v>0</v>
      </c>
      <c r="F73" s="5">
        <v>0</v>
      </c>
      <c r="G73" s="5">
        <v>3.4028037052862155E-4</v>
      </c>
      <c r="H73" s="5">
        <v>0</v>
      </c>
      <c r="I73" s="5">
        <v>0</v>
      </c>
      <c r="J73" s="5">
        <v>0</v>
      </c>
      <c r="K73" s="5">
        <v>6.159175722851906E-6</v>
      </c>
      <c r="L73" s="5">
        <v>0</v>
      </c>
      <c r="M73" s="5">
        <v>0</v>
      </c>
      <c r="N73" s="5">
        <v>0</v>
      </c>
      <c r="O73" s="5">
        <v>0</v>
      </c>
      <c r="P73" s="5">
        <v>0</v>
      </c>
      <c r="Q73" s="5">
        <v>0</v>
      </c>
      <c r="R73" s="5">
        <v>3.2862020441034043E-5</v>
      </c>
      <c r="S73" s="5">
        <v>34.052499996833625</v>
      </c>
      <c r="T73" s="5">
        <v>6.4044385101786044E-4</v>
      </c>
      <c r="U73" s="5">
        <v>5.151869999999647E-6</v>
      </c>
      <c r="V73" s="5">
        <v>0</v>
      </c>
      <c r="W73" s="5">
        <v>0</v>
      </c>
      <c r="X73" s="5">
        <v>0</v>
      </c>
      <c r="Y73" s="5">
        <v>0</v>
      </c>
      <c r="Z73" s="5">
        <v>0</v>
      </c>
      <c r="AA73" s="5">
        <v>0</v>
      </c>
      <c r="AB73" s="35">
        <v>0</v>
      </c>
      <c r="AC73" s="5">
        <v>0</v>
      </c>
      <c r="AD73" s="5">
        <v>0</v>
      </c>
      <c r="AE73" s="5">
        <v>0</v>
      </c>
      <c r="AF73" s="5">
        <v>0</v>
      </c>
      <c r="AG73" s="5">
        <v>2.5000428677873512E-2</v>
      </c>
      <c r="AH73" s="61">
        <v>457.00000000000017</v>
      </c>
      <c r="AI73" s="5">
        <v>5.2999978176457105</v>
      </c>
      <c r="AJ73" s="28">
        <v>6.9127612802201384</v>
      </c>
      <c r="AK73" s="28">
        <v>4.8000000000000007</v>
      </c>
      <c r="AL73" s="5">
        <v>4.4465725806451615E-3</v>
      </c>
      <c r="AM73" s="5">
        <v>0</v>
      </c>
      <c r="AN73" s="5">
        <v>0</v>
      </c>
      <c r="AO73" s="47">
        <v>0</v>
      </c>
      <c r="AP73" s="47">
        <v>0</v>
      </c>
      <c r="AQ73" s="47">
        <f t="shared" si="0"/>
        <v>0</v>
      </c>
      <c r="AR73" s="3"/>
      <c r="AS73" s="47">
        <f t="shared" si="1"/>
        <v>0</v>
      </c>
      <c r="AT73" s="47">
        <v>0</v>
      </c>
      <c r="AU73" s="7"/>
      <c r="AV73" s="7"/>
      <c r="AW73" s="7"/>
      <c r="AX73" s="7"/>
      <c r="AY73" s="7"/>
      <c r="AZ73" s="7"/>
      <c r="BA73" s="7"/>
      <c r="BD73" s="100">
        <v>0</v>
      </c>
      <c r="BE73" s="47">
        <v>0</v>
      </c>
    </row>
    <row r="74" spans="1:57">
      <c r="A74" s="6">
        <v>1899</v>
      </c>
      <c r="B74" s="70">
        <v>296.03521856219959</v>
      </c>
      <c r="C74" s="70">
        <v>921.86887553200791</v>
      </c>
      <c r="D74" s="70">
        <v>278.73481366436306</v>
      </c>
      <c r="E74" s="5">
        <v>0</v>
      </c>
      <c r="F74" s="5">
        <v>0</v>
      </c>
      <c r="G74" s="5">
        <v>3.4281977627883512E-4</v>
      </c>
      <c r="H74" s="5">
        <v>0</v>
      </c>
      <c r="I74" s="5">
        <v>0</v>
      </c>
      <c r="J74" s="5">
        <v>0</v>
      </c>
      <c r="K74" s="5">
        <v>6.205139720783637E-6</v>
      </c>
      <c r="L74" s="5">
        <v>0</v>
      </c>
      <c r="M74" s="5">
        <v>0</v>
      </c>
      <c r="N74" s="5">
        <v>0</v>
      </c>
      <c r="O74" s="5">
        <v>0</v>
      </c>
      <c r="P74" s="5">
        <v>0</v>
      </c>
      <c r="Q74" s="5">
        <v>0</v>
      </c>
      <c r="R74" s="5">
        <v>3.3109103301492941E-5</v>
      </c>
      <c r="S74" s="5">
        <v>34.052599996833465</v>
      </c>
      <c r="T74" s="5">
        <v>6.5940060833079414E-4</v>
      </c>
      <c r="U74" s="5">
        <v>6.5783000000028886E-6</v>
      </c>
      <c r="V74" s="5">
        <v>0</v>
      </c>
      <c r="W74" s="5">
        <v>0</v>
      </c>
      <c r="X74" s="5">
        <v>0</v>
      </c>
      <c r="Y74" s="5">
        <v>0</v>
      </c>
      <c r="Z74" s="5">
        <v>0</v>
      </c>
      <c r="AA74" s="5">
        <v>0</v>
      </c>
      <c r="AB74" s="35">
        <v>0</v>
      </c>
      <c r="AC74" s="5">
        <v>0</v>
      </c>
      <c r="AD74" s="5">
        <v>0</v>
      </c>
      <c r="AE74" s="5">
        <v>0</v>
      </c>
      <c r="AF74" s="5">
        <v>0</v>
      </c>
      <c r="AG74" s="5">
        <v>2.5000428677873512E-2</v>
      </c>
      <c r="AH74" s="61">
        <v>457.00000000000017</v>
      </c>
      <c r="AI74" s="5">
        <v>5.2999978176457105</v>
      </c>
      <c r="AJ74" s="28">
        <v>6.9127612802201384</v>
      </c>
      <c r="AK74" s="28">
        <v>4.8000000000000007</v>
      </c>
      <c r="AL74" s="5">
        <v>4.4465725806451615E-3</v>
      </c>
      <c r="AM74" s="5">
        <v>0</v>
      </c>
      <c r="AN74" s="5">
        <v>0</v>
      </c>
      <c r="AO74" s="47">
        <v>0</v>
      </c>
      <c r="AP74" s="47">
        <v>0</v>
      </c>
      <c r="AQ74" s="47">
        <f t="shared" si="0"/>
        <v>0</v>
      </c>
      <c r="AR74" s="3"/>
      <c r="AS74" s="47">
        <f t="shared" si="1"/>
        <v>0</v>
      </c>
      <c r="AT74" s="47">
        <v>0</v>
      </c>
      <c r="AU74" s="7"/>
      <c r="AV74" s="7"/>
      <c r="AW74" s="7"/>
      <c r="AX74" s="7"/>
      <c r="AY74" s="7"/>
      <c r="AZ74" s="7"/>
      <c r="BA74" s="7"/>
      <c r="BD74" s="100">
        <v>0</v>
      </c>
      <c r="BE74" s="47">
        <v>0</v>
      </c>
    </row>
    <row r="75" spans="1:57">
      <c r="A75" s="6">
        <v>1900</v>
      </c>
      <c r="B75" s="70">
        <v>296.40114163912267</v>
      </c>
      <c r="C75" s="70">
        <v>925.14466133687029</v>
      </c>
      <c r="D75" s="70">
        <v>278.88788668118997</v>
      </c>
      <c r="E75" s="5">
        <v>0</v>
      </c>
      <c r="F75" s="5">
        <v>0</v>
      </c>
      <c r="G75" s="5">
        <v>3.4535918202904884E-4</v>
      </c>
      <c r="H75" s="5">
        <v>0</v>
      </c>
      <c r="I75" s="5">
        <v>0</v>
      </c>
      <c r="J75" s="5">
        <v>0</v>
      </c>
      <c r="K75" s="5">
        <v>6.2511037187153679E-6</v>
      </c>
      <c r="L75" s="5">
        <v>0</v>
      </c>
      <c r="M75" s="5">
        <v>0</v>
      </c>
      <c r="N75" s="5">
        <v>0</v>
      </c>
      <c r="O75" s="5">
        <v>0</v>
      </c>
      <c r="P75" s="5">
        <v>0</v>
      </c>
      <c r="Q75" s="5">
        <v>0</v>
      </c>
      <c r="R75" s="5">
        <v>3.3356186161951845E-5</v>
      </c>
      <c r="S75" s="5">
        <v>34.052799996833294</v>
      </c>
      <c r="T75" s="5">
        <v>6.7869186564372026E-4</v>
      </c>
      <c r="U75" s="5">
        <v>8.1929100000039707E-6</v>
      </c>
      <c r="V75" s="5">
        <v>0</v>
      </c>
      <c r="W75" s="5">
        <v>0</v>
      </c>
      <c r="X75" s="5">
        <v>0</v>
      </c>
      <c r="Y75" s="5">
        <v>0</v>
      </c>
      <c r="Z75" s="5">
        <v>0</v>
      </c>
      <c r="AA75" s="5">
        <v>0</v>
      </c>
      <c r="AB75" s="35">
        <v>0</v>
      </c>
      <c r="AC75" s="5">
        <v>0</v>
      </c>
      <c r="AD75" s="5">
        <v>0</v>
      </c>
      <c r="AE75" s="5">
        <v>0</v>
      </c>
      <c r="AF75" s="5">
        <v>0</v>
      </c>
      <c r="AG75" s="5">
        <v>2.500037682723694E-2</v>
      </c>
      <c r="AH75" s="61">
        <v>456.99999999999847</v>
      </c>
      <c r="AI75" s="5">
        <v>5.2999978176464682</v>
      </c>
      <c r="AJ75" s="28">
        <v>6.9127612802200353</v>
      </c>
      <c r="AK75" s="28">
        <v>4.7999999996807814</v>
      </c>
      <c r="AL75" s="5">
        <v>4.4465699997991723E-3</v>
      </c>
      <c r="AM75" s="5">
        <v>0</v>
      </c>
      <c r="AN75" s="5">
        <v>0</v>
      </c>
      <c r="AO75" s="47">
        <v>0</v>
      </c>
      <c r="AP75" s="47">
        <v>0</v>
      </c>
      <c r="AQ75" s="47">
        <f t="shared" si="0"/>
        <v>0</v>
      </c>
      <c r="AR75" s="3"/>
      <c r="AS75" s="47">
        <f t="shared" si="1"/>
        <v>0</v>
      </c>
      <c r="AT75" s="47">
        <v>0</v>
      </c>
      <c r="AU75" s="7"/>
      <c r="AV75" s="7"/>
      <c r="AW75" s="7"/>
      <c r="AX75" s="7"/>
      <c r="AY75" s="7"/>
      <c r="AZ75" s="7"/>
      <c r="BA75" s="7"/>
      <c r="BD75" s="100">
        <v>0</v>
      </c>
      <c r="BE75" s="47">
        <v>0</v>
      </c>
    </row>
    <row r="76" spans="1:57">
      <c r="A76" s="6">
        <v>1901</v>
      </c>
      <c r="B76" s="70">
        <v>296.72406544846757</v>
      </c>
      <c r="C76" s="70">
        <v>928.39774206360778</v>
      </c>
      <c r="D76" s="70">
        <v>279.05396018629807</v>
      </c>
      <c r="E76" s="5">
        <v>0</v>
      </c>
      <c r="F76" s="5">
        <v>0</v>
      </c>
      <c r="G76" s="5">
        <v>3.478985877792623E-4</v>
      </c>
      <c r="H76" s="5">
        <v>0</v>
      </c>
      <c r="I76" s="5">
        <v>0</v>
      </c>
      <c r="J76" s="5">
        <v>0</v>
      </c>
      <c r="K76" s="5">
        <v>6.2970677166470972E-6</v>
      </c>
      <c r="L76" s="5">
        <v>0</v>
      </c>
      <c r="M76" s="5">
        <v>0</v>
      </c>
      <c r="N76" s="5">
        <v>0</v>
      </c>
      <c r="O76" s="5">
        <v>0</v>
      </c>
      <c r="P76" s="5">
        <v>0</v>
      </c>
      <c r="Q76" s="5">
        <v>0</v>
      </c>
      <c r="R76" s="5">
        <v>3.3603269022410756E-5</v>
      </c>
      <c r="S76" s="5">
        <v>34.052899996833027</v>
      </c>
      <c r="T76" s="5">
        <v>7.0114790940439353E-4</v>
      </c>
      <c r="U76" s="5">
        <v>9.9999999999997264E-6</v>
      </c>
      <c r="V76" s="5">
        <v>0</v>
      </c>
      <c r="W76" s="5">
        <v>0</v>
      </c>
      <c r="X76" s="5">
        <v>0</v>
      </c>
      <c r="Y76" s="5">
        <v>0</v>
      </c>
      <c r="Z76" s="5">
        <v>0</v>
      </c>
      <c r="AA76" s="5">
        <v>0</v>
      </c>
      <c r="AB76" s="35">
        <v>0</v>
      </c>
      <c r="AC76" s="5">
        <v>0</v>
      </c>
      <c r="AD76" s="5">
        <v>0</v>
      </c>
      <c r="AE76" s="5">
        <v>0</v>
      </c>
      <c r="AF76" s="5">
        <v>0</v>
      </c>
      <c r="AG76" s="5">
        <v>2.5000494476904497E-2</v>
      </c>
      <c r="AH76" s="61">
        <v>456.99999999999778</v>
      </c>
      <c r="AI76" s="5">
        <v>5.2999978176447167</v>
      </c>
      <c r="AJ76" s="28">
        <v>6.9127612802198017</v>
      </c>
      <c r="AK76" s="28">
        <v>4.8000000004115932</v>
      </c>
      <c r="AL76" s="5">
        <v>4.4465699992931275E-3</v>
      </c>
      <c r="AM76" s="5">
        <v>0</v>
      </c>
      <c r="AN76" s="5">
        <v>0</v>
      </c>
      <c r="AO76" s="47">
        <v>0</v>
      </c>
      <c r="AP76" s="47">
        <v>0</v>
      </c>
      <c r="AQ76" s="47">
        <f t="shared" si="0"/>
        <v>0</v>
      </c>
      <c r="AR76" s="3"/>
      <c r="AS76" s="47">
        <f t="shared" si="1"/>
        <v>0</v>
      </c>
      <c r="AT76" s="47">
        <v>0</v>
      </c>
      <c r="AU76" s="7"/>
      <c r="AV76" s="7"/>
      <c r="AW76" s="7"/>
      <c r="AX76" s="7"/>
      <c r="AY76" s="7"/>
      <c r="AZ76" s="7"/>
      <c r="BA76" s="7"/>
      <c r="BD76" s="100">
        <v>0</v>
      </c>
      <c r="BE76" s="47">
        <v>0</v>
      </c>
    </row>
    <row r="77" spans="1:57">
      <c r="A77" s="6">
        <v>1902</v>
      </c>
      <c r="B77" s="70">
        <v>297.03301220703122</v>
      </c>
      <c r="C77" s="70">
        <v>932.33337894268891</v>
      </c>
      <c r="D77" s="70">
        <v>279.30905346679685</v>
      </c>
      <c r="E77" s="5">
        <v>0</v>
      </c>
      <c r="F77" s="5">
        <v>0</v>
      </c>
      <c r="G77" s="5">
        <v>3.5043799352947602E-4</v>
      </c>
      <c r="H77" s="5">
        <v>0</v>
      </c>
      <c r="I77" s="5">
        <v>0</v>
      </c>
      <c r="J77" s="5">
        <v>0</v>
      </c>
      <c r="K77" s="5">
        <v>6.3430317145788298E-6</v>
      </c>
      <c r="L77" s="5">
        <v>0</v>
      </c>
      <c r="M77" s="5">
        <v>0</v>
      </c>
      <c r="N77" s="5">
        <v>0</v>
      </c>
      <c r="O77" s="5">
        <v>0</v>
      </c>
      <c r="P77" s="5">
        <v>0</v>
      </c>
      <c r="Q77" s="5">
        <v>0</v>
      </c>
      <c r="R77" s="5">
        <v>3.3850351882869647E-5</v>
      </c>
      <c r="S77" s="5">
        <v>34.055299996832382</v>
      </c>
      <c r="T77" s="5">
        <v>8.8488100129525049E-4</v>
      </c>
      <c r="U77" s="5">
        <v>1.4999999999993377E-5</v>
      </c>
      <c r="V77" s="5">
        <v>0</v>
      </c>
      <c r="W77" s="5">
        <v>0</v>
      </c>
      <c r="X77" s="5">
        <v>0</v>
      </c>
      <c r="Y77" s="5">
        <v>0</v>
      </c>
      <c r="Z77" s="5">
        <v>0</v>
      </c>
      <c r="AA77" s="5">
        <v>0</v>
      </c>
      <c r="AB77" s="35">
        <v>0</v>
      </c>
      <c r="AC77" s="5">
        <v>0</v>
      </c>
      <c r="AD77" s="5">
        <v>0</v>
      </c>
      <c r="AE77" s="5">
        <v>0</v>
      </c>
      <c r="AF77" s="5">
        <v>0</v>
      </c>
      <c r="AG77" s="5">
        <v>2.5000343983229312E-2</v>
      </c>
      <c r="AH77" s="61">
        <v>456.99999999999972</v>
      </c>
      <c r="AI77" s="5">
        <v>5.299997817647033</v>
      </c>
      <c r="AJ77" s="28">
        <v>6.9127612802201215</v>
      </c>
      <c r="AK77" s="28">
        <v>4.799999999461372</v>
      </c>
      <c r="AL77" s="5">
        <v>4.4465699998966386E-3</v>
      </c>
      <c r="AM77" s="5">
        <v>0</v>
      </c>
      <c r="AN77" s="5">
        <v>0</v>
      </c>
      <c r="AO77" s="47">
        <v>0</v>
      </c>
      <c r="AP77" s="47">
        <v>0</v>
      </c>
      <c r="AQ77" s="47">
        <f t="shared" si="0"/>
        <v>0</v>
      </c>
      <c r="AR77" s="3"/>
      <c r="AS77" s="47">
        <f t="shared" si="1"/>
        <v>0</v>
      </c>
      <c r="AT77" s="47">
        <v>0</v>
      </c>
      <c r="AU77" s="7"/>
      <c r="AV77" s="7"/>
      <c r="AW77" s="7"/>
      <c r="AX77" s="7"/>
      <c r="AY77" s="7"/>
      <c r="AZ77" s="7"/>
      <c r="BA77" s="7"/>
      <c r="BD77" s="100">
        <v>0</v>
      </c>
      <c r="BE77" s="47">
        <v>0</v>
      </c>
    </row>
    <row r="78" spans="1:57">
      <c r="A78" s="6">
        <v>1903</v>
      </c>
      <c r="B78" s="70">
        <v>297.35291477614186</v>
      </c>
      <c r="C78" s="70">
        <v>936.39053681786379</v>
      </c>
      <c r="D78" s="70">
        <v>279.61111330003007</v>
      </c>
      <c r="E78" s="5">
        <v>0</v>
      </c>
      <c r="F78" s="5">
        <v>0</v>
      </c>
      <c r="G78" s="5">
        <v>3.5297739927968953E-4</v>
      </c>
      <c r="H78" s="5">
        <v>0</v>
      </c>
      <c r="I78" s="5">
        <v>0</v>
      </c>
      <c r="J78" s="5">
        <v>0</v>
      </c>
      <c r="K78" s="5">
        <v>6.3889957125105583E-6</v>
      </c>
      <c r="L78" s="5">
        <v>0</v>
      </c>
      <c r="M78" s="5">
        <v>0</v>
      </c>
      <c r="N78" s="5">
        <v>0</v>
      </c>
      <c r="O78" s="5">
        <v>0</v>
      </c>
      <c r="P78" s="5">
        <v>0</v>
      </c>
      <c r="Q78" s="5">
        <v>0</v>
      </c>
      <c r="R78" s="5">
        <v>3.4097434743328558E-5</v>
      </c>
      <c r="S78" s="5">
        <v>34.057999996831661</v>
      </c>
      <c r="T78" s="5">
        <v>1.1166411784158852E-3</v>
      </c>
      <c r="U78" s="5">
        <v>2.4999999999995204E-5</v>
      </c>
      <c r="V78" s="5">
        <v>0</v>
      </c>
      <c r="W78" s="5">
        <v>0</v>
      </c>
      <c r="X78" s="5">
        <v>0</v>
      </c>
      <c r="Y78" s="5">
        <v>0</v>
      </c>
      <c r="Z78" s="5">
        <v>0</v>
      </c>
      <c r="AA78" s="5">
        <v>0</v>
      </c>
      <c r="AB78" s="35">
        <v>0</v>
      </c>
      <c r="AC78" s="5">
        <v>0</v>
      </c>
      <c r="AD78" s="5">
        <v>0</v>
      </c>
      <c r="AE78" s="5">
        <v>0</v>
      </c>
      <c r="AF78" s="5">
        <v>0</v>
      </c>
      <c r="AG78" s="5">
        <v>2.5000539250091228E-2</v>
      </c>
      <c r="AH78" s="61">
        <v>457</v>
      </c>
      <c r="AI78" s="5">
        <v>5.2999978176439226</v>
      </c>
      <c r="AJ78" s="28">
        <v>6.9127612802201597</v>
      </c>
      <c r="AK78" s="28">
        <v>4.8000000007154089</v>
      </c>
      <c r="AL78" s="5">
        <v>4.4465699999999379E-3</v>
      </c>
      <c r="AM78" s="5">
        <v>0</v>
      </c>
      <c r="AN78" s="5">
        <v>0</v>
      </c>
      <c r="AO78" s="47">
        <v>0</v>
      </c>
      <c r="AP78" s="47">
        <v>0</v>
      </c>
      <c r="AQ78" s="47">
        <f t="shared" si="0"/>
        <v>0</v>
      </c>
      <c r="AR78" s="3"/>
      <c r="AS78" s="47">
        <f t="shared" si="1"/>
        <v>0</v>
      </c>
      <c r="AT78" s="47">
        <v>0</v>
      </c>
      <c r="AU78" s="7"/>
      <c r="AV78" s="7"/>
      <c r="AW78" s="7"/>
      <c r="AX78" s="7"/>
      <c r="AY78" s="7"/>
      <c r="AZ78" s="7"/>
      <c r="BA78" s="7"/>
      <c r="BD78" s="100">
        <v>0</v>
      </c>
      <c r="BE78" s="47">
        <v>0</v>
      </c>
    </row>
    <row r="79" spans="1:57">
      <c r="A79" s="6">
        <v>1904</v>
      </c>
      <c r="B79" s="70">
        <v>297.64385616361176</v>
      </c>
      <c r="C79" s="70">
        <v>941.72619811100742</v>
      </c>
      <c r="D79" s="70">
        <v>279.89419119966948</v>
      </c>
      <c r="E79" s="5">
        <v>0</v>
      </c>
      <c r="F79" s="5">
        <v>0</v>
      </c>
      <c r="G79" s="5">
        <v>3.5551680502990315E-4</v>
      </c>
      <c r="H79" s="5">
        <v>0</v>
      </c>
      <c r="I79" s="5">
        <v>0</v>
      </c>
      <c r="J79" s="5">
        <v>0</v>
      </c>
      <c r="K79" s="5">
        <v>6.4349597104422909E-6</v>
      </c>
      <c r="L79" s="5">
        <v>0</v>
      </c>
      <c r="M79" s="5">
        <v>0</v>
      </c>
      <c r="N79" s="5">
        <v>0</v>
      </c>
      <c r="O79" s="5">
        <v>0</v>
      </c>
      <c r="P79" s="5">
        <v>0</v>
      </c>
      <c r="Q79" s="5">
        <v>0</v>
      </c>
      <c r="R79" s="5">
        <v>3.4344517603787456E-5</v>
      </c>
      <c r="S79" s="5">
        <v>34.06079999683093</v>
      </c>
      <c r="T79" s="5">
        <v>1.3829462109654364E-3</v>
      </c>
      <c r="U79" s="5">
        <v>3.5000000000009856E-5</v>
      </c>
      <c r="V79" s="5">
        <v>0</v>
      </c>
      <c r="W79" s="5">
        <v>0</v>
      </c>
      <c r="X79" s="5">
        <v>0</v>
      </c>
      <c r="Y79" s="5">
        <v>0</v>
      </c>
      <c r="Z79" s="5">
        <v>0</v>
      </c>
      <c r="AA79" s="5">
        <v>0</v>
      </c>
      <c r="AB79" s="35">
        <v>0</v>
      </c>
      <c r="AC79" s="5">
        <v>0</v>
      </c>
      <c r="AD79" s="5">
        <v>0</v>
      </c>
      <c r="AE79" s="5">
        <v>0</v>
      </c>
      <c r="AF79" s="5">
        <v>0</v>
      </c>
      <c r="AG79" s="5">
        <v>2.5000282267802099E-2</v>
      </c>
      <c r="AH79" s="61">
        <v>457.00000000000006</v>
      </c>
      <c r="AI79" s="5">
        <v>5.2999978176481699</v>
      </c>
      <c r="AJ79" s="28">
        <v>6.9127612802201126</v>
      </c>
      <c r="AK79" s="28">
        <v>4.7999999990355837</v>
      </c>
      <c r="AL79" s="5">
        <v>4.4465700000000568E-3</v>
      </c>
      <c r="AM79" s="5">
        <v>0</v>
      </c>
      <c r="AN79" s="5">
        <v>0</v>
      </c>
      <c r="AO79" s="47">
        <v>0</v>
      </c>
      <c r="AP79" s="47">
        <v>0</v>
      </c>
      <c r="AQ79" s="47">
        <f t="shared" si="0"/>
        <v>0</v>
      </c>
      <c r="AR79" s="3"/>
      <c r="AS79" s="47">
        <f t="shared" si="1"/>
        <v>0</v>
      </c>
      <c r="AT79" s="47">
        <v>0</v>
      </c>
      <c r="AU79" s="7"/>
      <c r="AV79" s="7"/>
      <c r="AW79" s="7"/>
      <c r="AX79" s="7"/>
      <c r="AY79" s="7"/>
      <c r="AZ79" s="7"/>
      <c r="BA79" s="7"/>
      <c r="BD79" s="100">
        <v>0</v>
      </c>
      <c r="BE79" s="47">
        <v>0</v>
      </c>
    </row>
    <row r="80" spans="1:57">
      <c r="A80" s="6">
        <v>1905</v>
      </c>
      <c r="B80" s="70">
        <v>297.96977069561302</v>
      </c>
      <c r="C80" s="70">
        <v>947.06008938461991</v>
      </c>
      <c r="D80" s="70">
        <v>280.17427837665264</v>
      </c>
      <c r="E80" s="5">
        <v>0</v>
      </c>
      <c r="F80" s="5">
        <v>0</v>
      </c>
      <c r="G80" s="5">
        <v>3.5805621078011666E-4</v>
      </c>
      <c r="H80" s="5">
        <v>0</v>
      </c>
      <c r="I80" s="5">
        <v>0</v>
      </c>
      <c r="J80" s="5">
        <v>0</v>
      </c>
      <c r="K80" s="5">
        <v>6.4809237083740227E-6</v>
      </c>
      <c r="L80" s="5">
        <v>0</v>
      </c>
      <c r="M80" s="5">
        <v>0</v>
      </c>
      <c r="N80" s="5">
        <v>0</v>
      </c>
      <c r="O80" s="5">
        <v>0</v>
      </c>
      <c r="P80" s="5">
        <v>0</v>
      </c>
      <c r="Q80" s="5">
        <v>0</v>
      </c>
      <c r="R80" s="5">
        <v>3.4591600464246361E-5</v>
      </c>
      <c r="S80" s="5">
        <v>34.064199996830204</v>
      </c>
      <c r="T80" s="5">
        <v>1.7163676861376039E-3</v>
      </c>
      <c r="U80" s="5">
        <v>5.0000000000031709E-5</v>
      </c>
      <c r="V80" s="5">
        <v>0</v>
      </c>
      <c r="W80" s="5">
        <v>0</v>
      </c>
      <c r="X80" s="5">
        <v>0</v>
      </c>
      <c r="Y80" s="5">
        <v>0</v>
      </c>
      <c r="Z80" s="5">
        <v>0</v>
      </c>
      <c r="AA80" s="5">
        <v>0</v>
      </c>
      <c r="AB80" s="35">
        <v>0</v>
      </c>
      <c r="AC80" s="5">
        <v>0</v>
      </c>
      <c r="AD80" s="5">
        <v>0</v>
      </c>
      <c r="AE80" s="5">
        <v>0</v>
      </c>
      <c r="AF80" s="5">
        <v>0</v>
      </c>
      <c r="AG80" s="5">
        <v>2.5000625289656908E-2</v>
      </c>
      <c r="AH80" s="61">
        <v>457.00000000000028</v>
      </c>
      <c r="AI80" s="5">
        <v>5.2999978176422866</v>
      </c>
      <c r="AJ80" s="28">
        <v>6.9127612802201766</v>
      </c>
      <c r="AK80" s="28">
        <v>4.8000000000954319</v>
      </c>
      <c r="AL80" s="5">
        <v>4.446569999999918E-3</v>
      </c>
      <c r="AM80" s="5">
        <v>0</v>
      </c>
      <c r="AN80" s="5">
        <v>0</v>
      </c>
      <c r="AO80" s="47">
        <v>0</v>
      </c>
      <c r="AP80" s="47">
        <v>0</v>
      </c>
      <c r="AQ80" s="47">
        <f t="shared" si="0"/>
        <v>0</v>
      </c>
      <c r="AR80" s="3"/>
      <c r="AS80" s="47">
        <f t="shared" si="1"/>
        <v>0</v>
      </c>
      <c r="AT80" s="47">
        <v>0</v>
      </c>
      <c r="AU80" s="7"/>
      <c r="AV80" s="7"/>
      <c r="AW80" s="7"/>
      <c r="AX80" s="7"/>
      <c r="AY80" s="7"/>
      <c r="AZ80" s="7"/>
      <c r="BA80" s="7"/>
      <c r="BD80" s="100">
        <v>0</v>
      </c>
      <c r="BE80" s="47">
        <v>0</v>
      </c>
    </row>
    <row r="81" spans="1:57">
      <c r="A81" s="6">
        <v>1906</v>
      </c>
      <c r="B81" s="70">
        <v>298.3336796123798</v>
      </c>
      <c r="C81" s="70">
        <v>952.71404901760729</v>
      </c>
      <c r="D81" s="70">
        <v>280.45634919621386</v>
      </c>
      <c r="E81" s="5">
        <v>0</v>
      </c>
      <c r="F81" s="5">
        <v>0</v>
      </c>
      <c r="G81" s="5">
        <v>3.6059561653033027E-4</v>
      </c>
      <c r="H81" s="5">
        <v>0</v>
      </c>
      <c r="I81" s="5">
        <v>0</v>
      </c>
      <c r="J81" s="5">
        <v>0</v>
      </c>
      <c r="K81" s="5">
        <v>6.5268877063057503E-6</v>
      </c>
      <c r="L81" s="5">
        <v>0</v>
      </c>
      <c r="M81" s="5">
        <v>0</v>
      </c>
      <c r="N81" s="5">
        <v>0</v>
      </c>
      <c r="O81" s="5">
        <v>0</v>
      </c>
      <c r="P81" s="5">
        <v>0</v>
      </c>
      <c r="Q81" s="5">
        <v>0</v>
      </c>
      <c r="R81" s="5">
        <v>3.4838683324705265E-5</v>
      </c>
      <c r="S81" s="5">
        <v>34.068699996829501</v>
      </c>
      <c r="T81" s="5">
        <v>2.1963609396787515E-3</v>
      </c>
      <c r="U81" s="5">
        <v>6.0000000000017511E-5</v>
      </c>
      <c r="V81" s="5">
        <v>0</v>
      </c>
      <c r="W81" s="5">
        <v>0</v>
      </c>
      <c r="X81" s="5">
        <v>0</v>
      </c>
      <c r="Y81" s="5">
        <v>0</v>
      </c>
      <c r="Z81" s="5">
        <v>0</v>
      </c>
      <c r="AA81" s="5">
        <v>0</v>
      </c>
      <c r="AB81" s="35">
        <v>0</v>
      </c>
      <c r="AC81" s="5">
        <v>0</v>
      </c>
      <c r="AD81" s="5">
        <v>0</v>
      </c>
      <c r="AE81" s="5">
        <v>0</v>
      </c>
      <c r="AF81" s="5">
        <v>0</v>
      </c>
      <c r="AG81" s="5">
        <v>2.5000160928337303E-2</v>
      </c>
      <c r="AH81" s="61">
        <v>457</v>
      </c>
      <c r="AI81" s="5">
        <v>5.2999978176505591</v>
      </c>
      <c r="AJ81" s="28">
        <v>6.912761280220086</v>
      </c>
      <c r="AK81" s="28">
        <v>4.799999988145343</v>
      </c>
      <c r="AL81" s="5">
        <v>4.4465700000001227E-3</v>
      </c>
      <c r="AM81" s="5">
        <v>0</v>
      </c>
      <c r="AN81" s="5">
        <v>0</v>
      </c>
      <c r="AO81" s="47">
        <v>0</v>
      </c>
      <c r="AP81" s="47">
        <v>0</v>
      </c>
      <c r="AQ81" s="47">
        <f t="shared" si="0"/>
        <v>0</v>
      </c>
      <c r="AR81" s="3"/>
      <c r="AS81" s="47">
        <f t="shared" si="1"/>
        <v>0</v>
      </c>
      <c r="AT81" s="47">
        <v>0</v>
      </c>
      <c r="AU81" s="7"/>
      <c r="AV81" s="7"/>
      <c r="AW81" s="7"/>
      <c r="AX81" s="7"/>
      <c r="AY81" s="7"/>
      <c r="AZ81" s="7"/>
      <c r="BA81" s="7"/>
      <c r="BD81" s="100">
        <v>0</v>
      </c>
      <c r="BE81" s="47">
        <v>0</v>
      </c>
    </row>
    <row r="82" spans="1:57">
      <c r="A82" s="6">
        <v>1907</v>
      </c>
      <c r="B82" s="70">
        <v>298.76060732797475</v>
      </c>
      <c r="C82" s="70">
        <v>958.78262046700092</v>
      </c>
      <c r="D82" s="70">
        <v>280.75941610952526</v>
      </c>
      <c r="E82" s="5">
        <v>0</v>
      </c>
      <c r="F82" s="5">
        <v>0</v>
      </c>
      <c r="G82" s="5">
        <v>3.63135022280544E-4</v>
      </c>
      <c r="H82" s="5">
        <v>0</v>
      </c>
      <c r="I82" s="5">
        <v>0</v>
      </c>
      <c r="J82" s="5">
        <v>0</v>
      </c>
      <c r="K82" s="5">
        <v>6.572851704237483E-6</v>
      </c>
      <c r="L82" s="5">
        <v>0</v>
      </c>
      <c r="M82" s="5">
        <v>0</v>
      </c>
      <c r="N82" s="5">
        <v>0</v>
      </c>
      <c r="O82" s="5">
        <v>0</v>
      </c>
      <c r="P82" s="5">
        <v>0</v>
      </c>
      <c r="Q82" s="5">
        <v>0</v>
      </c>
      <c r="R82" s="5">
        <v>3.5085766185164156E-5</v>
      </c>
      <c r="S82" s="5">
        <v>34.074699996828762</v>
      </c>
      <c r="T82" s="5">
        <v>2.8726063668017515E-3</v>
      </c>
      <c r="U82" s="5">
        <v>8.499999999999056E-5</v>
      </c>
      <c r="V82" s="5">
        <v>0</v>
      </c>
      <c r="W82" s="5">
        <v>0</v>
      </c>
      <c r="X82" s="5">
        <v>0</v>
      </c>
      <c r="Y82" s="5">
        <v>0</v>
      </c>
      <c r="Z82" s="5">
        <v>0</v>
      </c>
      <c r="AA82" s="5">
        <v>0</v>
      </c>
      <c r="AB82" s="35">
        <v>0</v>
      </c>
      <c r="AC82" s="5">
        <v>0</v>
      </c>
      <c r="AD82" s="5">
        <v>0</v>
      </c>
      <c r="AE82" s="5">
        <v>0</v>
      </c>
      <c r="AF82" s="5">
        <v>0</v>
      </c>
      <c r="AG82" s="5">
        <v>2.5000798306433439E-2</v>
      </c>
      <c r="AH82" s="61">
        <v>457.00000000000017</v>
      </c>
      <c r="AI82" s="5">
        <v>5.2999978176387552</v>
      </c>
      <c r="AJ82" s="28">
        <v>6.9127612802202139</v>
      </c>
      <c r="AK82" s="28">
        <v>4.7999999812374341</v>
      </c>
      <c r="AL82" s="5">
        <v>4.4465699999998174E-3</v>
      </c>
      <c r="AM82" s="5">
        <v>0</v>
      </c>
      <c r="AN82" s="5">
        <v>0</v>
      </c>
      <c r="AO82" s="47">
        <v>0</v>
      </c>
      <c r="AP82" s="47">
        <v>0</v>
      </c>
      <c r="AQ82" s="47">
        <f t="shared" si="0"/>
        <v>0</v>
      </c>
      <c r="AR82" s="3"/>
      <c r="AS82" s="47">
        <f t="shared" si="1"/>
        <v>0</v>
      </c>
      <c r="AT82" s="47">
        <v>0</v>
      </c>
      <c r="AU82" s="7"/>
      <c r="AV82" s="7"/>
      <c r="AW82" s="7"/>
      <c r="AX82" s="7"/>
      <c r="AY82" s="7"/>
      <c r="AZ82" s="7"/>
      <c r="BA82" s="7"/>
      <c r="BD82" s="100">
        <v>0</v>
      </c>
      <c r="BE82" s="47">
        <v>0</v>
      </c>
    </row>
    <row r="83" spans="1:57">
      <c r="A83" s="6">
        <v>1908</v>
      </c>
      <c r="B83" s="70">
        <v>299.17154383263227</v>
      </c>
      <c r="C83" s="70">
        <v>963.71667043201955</v>
      </c>
      <c r="D83" s="70">
        <v>281.10151500525842</v>
      </c>
      <c r="E83" s="5">
        <v>0</v>
      </c>
      <c r="F83" s="5">
        <v>0</v>
      </c>
      <c r="G83" s="5">
        <v>3.6567442803075745E-4</v>
      </c>
      <c r="H83" s="5">
        <v>0</v>
      </c>
      <c r="I83" s="5">
        <v>0</v>
      </c>
      <c r="J83" s="5">
        <v>0</v>
      </c>
      <c r="K83" s="5">
        <v>6.6188157021692122E-6</v>
      </c>
      <c r="L83" s="5">
        <v>0</v>
      </c>
      <c r="M83" s="5">
        <v>0</v>
      </c>
      <c r="N83" s="5">
        <v>0</v>
      </c>
      <c r="O83" s="5">
        <v>0</v>
      </c>
      <c r="P83" s="5">
        <v>0</v>
      </c>
      <c r="Q83" s="5">
        <v>0</v>
      </c>
      <c r="R83" s="5">
        <v>3.5332849045623067E-5</v>
      </c>
      <c r="S83" s="5">
        <v>34.082399996828023</v>
      </c>
      <c r="T83" s="5">
        <v>3.7649905538575013E-3</v>
      </c>
      <c r="U83" s="5">
        <v>1.0999999999997794E-4</v>
      </c>
      <c r="V83" s="5">
        <v>0</v>
      </c>
      <c r="W83" s="5">
        <v>0</v>
      </c>
      <c r="X83" s="5">
        <v>0</v>
      </c>
      <c r="Y83" s="5">
        <v>0</v>
      </c>
      <c r="Z83" s="5">
        <v>0</v>
      </c>
      <c r="AA83" s="5">
        <v>0</v>
      </c>
      <c r="AB83" s="35">
        <v>0</v>
      </c>
      <c r="AC83" s="5">
        <v>0</v>
      </c>
      <c r="AD83" s="5">
        <v>0</v>
      </c>
      <c r="AE83" s="5">
        <v>0</v>
      </c>
      <c r="AF83" s="5">
        <v>0</v>
      </c>
      <c r="AG83" s="5">
        <v>2.4999913572626344E-2</v>
      </c>
      <c r="AH83" s="61">
        <v>456.99999999999994</v>
      </c>
      <c r="AI83" s="5">
        <v>5.2999978176558464</v>
      </c>
      <c r="AJ83" s="28">
        <v>6.9127612802200309</v>
      </c>
      <c r="AK83" s="28">
        <v>4.7999999637905804</v>
      </c>
      <c r="AL83" s="5">
        <v>4.4465700000002762E-3</v>
      </c>
      <c r="AM83" s="5">
        <v>0</v>
      </c>
      <c r="AN83" s="5">
        <v>0</v>
      </c>
      <c r="AO83" s="47">
        <v>0</v>
      </c>
      <c r="AP83" s="47">
        <v>0</v>
      </c>
      <c r="AQ83" s="47">
        <f t="shared" si="0"/>
        <v>0</v>
      </c>
      <c r="AR83" s="3"/>
      <c r="AS83" s="47">
        <f t="shared" si="1"/>
        <v>0</v>
      </c>
      <c r="AT83" s="47">
        <v>0</v>
      </c>
      <c r="AU83" s="7"/>
      <c r="AV83" s="7"/>
      <c r="AW83" s="7"/>
      <c r="AX83" s="7"/>
      <c r="AY83" s="7"/>
      <c r="AZ83" s="7"/>
      <c r="BA83" s="7"/>
      <c r="BD83" s="100">
        <v>0</v>
      </c>
      <c r="BE83" s="47">
        <v>0</v>
      </c>
    </row>
    <row r="84" spans="1:57">
      <c r="A84" s="6">
        <v>1909</v>
      </c>
      <c r="B84" s="70">
        <v>299.58046617713342</v>
      </c>
      <c r="C84" s="70">
        <v>969.03457049469455</v>
      </c>
      <c r="D84" s="70">
        <v>281.44758118614783</v>
      </c>
      <c r="E84" s="5">
        <v>0</v>
      </c>
      <c r="F84" s="5">
        <v>0</v>
      </c>
      <c r="G84" s="5">
        <v>3.6821383378097112E-4</v>
      </c>
      <c r="H84" s="5">
        <v>0</v>
      </c>
      <c r="I84" s="5">
        <v>0</v>
      </c>
      <c r="J84" s="5">
        <v>0</v>
      </c>
      <c r="K84" s="5">
        <v>6.6647797001009432E-6</v>
      </c>
      <c r="L84" s="5">
        <v>0</v>
      </c>
      <c r="M84" s="5">
        <v>0</v>
      </c>
      <c r="N84" s="5">
        <v>0</v>
      </c>
      <c r="O84" s="5">
        <v>0</v>
      </c>
      <c r="P84" s="5">
        <v>0</v>
      </c>
      <c r="Q84" s="5">
        <v>0</v>
      </c>
      <c r="R84" s="5">
        <v>3.5579931906081972E-5</v>
      </c>
      <c r="S84" s="5">
        <v>34.087399996827308</v>
      </c>
      <c r="T84" s="5">
        <v>4.3349900566914358E-3</v>
      </c>
      <c r="U84" s="5">
        <v>1.2499999999998778E-4</v>
      </c>
      <c r="V84" s="5">
        <v>0</v>
      </c>
      <c r="W84" s="5">
        <v>0</v>
      </c>
      <c r="X84" s="5">
        <v>0</v>
      </c>
      <c r="Y84" s="5">
        <v>0</v>
      </c>
      <c r="Z84" s="5">
        <v>0</v>
      </c>
      <c r="AA84" s="5">
        <v>0</v>
      </c>
      <c r="AB84" s="35">
        <v>0</v>
      </c>
      <c r="AC84" s="5">
        <v>0</v>
      </c>
      <c r="AD84" s="5">
        <v>0</v>
      </c>
      <c r="AE84" s="5">
        <v>0</v>
      </c>
      <c r="AF84" s="5">
        <v>0</v>
      </c>
      <c r="AG84" s="5">
        <v>2.507337770320996E-2</v>
      </c>
      <c r="AH84" s="61">
        <v>457.0000000000004</v>
      </c>
      <c r="AI84" s="5">
        <v>5.2999978176307208</v>
      </c>
      <c r="AJ84" s="28">
        <v>6.9127612802202982</v>
      </c>
      <c r="AK84" s="28">
        <v>4.7999999613728788</v>
      </c>
      <c r="AL84" s="5">
        <v>4.4465699999995745E-3</v>
      </c>
      <c r="AM84" s="5">
        <v>0</v>
      </c>
      <c r="AN84" s="5">
        <v>0</v>
      </c>
      <c r="AO84" s="47">
        <v>0</v>
      </c>
      <c r="AP84" s="47">
        <v>0</v>
      </c>
      <c r="AQ84" s="47">
        <f t="shared" si="0"/>
        <v>0</v>
      </c>
      <c r="AR84" s="3"/>
      <c r="AS84" s="47">
        <f t="shared" si="1"/>
        <v>0</v>
      </c>
      <c r="AT84" s="47">
        <v>0</v>
      </c>
      <c r="AU84" s="7"/>
      <c r="AV84" s="7"/>
      <c r="AW84" s="7"/>
      <c r="AX84" s="7"/>
      <c r="AY84" s="7"/>
      <c r="AZ84" s="7"/>
      <c r="BA84" s="7"/>
      <c r="BD84" s="100">
        <v>0</v>
      </c>
      <c r="BE84" s="47">
        <v>0</v>
      </c>
    </row>
    <row r="85" spans="1:57">
      <c r="A85" s="6">
        <v>1910</v>
      </c>
      <c r="B85" s="70">
        <v>300.01236825796275</v>
      </c>
      <c r="C85" s="70">
        <v>974.42815415111943</v>
      </c>
      <c r="D85" s="70">
        <v>281.81867178109974</v>
      </c>
      <c r="E85" s="5">
        <v>0</v>
      </c>
      <c r="F85" s="5">
        <v>0</v>
      </c>
      <c r="G85" s="5">
        <v>3.7075323953118469E-4</v>
      </c>
      <c r="H85" s="5">
        <v>0</v>
      </c>
      <c r="I85" s="5">
        <v>0</v>
      </c>
      <c r="J85" s="5">
        <v>0</v>
      </c>
      <c r="K85" s="5">
        <v>6.7107436980326759E-6</v>
      </c>
      <c r="L85" s="5">
        <v>0</v>
      </c>
      <c r="M85" s="5">
        <v>0</v>
      </c>
      <c r="N85" s="5">
        <v>0</v>
      </c>
      <c r="O85" s="5">
        <v>0</v>
      </c>
      <c r="P85" s="5">
        <v>0</v>
      </c>
      <c r="Q85" s="5">
        <v>0</v>
      </c>
      <c r="R85" s="5">
        <v>3.5827014766540876E-5</v>
      </c>
      <c r="S85" s="5">
        <v>34.098299996826498</v>
      </c>
      <c r="T85" s="5">
        <v>5.609989533360356E-3</v>
      </c>
      <c r="U85" s="5">
        <v>1.6000000000004262E-4</v>
      </c>
      <c r="V85" s="5">
        <v>0</v>
      </c>
      <c r="W85" s="5">
        <v>0</v>
      </c>
      <c r="X85" s="5">
        <v>0</v>
      </c>
      <c r="Y85" s="5">
        <v>0</v>
      </c>
      <c r="Z85" s="5">
        <v>0</v>
      </c>
      <c r="AA85" s="5">
        <v>0</v>
      </c>
      <c r="AB85" s="35">
        <v>0</v>
      </c>
      <c r="AC85" s="5">
        <v>0</v>
      </c>
      <c r="AD85" s="5">
        <v>0</v>
      </c>
      <c r="AE85" s="5">
        <v>0</v>
      </c>
      <c r="AF85" s="5">
        <v>0</v>
      </c>
      <c r="AG85" s="5">
        <v>2.5329281630263437E-2</v>
      </c>
      <c r="AH85" s="61">
        <v>456.99999999999983</v>
      </c>
      <c r="AI85" s="5">
        <v>5.2999978176682179</v>
      </c>
      <c r="AJ85" s="28">
        <v>6.912761280219903</v>
      </c>
      <c r="AK85" s="28">
        <v>4.7999999369351807</v>
      </c>
      <c r="AL85" s="5">
        <v>4.4465700000006639E-3</v>
      </c>
      <c r="AM85" s="5">
        <v>0</v>
      </c>
      <c r="AN85" s="5">
        <v>0</v>
      </c>
      <c r="AO85" s="47">
        <v>0</v>
      </c>
      <c r="AP85" s="47">
        <v>0</v>
      </c>
      <c r="AQ85" s="47">
        <f t="shared" si="0"/>
        <v>0</v>
      </c>
      <c r="AR85" s="3"/>
      <c r="AS85" s="47">
        <f t="shared" si="1"/>
        <v>0</v>
      </c>
      <c r="AT85" s="47">
        <v>0</v>
      </c>
      <c r="AU85" s="7"/>
      <c r="AV85" s="7"/>
      <c r="AW85" s="7"/>
      <c r="AX85" s="7"/>
      <c r="AY85" s="7"/>
      <c r="AZ85" s="7"/>
      <c r="BA85" s="7"/>
      <c r="BD85" s="100">
        <v>0</v>
      </c>
      <c r="BE85" s="47">
        <v>0</v>
      </c>
    </row>
    <row r="86" spans="1:57">
      <c r="A86" s="6">
        <v>1911</v>
      </c>
      <c r="B86" s="70">
        <v>300.45528718449521</v>
      </c>
      <c r="C86" s="70">
        <v>979.11122755363806</v>
      </c>
      <c r="D86" s="70">
        <v>282.2327311260517</v>
      </c>
      <c r="E86" s="5">
        <v>0</v>
      </c>
      <c r="F86" s="5">
        <v>0</v>
      </c>
      <c r="G86" s="5">
        <v>3.7329264528139825E-4</v>
      </c>
      <c r="H86" s="5">
        <v>0</v>
      </c>
      <c r="I86" s="5">
        <v>0</v>
      </c>
      <c r="J86" s="5">
        <v>0</v>
      </c>
      <c r="K86" s="5">
        <v>6.7567076959644051E-6</v>
      </c>
      <c r="L86" s="5">
        <v>0</v>
      </c>
      <c r="M86" s="5">
        <v>0</v>
      </c>
      <c r="N86" s="5">
        <v>0</v>
      </c>
      <c r="O86" s="5">
        <v>0</v>
      </c>
      <c r="P86" s="5">
        <v>0</v>
      </c>
      <c r="Q86" s="5">
        <v>0</v>
      </c>
      <c r="R86" s="5">
        <v>3.6074097626999774E-5</v>
      </c>
      <c r="S86" s="5">
        <v>34.11459999682495</v>
      </c>
      <c r="T86" s="5">
        <v>7.4999889824810357E-3</v>
      </c>
      <c r="U86" s="5">
        <v>2.0999999999999863E-4</v>
      </c>
      <c r="V86" s="5">
        <v>0</v>
      </c>
      <c r="W86" s="5">
        <v>0</v>
      </c>
      <c r="X86" s="5">
        <v>0</v>
      </c>
      <c r="Y86" s="5">
        <v>0</v>
      </c>
      <c r="Z86" s="5">
        <v>0</v>
      </c>
      <c r="AA86" s="5">
        <v>0</v>
      </c>
      <c r="AB86" s="35">
        <v>0</v>
      </c>
      <c r="AC86" s="5">
        <v>0</v>
      </c>
      <c r="AD86" s="5">
        <v>0</v>
      </c>
      <c r="AE86" s="5">
        <v>0</v>
      </c>
      <c r="AF86" s="5">
        <v>0</v>
      </c>
      <c r="AG86" s="5">
        <v>8.124723412768288E-2</v>
      </c>
      <c r="AH86" s="61">
        <v>457.00000000000028</v>
      </c>
      <c r="AI86" s="5">
        <v>5.2999978176114171</v>
      </c>
      <c r="AJ86" s="28">
        <v>6.9127612802204936</v>
      </c>
      <c r="AK86" s="28">
        <v>4.7999999450316775</v>
      </c>
      <c r="AL86" s="5">
        <v>4.4465699999989578E-3</v>
      </c>
      <c r="AM86" s="5">
        <v>0</v>
      </c>
      <c r="AN86" s="5">
        <v>0</v>
      </c>
      <c r="AO86" s="47">
        <v>0</v>
      </c>
      <c r="AP86" s="47">
        <v>0</v>
      </c>
      <c r="AQ86" s="47">
        <f t="shared" si="0"/>
        <v>0</v>
      </c>
      <c r="AR86" s="3"/>
      <c r="AS86" s="47">
        <f t="shared" si="1"/>
        <v>0</v>
      </c>
      <c r="AT86" s="47">
        <v>0</v>
      </c>
      <c r="AU86" s="7"/>
      <c r="AV86" s="7"/>
      <c r="AW86" s="7"/>
      <c r="AX86" s="7"/>
      <c r="AY86" s="7"/>
      <c r="AZ86" s="7"/>
      <c r="BA86" s="7"/>
      <c r="BD86" s="100">
        <v>0</v>
      </c>
      <c r="BE86" s="47">
        <v>0</v>
      </c>
    </row>
    <row r="87" spans="1:57">
      <c r="A87" s="6">
        <v>1912</v>
      </c>
      <c r="B87" s="70">
        <v>300.97022759540266</v>
      </c>
      <c r="C87" s="70">
        <v>983.25658122959419</v>
      </c>
      <c r="D87" s="70">
        <v>282.53781219951924</v>
      </c>
      <c r="E87" s="5">
        <v>0</v>
      </c>
      <c r="F87" s="5">
        <v>0</v>
      </c>
      <c r="G87" s="5">
        <v>3.7583205103161181E-4</v>
      </c>
      <c r="H87" s="5">
        <v>0</v>
      </c>
      <c r="I87" s="5">
        <v>0</v>
      </c>
      <c r="J87" s="5">
        <v>0</v>
      </c>
      <c r="K87" s="5">
        <v>6.8026716938961361E-6</v>
      </c>
      <c r="L87" s="5">
        <v>0</v>
      </c>
      <c r="M87" s="5">
        <v>0</v>
      </c>
      <c r="N87" s="5">
        <v>0</v>
      </c>
      <c r="O87" s="5">
        <v>0</v>
      </c>
      <c r="P87" s="5">
        <v>0</v>
      </c>
      <c r="Q87" s="5">
        <v>0</v>
      </c>
      <c r="R87" s="5">
        <v>3.6321180487458678E-5</v>
      </c>
      <c r="S87" s="5">
        <v>34.129799996823358</v>
      </c>
      <c r="T87" s="5">
        <v>9.2599884026152643E-3</v>
      </c>
      <c r="U87" s="5">
        <v>2.6499999999998595E-4</v>
      </c>
      <c r="V87" s="5">
        <v>0</v>
      </c>
      <c r="W87" s="5">
        <v>0</v>
      </c>
      <c r="X87" s="5">
        <v>0</v>
      </c>
      <c r="Y87" s="5">
        <v>0</v>
      </c>
      <c r="Z87" s="5">
        <v>0</v>
      </c>
      <c r="AA87" s="5">
        <v>0</v>
      </c>
      <c r="AB87" s="35">
        <v>0</v>
      </c>
      <c r="AC87" s="5">
        <v>0</v>
      </c>
      <c r="AD87" s="5">
        <v>0</v>
      </c>
      <c r="AE87" s="5">
        <v>0</v>
      </c>
      <c r="AF87" s="5">
        <v>0</v>
      </c>
      <c r="AG87" s="5">
        <v>0.10000008918502472</v>
      </c>
      <c r="AH87" s="61">
        <v>456.9999999999996</v>
      </c>
      <c r="AI87" s="5">
        <v>5.2999978176987517</v>
      </c>
      <c r="AJ87" s="28">
        <v>6.9127612802195983</v>
      </c>
      <c r="AK87" s="28">
        <v>4.7999999031777696</v>
      </c>
      <c r="AL87" s="5">
        <v>4.4465700000016631E-3</v>
      </c>
      <c r="AM87" s="5">
        <v>0</v>
      </c>
      <c r="AN87" s="5">
        <v>0</v>
      </c>
      <c r="AO87" s="47">
        <v>0</v>
      </c>
      <c r="AP87" s="47">
        <v>0</v>
      </c>
      <c r="AQ87" s="47">
        <f t="shared" si="0"/>
        <v>0</v>
      </c>
      <c r="AR87" s="3"/>
      <c r="AS87" s="47">
        <f t="shared" si="1"/>
        <v>0</v>
      </c>
      <c r="AT87" s="47">
        <v>0</v>
      </c>
      <c r="AU87" s="7"/>
      <c r="AV87" s="7"/>
      <c r="AW87" s="7"/>
      <c r="AX87" s="7"/>
      <c r="AY87" s="7"/>
      <c r="AZ87" s="7"/>
      <c r="BA87" s="7"/>
      <c r="BD87" s="100">
        <v>0</v>
      </c>
      <c r="BE87" s="47">
        <v>0</v>
      </c>
    </row>
    <row r="88" spans="1:57">
      <c r="A88" s="6">
        <v>1913</v>
      </c>
      <c r="B88" s="70">
        <v>301.51815750826324</v>
      </c>
      <c r="C88" s="70">
        <v>985.89790658523782</v>
      </c>
      <c r="D88" s="70">
        <v>282.88787618314302</v>
      </c>
      <c r="E88" s="5">
        <v>0</v>
      </c>
      <c r="F88" s="5">
        <v>0</v>
      </c>
      <c r="G88" s="5">
        <v>3.7837145678182543E-4</v>
      </c>
      <c r="H88" s="5">
        <v>0</v>
      </c>
      <c r="I88" s="5">
        <v>0</v>
      </c>
      <c r="J88" s="5">
        <v>0</v>
      </c>
      <c r="K88" s="5">
        <v>6.8486356918278645E-6</v>
      </c>
      <c r="L88" s="5">
        <v>0</v>
      </c>
      <c r="M88" s="5">
        <v>0</v>
      </c>
      <c r="N88" s="5">
        <v>0</v>
      </c>
      <c r="O88" s="5">
        <v>0</v>
      </c>
      <c r="P88" s="5">
        <v>0</v>
      </c>
      <c r="Q88" s="5">
        <v>0</v>
      </c>
      <c r="R88" s="5">
        <v>3.6568263347917583E-5</v>
      </c>
      <c r="S88" s="5">
        <v>34.149799996821805</v>
      </c>
      <c r="T88" s="5">
        <v>1.1569987792230681E-2</v>
      </c>
      <c r="U88" s="5">
        <v>3.3000000000000493E-4</v>
      </c>
      <c r="V88" s="5">
        <v>0</v>
      </c>
      <c r="W88" s="5">
        <v>0</v>
      </c>
      <c r="X88" s="5">
        <v>0</v>
      </c>
      <c r="Y88" s="5">
        <v>0</v>
      </c>
      <c r="Z88" s="5">
        <v>0</v>
      </c>
      <c r="AA88" s="5">
        <v>0</v>
      </c>
      <c r="AB88" s="35">
        <v>0</v>
      </c>
      <c r="AC88" s="5">
        <v>0</v>
      </c>
      <c r="AD88" s="5">
        <v>0</v>
      </c>
      <c r="AE88" s="5">
        <v>0</v>
      </c>
      <c r="AF88" s="5">
        <v>0</v>
      </c>
      <c r="AG88" s="5">
        <v>0.11666701654003349</v>
      </c>
      <c r="AH88" s="61">
        <v>457.00000000000108</v>
      </c>
      <c r="AI88" s="5">
        <v>5.2999978175624536</v>
      </c>
      <c r="AJ88" s="28">
        <v>6.9127612802209795</v>
      </c>
      <c r="AK88" s="28">
        <v>4.7999999369106998</v>
      </c>
      <c r="AL88" s="5">
        <v>4.4465699999972838E-3</v>
      </c>
      <c r="AM88" s="5">
        <v>0</v>
      </c>
      <c r="AN88" s="5">
        <v>0</v>
      </c>
      <c r="AO88" s="47">
        <v>0</v>
      </c>
      <c r="AP88" s="47">
        <v>0</v>
      </c>
      <c r="AQ88" s="47">
        <f t="shared" si="0"/>
        <v>0</v>
      </c>
      <c r="AR88" s="3"/>
      <c r="AS88" s="47">
        <f t="shared" si="1"/>
        <v>0</v>
      </c>
      <c r="AT88" s="47">
        <v>0</v>
      </c>
      <c r="AU88" s="7"/>
      <c r="AV88" s="7"/>
      <c r="AW88" s="7"/>
      <c r="AX88" s="7"/>
      <c r="AY88" s="7"/>
      <c r="AZ88" s="7"/>
      <c r="BA88" s="7"/>
      <c r="BD88" s="100">
        <v>0</v>
      </c>
      <c r="BE88" s="47">
        <v>0</v>
      </c>
    </row>
    <row r="89" spans="1:57">
      <c r="A89" s="6">
        <v>1914</v>
      </c>
      <c r="B89" s="70">
        <v>302.01805275315508</v>
      </c>
      <c r="C89" s="70">
        <v>988.27134864010031</v>
      </c>
      <c r="D89" s="70">
        <v>283.24895701246993</v>
      </c>
      <c r="E89" s="5">
        <v>0</v>
      </c>
      <c r="F89" s="5">
        <v>0</v>
      </c>
      <c r="G89" s="5">
        <v>3.8091086253203905E-4</v>
      </c>
      <c r="H89" s="5">
        <v>0</v>
      </c>
      <c r="I89" s="5">
        <v>0</v>
      </c>
      <c r="J89" s="5">
        <v>0</v>
      </c>
      <c r="K89" s="5">
        <v>6.8945996897595972E-6</v>
      </c>
      <c r="L89" s="5">
        <v>0</v>
      </c>
      <c r="M89" s="5">
        <v>0</v>
      </c>
      <c r="N89" s="5">
        <v>0</v>
      </c>
      <c r="O89" s="5">
        <v>0</v>
      </c>
      <c r="P89" s="5">
        <v>0</v>
      </c>
      <c r="Q89" s="5">
        <v>0</v>
      </c>
      <c r="R89" s="5">
        <v>3.6815346208376487E-5</v>
      </c>
      <c r="S89" s="5">
        <v>34.171499996820195</v>
      </c>
      <c r="T89" s="5">
        <v>1.4084987149716852E-2</v>
      </c>
      <c r="U89" s="5">
        <v>3.9999999999996158E-4</v>
      </c>
      <c r="V89" s="5">
        <v>0</v>
      </c>
      <c r="W89" s="5">
        <v>0</v>
      </c>
      <c r="X89" s="5">
        <v>0</v>
      </c>
      <c r="Y89" s="5">
        <v>0</v>
      </c>
      <c r="Z89" s="5">
        <v>0</v>
      </c>
      <c r="AA89" s="5">
        <v>0</v>
      </c>
      <c r="AB89" s="35">
        <v>0</v>
      </c>
      <c r="AC89" s="5">
        <v>0</v>
      </c>
      <c r="AD89" s="5">
        <v>0</v>
      </c>
      <c r="AE89" s="5">
        <v>0</v>
      </c>
      <c r="AF89" s="5">
        <v>0</v>
      </c>
      <c r="AG89" s="5">
        <v>0.19333053809140374</v>
      </c>
      <c r="AH89" s="61">
        <v>456.99999999999892</v>
      </c>
      <c r="AI89" s="5">
        <v>5.2999978177783653</v>
      </c>
      <c r="AJ89" s="28">
        <v>6.9127612802188141</v>
      </c>
      <c r="AK89" s="28">
        <v>4.7999998534087664</v>
      </c>
      <c r="AL89" s="5">
        <v>4.4465700000044387E-3</v>
      </c>
      <c r="AM89" s="5">
        <v>0</v>
      </c>
      <c r="AN89" s="5">
        <v>0</v>
      </c>
      <c r="AO89" s="47">
        <v>0</v>
      </c>
      <c r="AP89" s="47">
        <v>0</v>
      </c>
      <c r="AQ89" s="47">
        <f t="shared" ref="AQ89:AQ152" si="2">$BD$22*BD89</f>
        <v>0</v>
      </c>
      <c r="AR89" s="3"/>
      <c r="AS89" s="47">
        <f t="shared" ref="AS89:AS152" si="3">$BE$22*BE89</f>
        <v>0</v>
      </c>
      <c r="AT89" s="47">
        <v>0</v>
      </c>
      <c r="AU89" s="7"/>
      <c r="AV89" s="7"/>
      <c r="AW89" s="7"/>
      <c r="AX89" s="7"/>
      <c r="AY89" s="7"/>
      <c r="AZ89" s="7"/>
      <c r="BA89" s="7"/>
      <c r="BD89" s="100">
        <v>0</v>
      </c>
      <c r="BE89" s="47">
        <v>0</v>
      </c>
    </row>
    <row r="90" spans="1:57">
      <c r="A90" s="6">
        <v>1915</v>
      </c>
      <c r="B90" s="70">
        <v>302.52698120117185</v>
      </c>
      <c r="C90" s="70">
        <v>991.12635807777519</v>
      </c>
      <c r="D90" s="70">
        <v>283.58705810546883</v>
      </c>
      <c r="E90" s="5">
        <v>0</v>
      </c>
      <c r="F90" s="5">
        <v>0</v>
      </c>
      <c r="G90" s="5">
        <v>3.8345026828225272E-4</v>
      </c>
      <c r="H90" s="5">
        <v>0</v>
      </c>
      <c r="I90" s="5">
        <v>0</v>
      </c>
      <c r="J90" s="5">
        <v>0</v>
      </c>
      <c r="K90" s="5">
        <v>6.940563687691329E-6</v>
      </c>
      <c r="L90" s="5">
        <v>0</v>
      </c>
      <c r="M90" s="5">
        <v>0</v>
      </c>
      <c r="N90" s="5">
        <v>0</v>
      </c>
      <c r="O90" s="5">
        <v>0</v>
      </c>
      <c r="P90" s="5">
        <v>0</v>
      </c>
      <c r="Q90" s="5">
        <v>0</v>
      </c>
      <c r="R90" s="5">
        <v>3.7062429068835385E-5</v>
      </c>
      <c r="S90" s="5">
        <v>34.193999996818555</v>
      </c>
      <c r="T90" s="5">
        <v>1.6684986473382672E-2</v>
      </c>
      <c r="U90" s="5">
        <v>4.7499999999998786E-4</v>
      </c>
      <c r="V90" s="5">
        <v>0</v>
      </c>
      <c r="W90" s="5">
        <v>0</v>
      </c>
      <c r="X90" s="5">
        <v>0</v>
      </c>
      <c r="Y90" s="5">
        <v>0</v>
      </c>
      <c r="Z90" s="5">
        <v>0</v>
      </c>
      <c r="AA90" s="5">
        <v>0</v>
      </c>
      <c r="AB90" s="35">
        <v>0</v>
      </c>
      <c r="AC90" s="5">
        <v>0</v>
      </c>
      <c r="AD90" s="5">
        <v>0</v>
      </c>
      <c r="AE90" s="5">
        <v>0</v>
      </c>
      <c r="AF90" s="5">
        <v>0</v>
      </c>
      <c r="AG90" s="5">
        <v>0.31655970661961558</v>
      </c>
      <c r="AH90" s="61">
        <v>457.00000000000199</v>
      </c>
      <c r="AI90" s="5">
        <v>5.2999978174311844</v>
      </c>
      <c r="AJ90" s="28">
        <v>6.9127612802222584</v>
      </c>
      <c r="AK90" s="28">
        <v>4.7999999528597739</v>
      </c>
      <c r="AL90" s="5">
        <v>4.446569999992607E-3</v>
      </c>
      <c r="AM90" s="5">
        <v>0</v>
      </c>
      <c r="AN90" s="5">
        <v>0</v>
      </c>
      <c r="AO90" s="47">
        <v>0</v>
      </c>
      <c r="AP90" s="47">
        <v>0</v>
      </c>
      <c r="AQ90" s="47">
        <f t="shared" si="2"/>
        <v>0</v>
      </c>
      <c r="AR90" s="3"/>
      <c r="AS90" s="47">
        <f t="shared" si="3"/>
        <v>0</v>
      </c>
      <c r="AT90" s="47">
        <v>0</v>
      </c>
      <c r="AU90" s="7"/>
      <c r="AV90" s="7"/>
      <c r="AW90" s="7"/>
      <c r="AX90" s="7"/>
      <c r="AY90" s="7"/>
      <c r="AZ90" s="7"/>
      <c r="BA90" s="7"/>
      <c r="BD90" s="100">
        <v>0</v>
      </c>
      <c r="BE90" s="47">
        <v>0</v>
      </c>
    </row>
    <row r="91" spans="1:57">
      <c r="A91" s="6">
        <v>1916</v>
      </c>
      <c r="B91" s="70">
        <v>303.06590842848556</v>
      </c>
      <c r="C91" s="70">
        <v>998.12400667560632</v>
      </c>
      <c r="D91" s="70">
        <v>283.85911915940505</v>
      </c>
      <c r="E91" s="5">
        <v>0</v>
      </c>
      <c r="F91" s="5">
        <v>0</v>
      </c>
      <c r="G91" s="5">
        <v>3.8598967403246628E-4</v>
      </c>
      <c r="H91" s="5">
        <v>0</v>
      </c>
      <c r="I91" s="5">
        <v>0</v>
      </c>
      <c r="J91" s="5">
        <v>0</v>
      </c>
      <c r="K91" s="5">
        <v>6.9865276856230583E-6</v>
      </c>
      <c r="L91" s="5">
        <v>0</v>
      </c>
      <c r="M91" s="5">
        <v>0</v>
      </c>
      <c r="N91" s="5">
        <v>0</v>
      </c>
      <c r="O91" s="5">
        <v>0</v>
      </c>
      <c r="P91" s="5">
        <v>0</v>
      </c>
      <c r="Q91" s="5">
        <v>0</v>
      </c>
      <c r="R91" s="5">
        <v>3.7309511929294296E-5</v>
      </c>
      <c r="S91" s="5">
        <v>34.219799996816903</v>
      </c>
      <c r="T91" s="5">
        <v>1.9669985761451157E-2</v>
      </c>
      <c r="U91" s="5">
        <v>5.5999999999997447E-4</v>
      </c>
      <c r="V91" s="5">
        <v>0</v>
      </c>
      <c r="W91" s="5">
        <v>0</v>
      </c>
      <c r="X91" s="5">
        <v>0</v>
      </c>
      <c r="Y91" s="5">
        <v>0</v>
      </c>
      <c r="Z91" s="5">
        <v>0</v>
      </c>
      <c r="AA91" s="5">
        <v>0</v>
      </c>
      <c r="AB91" s="35">
        <v>0</v>
      </c>
      <c r="AC91" s="5">
        <v>0</v>
      </c>
      <c r="AD91" s="5">
        <v>0</v>
      </c>
      <c r="AE91" s="5">
        <v>0</v>
      </c>
      <c r="AF91" s="5">
        <v>0</v>
      </c>
      <c r="AG91" s="5">
        <v>0.52065247972831818</v>
      </c>
      <c r="AH91" s="61">
        <v>456.99999999999704</v>
      </c>
      <c r="AI91" s="5">
        <v>5.2999978179978475</v>
      </c>
      <c r="AJ91" s="28">
        <v>6.9127612802166967</v>
      </c>
      <c r="AK91" s="28">
        <v>4.7999997609447096</v>
      </c>
      <c r="AL91" s="5">
        <v>4.4465700000124861E-3</v>
      </c>
      <c r="AM91" s="5">
        <v>0</v>
      </c>
      <c r="AN91" s="5">
        <v>0</v>
      </c>
      <c r="AO91" s="47">
        <v>0</v>
      </c>
      <c r="AP91" s="47">
        <v>0</v>
      </c>
      <c r="AQ91" s="47">
        <f t="shared" si="2"/>
        <v>0</v>
      </c>
      <c r="AR91" s="3"/>
      <c r="AS91" s="47">
        <f t="shared" si="3"/>
        <v>0</v>
      </c>
      <c r="AT91" s="47">
        <v>0</v>
      </c>
      <c r="AU91" s="7"/>
      <c r="AV91" s="7"/>
      <c r="AW91" s="7"/>
      <c r="AX91" s="7"/>
      <c r="AY91" s="7"/>
      <c r="AZ91" s="7"/>
      <c r="BA91" s="7"/>
      <c r="BD91" s="100">
        <v>0</v>
      </c>
      <c r="BE91" s="47">
        <v>0</v>
      </c>
    </row>
    <row r="92" spans="1:57">
      <c r="A92" s="6">
        <v>1917</v>
      </c>
      <c r="B92" s="70">
        <v>303.58283248197114</v>
      </c>
      <c r="C92" s="70">
        <v>1003.245556640625</v>
      </c>
      <c r="D92" s="70">
        <v>284.16920511568503</v>
      </c>
      <c r="E92" s="5">
        <v>0</v>
      </c>
      <c r="F92" s="5">
        <v>0</v>
      </c>
      <c r="G92" s="5">
        <v>3.8852907978267985E-4</v>
      </c>
      <c r="H92" s="5">
        <v>0</v>
      </c>
      <c r="I92" s="5">
        <v>0</v>
      </c>
      <c r="J92" s="5">
        <v>0</v>
      </c>
      <c r="K92" s="5">
        <v>7.0324916835547892E-6</v>
      </c>
      <c r="L92" s="5">
        <v>0</v>
      </c>
      <c r="M92" s="5">
        <v>0</v>
      </c>
      <c r="N92" s="5">
        <v>0</v>
      </c>
      <c r="O92" s="5">
        <v>0</v>
      </c>
      <c r="P92" s="5">
        <v>0</v>
      </c>
      <c r="Q92" s="5">
        <v>0</v>
      </c>
      <c r="R92" s="5">
        <v>3.7556594789753187E-5</v>
      </c>
      <c r="S92" s="5">
        <v>34.256399996815283</v>
      </c>
      <c r="T92" s="5">
        <v>2.3924985012054298E-2</v>
      </c>
      <c r="U92" s="5">
        <v>6.8000000000025039E-4</v>
      </c>
      <c r="V92" s="5">
        <v>0</v>
      </c>
      <c r="W92" s="5">
        <v>0</v>
      </c>
      <c r="X92" s="5">
        <v>0</v>
      </c>
      <c r="Y92" s="5">
        <v>0</v>
      </c>
      <c r="Z92" s="5">
        <v>0</v>
      </c>
      <c r="AA92" s="5">
        <v>0</v>
      </c>
      <c r="AB92" s="35">
        <v>0</v>
      </c>
      <c r="AC92" s="5">
        <v>0</v>
      </c>
      <c r="AD92" s="5">
        <v>0</v>
      </c>
      <c r="AE92" s="5">
        <v>0</v>
      </c>
      <c r="AF92" s="5">
        <v>0</v>
      </c>
      <c r="AG92" s="5">
        <v>0.75634064058431882</v>
      </c>
      <c r="AH92" s="61">
        <v>457.00000000000506</v>
      </c>
      <c r="AI92" s="5">
        <v>5.2999978170590145</v>
      </c>
      <c r="AJ92" s="28">
        <v>6.9127612802258156</v>
      </c>
      <c r="AK92" s="28">
        <v>4.8000000392255338</v>
      </c>
      <c r="AL92" s="5">
        <v>4.4465699999785523E-3</v>
      </c>
      <c r="AM92" s="5">
        <v>0</v>
      </c>
      <c r="AN92" s="5">
        <v>0</v>
      </c>
      <c r="AO92" s="47">
        <v>0</v>
      </c>
      <c r="AP92" s="47">
        <v>0</v>
      </c>
      <c r="AQ92" s="47">
        <f t="shared" si="2"/>
        <v>0</v>
      </c>
      <c r="AR92" s="3"/>
      <c r="AS92" s="47">
        <f t="shared" si="3"/>
        <v>0</v>
      </c>
      <c r="AT92" s="47">
        <v>0</v>
      </c>
      <c r="AU92" s="7"/>
      <c r="AV92" s="7"/>
      <c r="AW92" s="7"/>
      <c r="AX92" s="7"/>
      <c r="AY92" s="7"/>
      <c r="AZ92" s="7"/>
      <c r="BA92" s="7"/>
      <c r="BD92" s="100">
        <v>0</v>
      </c>
      <c r="BE92" s="47">
        <v>0</v>
      </c>
    </row>
    <row r="93" spans="1:57">
      <c r="A93" s="6">
        <v>1918</v>
      </c>
      <c r="B93" s="70">
        <v>304.01174384014422</v>
      </c>
      <c r="C93" s="70">
        <v>1009.8102828751747</v>
      </c>
      <c r="D93" s="70">
        <v>284.36628448016825</v>
      </c>
      <c r="E93" s="5">
        <v>0</v>
      </c>
      <c r="F93" s="5">
        <v>0</v>
      </c>
      <c r="G93" s="5">
        <v>3.9106848553289341E-4</v>
      </c>
      <c r="H93" s="5">
        <v>0</v>
      </c>
      <c r="I93" s="5">
        <v>0</v>
      </c>
      <c r="J93" s="5">
        <v>0</v>
      </c>
      <c r="K93" s="5">
        <v>7.0784556814865185E-6</v>
      </c>
      <c r="L93" s="5">
        <v>0</v>
      </c>
      <c r="M93" s="5">
        <v>0</v>
      </c>
      <c r="N93" s="5">
        <v>0</v>
      </c>
      <c r="O93" s="5">
        <v>0</v>
      </c>
      <c r="P93" s="5">
        <v>0</v>
      </c>
      <c r="Q93" s="5">
        <v>0</v>
      </c>
      <c r="R93" s="5">
        <v>3.7803677650212091E-5</v>
      </c>
      <c r="S93" s="5">
        <v>34.297499996813777</v>
      </c>
      <c r="T93" s="5">
        <v>2.8689984223224826E-2</v>
      </c>
      <c r="U93" s="5">
        <v>8.1500000000018092E-4</v>
      </c>
      <c r="V93" s="5">
        <v>0</v>
      </c>
      <c r="W93" s="5">
        <v>0</v>
      </c>
      <c r="X93" s="5">
        <v>0</v>
      </c>
      <c r="Y93" s="5">
        <v>0</v>
      </c>
      <c r="Z93" s="5">
        <v>0</v>
      </c>
      <c r="AA93" s="5">
        <v>0</v>
      </c>
      <c r="AB93" s="35">
        <v>0</v>
      </c>
      <c r="AC93" s="5">
        <v>0</v>
      </c>
      <c r="AD93" s="5">
        <v>0</v>
      </c>
      <c r="AE93" s="5">
        <v>0</v>
      </c>
      <c r="AF93" s="5">
        <v>0</v>
      </c>
      <c r="AG93" s="5">
        <v>0.92767372853143482</v>
      </c>
      <c r="AH93" s="61">
        <v>456.99999999999136</v>
      </c>
      <c r="AI93" s="5">
        <v>5.2999978186379062</v>
      </c>
      <c r="AJ93" s="28">
        <v>6.9127612802106384</v>
      </c>
      <c r="AK93" s="28">
        <v>4.7999995457271813</v>
      </c>
      <c r="AL93" s="5">
        <v>4.446569999886219E-3</v>
      </c>
      <c r="AM93" s="5">
        <v>0</v>
      </c>
      <c r="AN93" s="5">
        <v>0</v>
      </c>
      <c r="AO93" s="47">
        <v>0</v>
      </c>
      <c r="AP93" s="47">
        <v>0</v>
      </c>
      <c r="AQ93" s="47">
        <f t="shared" si="2"/>
        <v>0</v>
      </c>
      <c r="AR93" s="3"/>
      <c r="AS93" s="47">
        <f t="shared" si="3"/>
        <v>0</v>
      </c>
      <c r="AT93" s="47">
        <v>0</v>
      </c>
      <c r="AU93" s="7"/>
      <c r="AV93" s="7"/>
      <c r="AW93" s="7"/>
      <c r="AX93" s="7"/>
      <c r="AY93" s="7"/>
      <c r="AZ93" s="7"/>
      <c r="BA93" s="7"/>
      <c r="BD93" s="100">
        <v>0</v>
      </c>
      <c r="BE93" s="47">
        <v>0</v>
      </c>
    </row>
    <row r="94" spans="1:57">
      <c r="A94" s="6">
        <v>1919</v>
      </c>
      <c r="B94" s="70">
        <v>304.36768766902043</v>
      </c>
      <c r="C94" s="70">
        <v>1017.3150725862873</v>
      </c>
      <c r="D94" s="70">
        <v>284.41935139347959</v>
      </c>
      <c r="E94" s="5">
        <v>0</v>
      </c>
      <c r="F94" s="5">
        <v>0</v>
      </c>
      <c r="G94" s="5">
        <v>3.9360789128310703E-4</v>
      </c>
      <c r="H94" s="5">
        <v>0</v>
      </c>
      <c r="I94" s="5">
        <v>0</v>
      </c>
      <c r="J94" s="5">
        <v>0</v>
      </c>
      <c r="K94" s="5">
        <v>7.1244196794182503E-6</v>
      </c>
      <c r="L94" s="5">
        <v>0</v>
      </c>
      <c r="M94" s="5">
        <v>0</v>
      </c>
      <c r="N94" s="5">
        <v>0</v>
      </c>
      <c r="O94" s="5">
        <v>0</v>
      </c>
      <c r="P94" s="5">
        <v>0</v>
      </c>
      <c r="Q94" s="5">
        <v>0</v>
      </c>
      <c r="R94" s="5">
        <v>3.8050760510670996E-5</v>
      </c>
      <c r="S94" s="5">
        <v>34.338699996812224</v>
      </c>
      <c r="T94" s="5">
        <v>3.343498339287896E-2</v>
      </c>
      <c r="U94" s="5">
        <v>9.5000000000018214E-4</v>
      </c>
      <c r="V94" s="5">
        <v>0</v>
      </c>
      <c r="W94" s="5">
        <v>0</v>
      </c>
      <c r="X94" s="5">
        <v>0</v>
      </c>
      <c r="Y94" s="5">
        <v>0</v>
      </c>
      <c r="Z94" s="5">
        <v>0</v>
      </c>
      <c r="AA94" s="5">
        <v>0</v>
      </c>
      <c r="AB94" s="35">
        <v>0</v>
      </c>
      <c r="AC94" s="5">
        <v>0</v>
      </c>
      <c r="AD94" s="5">
        <v>0</v>
      </c>
      <c r="AE94" s="5">
        <v>0</v>
      </c>
      <c r="AF94" s="5">
        <v>0</v>
      </c>
      <c r="AG94" s="5">
        <v>1.0843643504177933</v>
      </c>
      <c r="AH94" s="61">
        <v>457.00000000001461</v>
      </c>
      <c r="AI94" s="5">
        <v>5.2999978159425201</v>
      </c>
      <c r="AJ94" s="28">
        <v>6.9127612802362846</v>
      </c>
      <c r="AK94" s="28">
        <v>4.8000003231021253</v>
      </c>
      <c r="AL94" s="5">
        <v>4.4465699996332781E-3</v>
      </c>
      <c r="AM94" s="5">
        <v>0</v>
      </c>
      <c r="AN94" s="5">
        <v>0</v>
      </c>
      <c r="AO94" s="47">
        <v>0</v>
      </c>
      <c r="AP94" s="47">
        <v>0</v>
      </c>
      <c r="AQ94" s="47">
        <f t="shared" si="2"/>
        <v>0</v>
      </c>
      <c r="AR94" s="3"/>
      <c r="AS94" s="47">
        <f t="shared" si="3"/>
        <v>0</v>
      </c>
      <c r="AT94" s="47">
        <v>0</v>
      </c>
      <c r="AU94" s="7"/>
      <c r="AV94" s="7"/>
      <c r="AW94" s="7"/>
      <c r="AX94" s="7"/>
      <c r="AY94" s="7"/>
      <c r="AZ94" s="7"/>
      <c r="BA94" s="7"/>
      <c r="BD94" s="100">
        <v>0</v>
      </c>
      <c r="BE94" s="47">
        <v>0</v>
      </c>
    </row>
    <row r="95" spans="1:57">
      <c r="A95" s="6">
        <v>1920</v>
      </c>
      <c r="B95" s="70">
        <v>304.79061758188101</v>
      </c>
      <c r="C95" s="70">
        <v>1024.7598647388061</v>
      </c>
      <c r="D95" s="70">
        <v>284.504431246244</v>
      </c>
      <c r="E95" s="5">
        <v>0</v>
      </c>
      <c r="F95" s="5">
        <v>0</v>
      </c>
      <c r="G95" s="5">
        <v>3.9614729703332053E-4</v>
      </c>
      <c r="H95" s="5">
        <v>0</v>
      </c>
      <c r="I95" s="5">
        <v>0</v>
      </c>
      <c r="J95" s="5">
        <v>0</v>
      </c>
      <c r="K95" s="5">
        <v>7.1703836773499821E-6</v>
      </c>
      <c r="L95" s="5">
        <v>0</v>
      </c>
      <c r="M95" s="5">
        <v>0</v>
      </c>
      <c r="N95" s="5">
        <v>0</v>
      </c>
      <c r="O95" s="5">
        <v>0</v>
      </c>
      <c r="P95" s="5">
        <v>0</v>
      </c>
      <c r="Q95" s="5">
        <v>0</v>
      </c>
      <c r="R95" s="5">
        <v>3.8297843371129894E-5</v>
      </c>
      <c r="S95" s="5">
        <v>34.375799996810763</v>
      </c>
      <c r="T95" s="5">
        <v>3.7704982518804303E-2</v>
      </c>
      <c r="U95" s="5">
        <v>1.0700000000003734E-3</v>
      </c>
      <c r="V95" s="5">
        <v>0</v>
      </c>
      <c r="W95" s="5">
        <v>0</v>
      </c>
      <c r="X95" s="5">
        <v>0</v>
      </c>
      <c r="Y95" s="5">
        <v>0</v>
      </c>
      <c r="Z95" s="5">
        <v>0</v>
      </c>
      <c r="AA95" s="5">
        <v>0</v>
      </c>
      <c r="AB95" s="35">
        <v>0</v>
      </c>
      <c r="AC95" s="5">
        <v>0</v>
      </c>
      <c r="AD95" s="5">
        <v>0</v>
      </c>
      <c r="AE95" s="5">
        <v>0</v>
      </c>
      <c r="AF95" s="5">
        <v>0</v>
      </c>
      <c r="AG95" s="5">
        <v>1.1760377264188935</v>
      </c>
      <c r="AH95" s="61">
        <v>456.99999999997453</v>
      </c>
      <c r="AI95" s="5">
        <v>5.2999978206133944</v>
      </c>
      <c r="AJ95" s="28">
        <v>6.9127612801922815</v>
      </c>
      <c r="AK95" s="28">
        <v>4.7999992868174646</v>
      </c>
      <c r="AL95" s="5">
        <v>4.4465700000602066E-3</v>
      </c>
      <c r="AM95" s="5">
        <v>0</v>
      </c>
      <c r="AN95" s="5">
        <v>0</v>
      </c>
      <c r="AO95" s="47">
        <v>0</v>
      </c>
      <c r="AP95" s="47">
        <v>0</v>
      </c>
      <c r="AQ95" s="47">
        <f t="shared" si="2"/>
        <v>0</v>
      </c>
      <c r="AR95" s="3"/>
      <c r="AS95" s="47">
        <f t="shared" si="3"/>
        <v>0</v>
      </c>
      <c r="AT95" s="47">
        <v>0</v>
      </c>
      <c r="AU95" s="7"/>
      <c r="AV95" s="7"/>
      <c r="AW95" s="7"/>
      <c r="AX95" s="7"/>
      <c r="AY95" s="7"/>
      <c r="AZ95" s="7"/>
      <c r="BA95" s="7"/>
      <c r="BD95" s="100">
        <v>0</v>
      </c>
      <c r="BE95" s="47">
        <v>0</v>
      </c>
    </row>
    <row r="96" spans="1:57">
      <c r="A96" s="6">
        <v>1921</v>
      </c>
      <c r="B96" s="70">
        <v>305.13551404747597</v>
      </c>
      <c r="C96" s="70">
        <v>1031.8947203678867</v>
      </c>
      <c r="D96" s="70">
        <v>284.62152403846153</v>
      </c>
      <c r="E96" s="5">
        <v>0</v>
      </c>
      <c r="F96" s="5">
        <v>0</v>
      </c>
      <c r="G96" s="5">
        <v>3.9868670278353415E-4</v>
      </c>
      <c r="H96" s="5">
        <v>0</v>
      </c>
      <c r="I96" s="5">
        <v>0</v>
      </c>
      <c r="J96" s="5">
        <v>0</v>
      </c>
      <c r="K96" s="5">
        <v>7.2163476752817114E-6</v>
      </c>
      <c r="L96" s="5">
        <v>0</v>
      </c>
      <c r="M96" s="5">
        <v>0</v>
      </c>
      <c r="N96" s="5">
        <v>0</v>
      </c>
      <c r="O96" s="5">
        <v>0</v>
      </c>
      <c r="P96" s="5">
        <v>0</v>
      </c>
      <c r="Q96" s="5">
        <v>0</v>
      </c>
      <c r="R96" s="5">
        <v>3.8544926231588798E-5</v>
      </c>
      <c r="S96" s="5">
        <v>34.414699959674927</v>
      </c>
      <c r="T96" s="5">
        <v>4.2184981598733011E-2</v>
      </c>
      <c r="U96" s="5">
        <v>1.1999999999996165E-3</v>
      </c>
      <c r="V96" s="5">
        <v>0</v>
      </c>
      <c r="W96" s="5">
        <v>0</v>
      </c>
      <c r="X96" s="5">
        <v>0</v>
      </c>
      <c r="Y96" s="5">
        <v>0</v>
      </c>
      <c r="Z96" s="5">
        <v>0</v>
      </c>
      <c r="AA96" s="5">
        <v>0</v>
      </c>
      <c r="AB96" s="35">
        <v>0</v>
      </c>
      <c r="AC96" s="5">
        <v>0</v>
      </c>
      <c r="AD96" s="5">
        <v>0</v>
      </c>
      <c r="AE96" s="5">
        <v>0</v>
      </c>
      <c r="AF96" s="5">
        <v>0</v>
      </c>
      <c r="AG96" s="5">
        <v>1.2416695208016746</v>
      </c>
      <c r="AH96" s="61">
        <v>457.00000000004474</v>
      </c>
      <c r="AI96" s="5">
        <v>5.2999978123968647</v>
      </c>
      <c r="AJ96" s="28">
        <v>6.9127612802689287</v>
      </c>
      <c r="AK96" s="28">
        <v>4.8035255261917804</v>
      </c>
      <c r="AL96" s="5">
        <v>4.4465699997870206E-3</v>
      </c>
      <c r="AM96" s="5">
        <v>0</v>
      </c>
      <c r="AN96" s="5">
        <v>0</v>
      </c>
      <c r="AO96" s="47">
        <v>0</v>
      </c>
      <c r="AP96" s="47">
        <v>0</v>
      </c>
      <c r="AQ96" s="47">
        <f t="shared" si="2"/>
        <v>0</v>
      </c>
      <c r="AR96" s="3"/>
      <c r="AS96" s="47">
        <f t="shared" si="3"/>
        <v>0</v>
      </c>
      <c r="AT96" s="47">
        <v>0</v>
      </c>
      <c r="AU96" s="7"/>
      <c r="AV96" s="7"/>
      <c r="AW96" s="7"/>
      <c r="AX96" s="7"/>
      <c r="AY96" s="7"/>
      <c r="AZ96" s="7"/>
      <c r="BA96" s="7"/>
      <c r="BD96" s="100">
        <v>0</v>
      </c>
      <c r="BE96" s="47">
        <v>0</v>
      </c>
    </row>
    <row r="97" spans="1:57">
      <c r="A97" s="6">
        <v>1922</v>
      </c>
      <c r="B97" s="70">
        <v>305.47143834510217</v>
      </c>
      <c r="C97" s="70">
        <v>1038.7994734579054</v>
      </c>
      <c r="D97" s="70">
        <v>284.75958240685094</v>
      </c>
      <c r="E97" s="5">
        <v>0</v>
      </c>
      <c r="F97" s="5">
        <v>0</v>
      </c>
      <c r="G97" s="5">
        <v>4.0122610853374771E-4</v>
      </c>
      <c r="H97" s="5">
        <v>0</v>
      </c>
      <c r="I97" s="5">
        <v>0</v>
      </c>
      <c r="J97" s="5">
        <v>0</v>
      </c>
      <c r="K97" s="5">
        <v>7.2623116732134424E-6</v>
      </c>
      <c r="L97" s="5">
        <v>0</v>
      </c>
      <c r="M97" s="5">
        <v>0</v>
      </c>
      <c r="N97" s="5">
        <v>0</v>
      </c>
      <c r="O97" s="5">
        <v>0</v>
      </c>
      <c r="P97" s="5">
        <v>0</v>
      </c>
      <c r="Q97" s="5">
        <v>0</v>
      </c>
      <c r="R97" s="5">
        <v>3.8792009092047696E-5</v>
      </c>
      <c r="S97" s="5">
        <v>34.43009972996753</v>
      </c>
      <c r="T97" s="5">
        <v>4.3894980630247125E-2</v>
      </c>
      <c r="U97" s="5">
        <v>1.2499999999997069E-3</v>
      </c>
      <c r="V97" s="5">
        <v>0</v>
      </c>
      <c r="W97" s="5">
        <v>0</v>
      </c>
      <c r="X97" s="5">
        <v>0</v>
      </c>
      <c r="Y97" s="5">
        <v>0</v>
      </c>
      <c r="Z97" s="5">
        <v>0</v>
      </c>
      <c r="AA97" s="5">
        <v>0</v>
      </c>
      <c r="AB97" s="34">
        <v>1E-3</v>
      </c>
      <c r="AC97" s="5">
        <v>0</v>
      </c>
      <c r="AD97" s="5">
        <v>0</v>
      </c>
      <c r="AE97" s="5">
        <v>0</v>
      </c>
      <c r="AF97" s="5">
        <v>0</v>
      </c>
      <c r="AG97" s="5">
        <v>1.3888855176328183</v>
      </c>
      <c r="AH97" s="61">
        <v>456.99999999992002</v>
      </c>
      <c r="AI97" s="5">
        <v>5.2999978270691006</v>
      </c>
      <c r="AJ97" s="28">
        <v>6.9127612801333944</v>
      </c>
      <c r="AK97" s="28">
        <v>4.8134094673723524</v>
      </c>
      <c r="AL97" s="5">
        <v>4.446570000391511E-3</v>
      </c>
      <c r="AM97" s="5">
        <v>0</v>
      </c>
      <c r="AN97" s="5">
        <v>0</v>
      </c>
      <c r="AO97" s="47">
        <v>0</v>
      </c>
      <c r="AP97" s="47">
        <v>0</v>
      </c>
      <c r="AQ97" s="47">
        <f t="shared" si="2"/>
        <v>0</v>
      </c>
      <c r="AR97" s="3"/>
      <c r="AS97" s="47">
        <f t="shared" si="3"/>
        <v>0</v>
      </c>
      <c r="AT97" s="47">
        <v>0</v>
      </c>
      <c r="AU97" s="7"/>
      <c r="AV97" s="7"/>
      <c r="AW97" s="7"/>
      <c r="AX97" s="7"/>
      <c r="AY97" s="7"/>
      <c r="AZ97" s="7"/>
      <c r="BA97" s="7"/>
      <c r="BD97" s="100">
        <v>0</v>
      </c>
      <c r="BE97" s="47">
        <v>0</v>
      </c>
    </row>
    <row r="98" spans="1:57">
      <c r="A98" s="6">
        <v>1923</v>
      </c>
      <c r="B98" s="70">
        <v>305.78838070913463</v>
      </c>
      <c r="C98" s="70">
        <v>1044.834231430737</v>
      </c>
      <c r="D98" s="70">
        <v>285.0636564002404</v>
      </c>
      <c r="E98" s="5">
        <v>0</v>
      </c>
      <c r="F98" s="5">
        <v>0</v>
      </c>
      <c r="G98" s="5">
        <v>4.0376551428396133E-4</v>
      </c>
      <c r="H98" s="5">
        <v>0</v>
      </c>
      <c r="I98" s="5">
        <v>0</v>
      </c>
      <c r="J98" s="5">
        <v>0</v>
      </c>
      <c r="K98" s="5">
        <v>7.3082756711451708E-6</v>
      </c>
      <c r="L98" s="5">
        <v>0</v>
      </c>
      <c r="M98" s="5">
        <v>0</v>
      </c>
      <c r="N98" s="5">
        <v>0</v>
      </c>
      <c r="O98" s="5">
        <v>0</v>
      </c>
      <c r="P98" s="5">
        <v>0</v>
      </c>
      <c r="Q98" s="5">
        <v>0</v>
      </c>
      <c r="R98" s="5">
        <v>3.90390919525066E-5</v>
      </c>
      <c r="S98" s="5">
        <v>34.457199649163201</v>
      </c>
      <c r="T98" s="5">
        <v>4.7004979610781712E-2</v>
      </c>
      <c r="U98" s="5">
        <v>1.335000000000285E-3</v>
      </c>
      <c r="V98" s="5">
        <v>0</v>
      </c>
      <c r="W98" s="5">
        <v>0</v>
      </c>
      <c r="X98" s="5">
        <v>0</v>
      </c>
      <c r="Y98" s="5">
        <v>0</v>
      </c>
      <c r="Z98" s="5">
        <v>0</v>
      </c>
      <c r="AA98" s="5">
        <v>0</v>
      </c>
      <c r="AB98" s="34">
        <v>1E-3</v>
      </c>
      <c r="AC98" s="5">
        <v>0</v>
      </c>
      <c r="AD98" s="5">
        <v>0</v>
      </c>
      <c r="AE98" s="5">
        <v>0</v>
      </c>
      <c r="AF98" s="5">
        <v>0</v>
      </c>
      <c r="AG98" s="5">
        <v>1.6249916011262584</v>
      </c>
      <c r="AH98" s="61">
        <v>457.00000000014444</v>
      </c>
      <c r="AI98" s="5">
        <v>5.2999978004724495</v>
      </c>
      <c r="AJ98" s="28">
        <v>6.9127612803767127</v>
      </c>
      <c r="AK98" s="28">
        <v>4.8285843774769965</v>
      </c>
      <c r="AL98" s="5">
        <v>4.4465699992689246E-3</v>
      </c>
      <c r="AM98" s="5">
        <v>0</v>
      </c>
      <c r="AN98" s="5">
        <v>0</v>
      </c>
      <c r="AO98" s="47">
        <v>0</v>
      </c>
      <c r="AP98" s="47">
        <v>0</v>
      </c>
      <c r="AQ98" s="47">
        <f t="shared" si="2"/>
        <v>0</v>
      </c>
      <c r="AR98" s="3"/>
      <c r="AS98" s="47">
        <f t="shared" si="3"/>
        <v>0</v>
      </c>
      <c r="AT98" s="47">
        <v>0</v>
      </c>
      <c r="AU98" s="7"/>
      <c r="AV98" s="7"/>
      <c r="AW98" s="7"/>
      <c r="AX98" s="7"/>
      <c r="AY98" s="7"/>
      <c r="AZ98" s="7"/>
      <c r="BA98" s="7"/>
      <c r="BD98" s="100">
        <v>0</v>
      </c>
      <c r="BE98" s="47">
        <v>0</v>
      </c>
    </row>
    <row r="99" spans="1:57">
      <c r="A99" s="6">
        <v>1924</v>
      </c>
      <c r="B99" s="70">
        <v>306.13828205754209</v>
      </c>
      <c r="C99" s="70">
        <v>1049.1590284660685</v>
      </c>
      <c r="D99" s="70">
        <v>285.20873381159851</v>
      </c>
      <c r="E99" s="5">
        <v>0</v>
      </c>
      <c r="F99" s="5">
        <v>0</v>
      </c>
      <c r="G99" s="5">
        <v>4.06304920034175E-4</v>
      </c>
      <c r="H99" s="5">
        <v>0</v>
      </c>
      <c r="I99" s="5">
        <v>0</v>
      </c>
      <c r="J99" s="5">
        <v>0</v>
      </c>
      <c r="K99" s="5">
        <v>7.3542396690769034E-6</v>
      </c>
      <c r="L99" s="5">
        <v>0</v>
      </c>
      <c r="M99" s="5">
        <v>0</v>
      </c>
      <c r="N99" s="5">
        <v>0</v>
      </c>
      <c r="O99" s="5">
        <v>0</v>
      </c>
      <c r="P99" s="5">
        <v>0</v>
      </c>
      <c r="Q99" s="5">
        <v>0</v>
      </c>
      <c r="R99" s="5">
        <v>3.9286174812965505E-5</v>
      </c>
      <c r="S99" s="5">
        <v>34.505699625923292</v>
      </c>
      <c r="T99" s="5">
        <v>5.2589978537670001E-2</v>
      </c>
      <c r="U99" s="5">
        <v>1.4950000000002175E-3</v>
      </c>
      <c r="V99" s="5">
        <v>0</v>
      </c>
      <c r="W99" s="5">
        <v>0</v>
      </c>
      <c r="X99" s="5">
        <v>0</v>
      </c>
      <c r="Y99" s="5">
        <v>0</v>
      </c>
      <c r="Z99" s="5">
        <v>0</v>
      </c>
      <c r="AA99" s="5">
        <v>0</v>
      </c>
      <c r="AB99" s="34">
        <v>2E-3</v>
      </c>
      <c r="AC99" s="5">
        <v>0</v>
      </c>
      <c r="AD99" s="5">
        <v>0</v>
      </c>
      <c r="AE99" s="5">
        <v>0</v>
      </c>
      <c r="AF99" s="5">
        <v>0</v>
      </c>
      <c r="AG99" s="5">
        <v>1.8459543423582172</v>
      </c>
      <c r="AH99" s="61">
        <v>456.99999999973448</v>
      </c>
      <c r="AI99" s="5">
        <v>5.2999978494151563</v>
      </c>
      <c r="AJ99" s="28">
        <v>6.912761279933239</v>
      </c>
      <c r="AK99" s="28">
        <v>4.8479690488746066</v>
      </c>
      <c r="AL99" s="5">
        <v>4.4465700013850461E-3</v>
      </c>
      <c r="AM99" s="5">
        <v>0</v>
      </c>
      <c r="AN99" s="5">
        <v>0</v>
      </c>
      <c r="AO99" s="47">
        <v>0</v>
      </c>
      <c r="AP99" s="47">
        <v>0</v>
      </c>
      <c r="AQ99" s="47">
        <f t="shared" si="2"/>
        <v>0</v>
      </c>
      <c r="AR99" s="3"/>
      <c r="AS99" s="47">
        <f t="shared" si="3"/>
        <v>0</v>
      </c>
      <c r="AT99" s="47">
        <v>0</v>
      </c>
      <c r="AU99" s="7"/>
      <c r="AV99" s="7"/>
      <c r="AW99" s="7"/>
      <c r="AX99" s="7"/>
      <c r="AY99" s="7"/>
      <c r="AZ99" s="7"/>
      <c r="BA99" s="7"/>
      <c r="BD99" s="100">
        <v>0</v>
      </c>
      <c r="BE99" s="47">
        <v>0</v>
      </c>
    </row>
    <row r="100" spans="1:57">
      <c r="A100" s="6">
        <v>1925</v>
      </c>
      <c r="B100" s="70">
        <v>306.31221905048079</v>
      </c>
      <c r="C100" s="70">
        <v>1051.8738401498372</v>
      </c>
      <c r="D100" s="70">
        <v>285.26280780498803</v>
      </c>
      <c r="E100" s="5">
        <v>0</v>
      </c>
      <c r="F100" s="5">
        <v>0</v>
      </c>
      <c r="G100" s="5">
        <v>4.0884432578438862E-4</v>
      </c>
      <c r="H100" s="5">
        <v>0</v>
      </c>
      <c r="I100" s="5">
        <v>0</v>
      </c>
      <c r="J100" s="5">
        <v>0</v>
      </c>
      <c r="K100" s="5">
        <v>7.4002036670086336E-6</v>
      </c>
      <c r="L100" s="5">
        <v>0</v>
      </c>
      <c r="M100" s="5">
        <v>0</v>
      </c>
      <c r="N100" s="5">
        <v>0</v>
      </c>
      <c r="O100" s="5">
        <v>0</v>
      </c>
      <c r="P100" s="5">
        <v>0</v>
      </c>
      <c r="Q100" s="5">
        <v>0</v>
      </c>
      <c r="R100" s="5">
        <v>3.9533257673424416E-5</v>
      </c>
      <c r="S100" s="5">
        <v>34.560599606397012</v>
      </c>
      <c r="T100" s="5">
        <v>5.8854977408088982E-2</v>
      </c>
      <c r="U100" s="5">
        <v>1.6749999999999693E-3</v>
      </c>
      <c r="V100" s="5">
        <v>0</v>
      </c>
      <c r="W100" s="5">
        <v>0</v>
      </c>
      <c r="X100" s="5">
        <v>0</v>
      </c>
      <c r="Y100" s="5">
        <v>0</v>
      </c>
      <c r="Z100" s="5">
        <v>0</v>
      </c>
      <c r="AA100" s="5">
        <v>0</v>
      </c>
      <c r="AB100" s="34">
        <v>3.0000000000000001E-3</v>
      </c>
      <c r="AC100" s="5">
        <v>0</v>
      </c>
      <c r="AD100" s="5">
        <v>0</v>
      </c>
      <c r="AE100" s="5">
        <v>0</v>
      </c>
      <c r="AF100" s="5">
        <v>0</v>
      </c>
      <c r="AG100" s="5">
        <v>2.1164215057369051</v>
      </c>
      <c r="AH100" s="61">
        <v>457.00000000049528</v>
      </c>
      <c r="AI100" s="5">
        <v>5.2999977579851567</v>
      </c>
      <c r="AJ100" s="28">
        <v>6.9127612807538439</v>
      </c>
      <c r="AK100" s="28">
        <v>4.870499849724462</v>
      </c>
      <c r="AL100" s="5">
        <v>4.4465699973373794E-3</v>
      </c>
      <c r="AM100" s="5">
        <v>0</v>
      </c>
      <c r="AN100" s="5">
        <v>0</v>
      </c>
      <c r="AO100" s="47">
        <v>0</v>
      </c>
      <c r="AP100" s="47">
        <v>0</v>
      </c>
      <c r="AQ100" s="47">
        <f t="shared" si="2"/>
        <v>0</v>
      </c>
      <c r="AR100" s="3"/>
      <c r="AS100" s="47">
        <f t="shared" si="3"/>
        <v>0</v>
      </c>
      <c r="AT100" s="47">
        <v>0</v>
      </c>
      <c r="AU100" s="7"/>
      <c r="AV100" s="7"/>
      <c r="AW100" s="7"/>
      <c r="AX100" s="7"/>
      <c r="AY100" s="7"/>
      <c r="AZ100" s="7"/>
      <c r="BA100" s="7"/>
      <c r="BD100" s="100">
        <v>0</v>
      </c>
      <c r="BE100" s="47">
        <v>0</v>
      </c>
    </row>
    <row r="101" spans="1:57">
      <c r="A101" s="6">
        <v>1926</v>
      </c>
      <c r="B101" s="70">
        <v>306.44413333834137</v>
      </c>
      <c r="C101" s="70">
        <v>1053.3187543726679</v>
      </c>
      <c r="D101" s="70">
        <v>285.30989327298676</v>
      </c>
      <c r="E101" s="5">
        <v>0</v>
      </c>
      <c r="F101" s="5">
        <v>0</v>
      </c>
      <c r="G101" s="5">
        <v>4.1138373153460218E-4</v>
      </c>
      <c r="H101" s="5">
        <v>0</v>
      </c>
      <c r="I101" s="5">
        <v>0</v>
      </c>
      <c r="J101" s="5">
        <v>0</v>
      </c>
      <c r="K101" s="5">
        <v>7.4461676649403645E-6</v>
      </c>
      <c r="L101" s="5">
        <v>0</v>
      </c>
      <c r="M101" s="5">
        <v>0</v>
      </c>
      <c r="N101" s="5">
        <v>0</v>
      </c>
      <c r="O101" s="5">
        <v>0</v>
      </c>
      <c r="P101" s="5">
        <v>0</v>
      </c>
      <c r="Q101" s="5">
        <v>0</v>
      </c>
      <c r="R101" s="5">
        <v>3.9780340533883314E-5</v>
      </c>
      <c r="S101" s="5">
        <v>34.616199585842203</v>
      </c>
      <c r="T101" s="5">
        <v>6.5164976218996931E-2</v>
      </c>
      <c r="U101" s="5">
        <v>1.8550000000003175E-3</v>
      </c>
      <c r="V101" s="5">
        <v>0</v>
      </c>
      <c r="W101" s="5">
        <v>0</v>
      </c>
      <c r="X101" s="5">
        <v>0</v>
      </c>
      <c r="Y101" s="5">
        <v>0</v>
      </c>
      <c r="Z101" s="5">
        <v>0</v>
      </c>
      <c r="AA101" s="5">
        <v>0</v>
      </c>
      <c r="AB101" s="34">
        <v>5.0000000000000001E-3</v>
      </c>
      <c r="AC101" s="5">
        <v>0</v>
      </c>
      <c r="AD101" s="5">
        <v>0</v>
      </c>
      <c r="AE101" s="5">
        <v>0</v>
      </c>
      <c r="AF101" s="5">
        <v>0</v>
      </c>
      <c r="AG101" s="5">
        <v>2.4603672734685205</v>
      </c>
      <c r="AH101" s="61">
        <v>456.99999999906157</v>
      </c>
      <c r="AI101" s="5">
        <v>5.2999979313808137</v>
      </c>
      <c r="AJ101" s="28">
        <v>6.9127612792121766</v>
      </c>
      <c r="AK101" s="28">
        <v>4.895096523616985</v>
      </c>
      <c r="AL101" s="5">
        <v>4.4465700051942413E-3</v>
      </c>
      <c r="AM101" s="5">
        <v>0</v>
      </c>
      <c r="AN101" s="5">
        <v>0</v>
      </c>
      <c r="AO101" s="47">
        <v>0</v>
      </c>
      <c r="AP101" s="47">
        <v>0</v>
      </c>
      <c r="AQ101" s="47">
        <f t="shared" si="2"/>
        <v>0</v>
      </c>
      <c r="AR101" s="3"/>
      <c r="AS101" s="47">
        <f t="shared" si="3"/>
        <v>0</v>
      </c>
      <c r="AT101" s="47">
        <v>0</v>
      </c>
      <c r="AU101" s="7"/>
      <c r="AV101" s="7"/>
      <c r="AW101" s="7"/>
      <c r="AX101" s="7"/>
      <c r="AY101" s="7"/>
      <c r="AZ101" s="7"/>
      <c r="BA101" s="7"/>
      <c r="BD101" s="100">
        <v>0</v>
      </c>
      <c r="BE101" s="47">
        <v>0</v>
      </c>
    </row>
    <row r="102" spans="1:57">
      <c r="A102" s="6">
        <v>1927</v>
      </c>
      <c r="B102" s="70">
        <v>306.65804835862377</v>
      </c>
      <c r="C102" s="70">
        <v>1055.4940152751865</v>
      </c>
      <c r="D102" s="70">
        <v>285.36497434645429</v>
      </c>
      <c r="E102" s="5">
        <v>0</v>
      </c>
      <c r="F102" s="5">
        <v>0</v>
      </c>
      <c r="G102" s="5">
        <v>4.1392313728481575E-4</v>
      </c>
      <c r="H102" s="5">
        <v>0</v>
      </c>
      <c r="I102" s="5">
        <v>0</v>
      </c>
      <c r="J102" s="5">
        <v>0</v>
      </c>
      <c r="K102" s="5">
        <v>7.4921316628720972E-6</v>
      </c>
      <c r="L102" s="5">
        <v>0</v>
      </c>
      <c r="M102" s="5">
        <v>0</v>
      </c>
      <c r="N102" s="5">
        <v>0</v>
      </c>
      <c r="O102" s="5">
        <v>0</v>
      </c>
      <c r="P102" s="5">
        <v>0</v>
      </c>
      <c r="Q102" s="5">
        <v>0</v>
      </c>
      <c r="R102" s="5">
        <v>4.0027423394342211E-5</v>
      </c>
      <c r="S102" s="5">
        <v>34.676799564205545</v>
      </c>
      <c r="T102" s="5">
        <v>7.201997496736047E-2</v>
      </c>
      <c r="U102" s="5">
        <v>2.050000000000662E-3</v>
      </c>
      <c r="V102" s="5">
        <v>0</v>
      </c>
      <c r="W102" s="5">
        <v>0</v>
      </c>
      <c r="X102" s="5">
        <v>0</v>
      </c>
      <c r="Y102" s="5">
        <v>0</v>
      </c>
      <c r="Z102" s="5">
        <v>0</v>
      </c>
      <c r="AA102" s="5">
        <v>0</v>
      </c>
      <c r="AB102" s="34">
        <v>6.0000000000000001E-3</v>
      </c>
      <c r="AC102" s="5">
        <v>0</v>
      </c>
      <c r="AD102" s="5">
        <v>0</v>
      </c>
      <c r="AE102" s="5">
        <v>0</v>
      </c>
      <c r="AF102" s="5">
        <v>0</v>
      </c>
      <c r="AG102" s="5">
        <v>2.6942857269697371</v>
      </c>
      <c r="AH102" s="61">
        <v>457.00000000180427</v>
      </c>
      <c r="AI102" s="5">
        <v>5.2999975975479758</v>
      </c>
      <c r="AJ102" s="28">
        <v>6.9127612821528475</v>
      </c>
      <c r="AK102" s="28">
        <v>4.9206874760884176</v>
      </c>
      <c r="AL102" s="5">
        <v>4.4465699897169109E-3</v>
      </c>
      <c r="AM102" s="5">
        <v>0</v>
      </c>
      <c r="AN102" s="5">
        <v>0</v>
      </c>
      <c r="AO102" s="47">
        <v>0</v>
      </c>
      <c r="AP102" s="47">
        <v>0</v>
      </c>
      <c r="AQ102" s="47">
        <f t="shared" si="2"/>
        <v>0</v>
      </c>
      <c r="AR102" s="3"/>
      <c r="AS102" s="47">
        <f t="shared" si="3"/>
        <v>0</v>
      </c>
      <c r="AT102" s="47">
        <v>0</v>
      </c>
      <c r="AU102" s="7"/>
      <c r="AV102" s="7"/>
      <c r="AW102" s="7"/>
      <c r="AX102" s="7"/>
      <c r="AY102" s="7"/>
      <c r="AZ102" s="7"/>
      <c r="BA102" s="7"/>
      <c r="BD102" s="100">
        <v>0</v>
      </c>
      <c r="BE102" s="47">
        <v>0</v>
      </c>
    </row>
    <row r="103" spans="1:57">
      <c r="A103" s="6">
        <v>1928</v>
      </c>
      <c r="B103" s="70">
        <v>306.80097949218748</v>
      </c>
      <c r="C103" s="70">
        <v>1060.3687390683301</v>
      </c>
      <c r="D103" s="70">
        <v>285.46503833007813</v>
      </c>
      <c r="E103" s="5">
        <v>0</v>
      </c>
      <c r="F103" s="5">
        <v>0</v>
      </c>
      <c r="G103" s="5">
        <v>4.1646254303502947E-4</v>
      </c>
      <c r="H103" s="5">
        <v>0</v>
      </c>
      <c r="I103" s="5">
        <v>0</v>
      </c>
      <c r="J103" s="5">
        <v>0</v>
      </c>
      <c r="K103" s="5">
        <v>7.5380956608038239E-6</v>
      </c>
      <c r="L103" s="5">
        <v>0</v>
      </c>
      <c r="M103" s="5">
        <v>0</v>
      </c>
      <c r="N103" s="5">
        <v>0</v>
      </c>
      <c r="O103" s="5">
        <v>0</v>
      </c>
      <c r="P103" s="5">
        <v>0</v>
      </c>
      <c r="Q103" s="5">
        <v>0</v>
      </c>
      <c r="R103" s="5">
        <v>4.0274506254801122E-5</v>
      </c>
      <c r="S103" s="5">
        <v>34.74499954143112</v>
      </c>
      <c r="T103" s="5">
        <v>7.9704973649895913E-2</v>
      </c>
      <c r="U103" s="5">
        <v>2.2699999999997128E-3</v>
      </c>
      <c r="V103" s="5">
        <v>0</v>
      </c>
      <c r="W103" s="5">
        <v>0</v>
      </c>
      <c r="X103" s="5">
        <v>0</v>
      </c>
      <c r="Y103" s="5">
        <v>0</v>
      </c>
      <c r="Z103" s="5">
        <v>0</v>
      </c>
      <c r="AA103" s="5">
        <v>0</v>
      </c>
      <c r="AB103" s="34">
        <v>8.0000000000000002E-3</v>
      </c>
      <c r="AC103" s="5">
        <v>0</v>
      </c>
      <c r="AD103" s="5">
        <v>0</v>
      </c>
      <c r="AE103" s="5">
        <v>0</v>
      </c>
      <c r="AF103" s="5">
        <v>0</v>
      </c>
      <c r="AG103" s="5">
        <v>3.0264905397631932</v>
      </c>
      <c r="AH103" s="61">
        <v>456.99999999647679</v>
      </c>
      <c r="AI103" s="5">
        <v>5.2999982495959221</v>
      </c>
      <c r="AJ103" s="28">
        <v>6.912761276457613</v>
      </c>
      <c r="AK103" s="28">
        <v>4.9461999299672534</v>
      </c>
      <c r="AL103" s="5">
        <v>4.4465700206603237E-3</v>
      </c>
      <c r="AM103" s="5">
        <v>0</v>
      </c>
      <c r="AN103" s="5">
        <v>0</v>
      </c>
      <c r="AO103" s="47">
        <v>0</v>
      </c>
      <c r="AP103" s="47">
        <v>0</v>
      </c>
      <c r="AQ103" s="47">
        <f t="shared" si="2"/>
        <v>0</v>
      </c>
      <c r="AR103" s="3"/>
      <c r="AS103" s="47">
        <f t="shared" si="3"/>
        <v>0</v>
      </c>
      <c r="AT103" s="47">
        <v>0</v>
      </c>
      <c r="AU103" s="7"/>
      <c r="AV103" s="7"/>
      <c r="AW103" s="7"/>
      <c r="AX103" s="7"/>
      <c r="AY103" s="7"/>
      <c r="AZ103" s="7"/>
      <c r="BA103" s="7"/>
      <c r="BD103" s="100">
        <v>0</v>
      </c>
      <c r="BE103" s="47">
        <v>0</v>
      </c>
    </row>
    <row r="104" spans="1:57">
      <c r="A104" s="6">
        <v>1929</v>
      </c>
      <c r="B104" s="70">
        <v>306.95791819411056</v>
      </c>
      <c r="C104" s="70">
        <v>1066.393609345849</v>
      </c>
      <c r="D104" s="70">
        <v>285.53012916917072</v>
      </c>
      <c r="E104" s="5">
        <v>0</v>
      </c>
      <c r="F104" s="5">
        <v>8.3877520630365801E-4</v>
      </c>
      <c r="G104" s="5">
        <v>4.1900194878524293E-4</v>
      </c>
      <c r="H104" s="5">
        <v>0</v>
      </c>
      <c r="I104" s="5">
        <v>0</v>
      </c>
      <c r="J104" s="5">
        <v>0</v>
      </c>
      <c r="K104" s="5">
        <v>7.5840596587355566E-6</v>
      </c>
      <c r="L104" s="5">
        <v>0</v>
      </c>
      <c r="M104" s="5">
        <v>0</v>
      </c>
      <c r="N104" s="5">
        <v>0</v>
      </c>
      <c r="O104" s="5">
        <v>0</v>
      </c>
      <c r="P104" s="5">
        <v>0</v>
      </c>
      <c r="Q104" s="5">
        <v>0</v>
      </c>
      <c r="R104" s="5">
        <v>4.0521589115260027E-5</v>
      </c>
      <c r="S104" s="5">
        <v>34.825199517457243</v>
      </c>
      <c r="T104" s="5">
        <v>8.8704972263044968E-2</v>
      </c>
      <c r="U104" s="5">
        <v>2.5300000000008029E-3</v>
      </c>
      <c r="V104" s="5">
        <v>0</v>
      </c>
      <c r="W104" s="5">
        <v>0</v>
      </c>
      <c r="X104" s="5">
        <v>0</v>
      </c>
      <c r="Y104" s="5">
        <v>0</v>
      </c>
      <c r="Z104" s="5">
        <v>0</v>
      </c>
      <c r="AA104" s="5">
        <v>0</v>
      </c>
      <c r="AB104" s="34">
        <v>8.9999999999999993E-3</v>
      </c>
      <c r="AC104" s="5">
        <v>0</v>
      </c>
      <c r="AD104" s="5">
        <v>0</v>
      </c>
      <c r="AE104" s="5">
        <v>0</v>
      </c>
      <c r="AF104" s="5">
        <v>0</v>
      </c>
      <c r="AG104" s="5">
        <v>3.517713635233386</v>
      </c>
      <c r="AH104" s="61">
        <v>457.00000000698486</v>
      </c>
      <c r="AI104" s="5">
        <v>5.2999969718853874</v>
      </c>
      <c r="AJ104" s="28">
        <v>6.9127612876570703</v>
      </c>
      <c r="AK104" s="28">
        <v>4.9705713463326315</v>
      </c>
      <c r="AL104" s="5">
        <v>4.4465699578713396E-3</v>
      </c>
      <c r="AM104" s="5">
        <v>0</v>
      </c>
      <c r="AN104" s="5">
        <v>0</v>
      </c>
      <c r="AO104" s="47">
        <v>0</v>
      </c>
      <c r="AP104" s="47">
        <v>0</v>
      </c>
      <c r="AQ104" s="47">
        <f t="shared" si="2"/>
        <v>0</v>
      </c>
      <c r="AR104" s="3"/>
      <c r="AS104" s="47">
        <f t="shared" si="3"/>
        <v>0</v>
      </c>
      <c r="AT104" s="47">
        <v>0</v>
      </c>
      <c r="AU104" s="7"/>
      <c r="AV104" s="7"/>
      <c r="AW104" s="7"/>
      <c r="AX104" s="7"/>
      <c r="AY104" s="7"/>
      <c r="AZ104" s="7"/>
      <c r="BA104" s="7"/>
      <c r="BD104" s="100">
        <v>0</v>
      </c>
      <c r="BE104" s="47">
        <v>0</v>
      </c>
    </row>
    <row r="105" spans="1:57">
      <c r="A105" s="6">
        <v>1930</v>
      </c>
      <c r="B105" s="70">
        <v>307.07384127103364</v>
      </c>
      <c r="C105" s="70">
        <v>1072.3781964202426</v>
      </c>
      <c r="D105" s="70">
        <v>285.58420316256002</v>
      </c>
      <c r="E105" s="5">
        <v>0</v>
      </c>
      <c r="F105" s="5">
        <v>5.1086764666553796E-3</v>
      </c>
      <c r="G105" s="5">
        <v>4.2154135453545665E-4</v>
      </c>
      <c r="H105" s="5">
        <v>0</v>
      </c>
      <c r="I105" s="5">
        <v>0</v>
      </c>
      <c r="J105" s="5">
        <v>0</v>
      </c>
      <c r="K105" s="5">
        <v>7.6300236566672892E-6</v>
      </c>
      <c r="L105" s="5">
        <v>0</v>
      </c>
      <c r="M105" s="5">
        <v>0</v>
      </c>
      <c r="N105" s="5">
        <v>0</v>
      </c>
      <c r="O105" s="5">
        <v>0</v>
      </c>
      <c r="P105" s="5">
        <v>0</v>
      </c>
      <c r="Q105" s="5">
        <v>0</v>
      </c>
      <c r="R105" s="5">
        <v>4.0768671975718918E-5</v>
      </c>
      <c r="S105" s="5">
        <v>34.909299492222296</v>
      </c>
      <c r="T105" s="5">
        <v>9.8079970803260086E-2</v>
      </c>
      <c r="U105" s="5">
        <v>2.8050000000006069E-3</v>
      </c>
      <c r="V105" s="5">
        <v>0</v>
      </c>
      <c r="W105" s="5">
        <v>0</v>
      </c>
      <c r="X105" s="5">
        <v>0</v>
      </c>
      <c r="Y105" s="5">
        <v>1.31499734585744E-3</v>
      </c>
      <c r="Z105" s="5">
        <v>0</v>
      </c>
      <c r="AA105" s="5">
        <v>0</v>
      </c>
      <c r="AB105" s="35">
        <v>1.0999999999999999E-2</v>
      </c>
      <c r="AC105" s="5">
        <v>0</v>
      </c>
      <c r="AD105" s="5">
        <v>0</v>
      </c>
      <c r="AE105" s="5">
        <v>0</v>
      </c>
      <c r="AF105" s="5">
        <v>0</v>
      </c>
      <c r="AG105" s="5">
        <v>4.063463935736138</v>
      </c>
      <c r="AH105" s="61">
        <v>456.99999998593967</v>
      </c>
      <c r="AI105" s="5">
        <v>5.2999990246682023</v>
      </c>
      <c r="AJ105" s="28">
        <v>6.9127612652948818</v>
      </c>
      <c r="AK105" s="28">
        <v>4.9927111849018644</v>
      </c>
      <c r="AL105" s="5">
        <v>4.4465700871947024E-3</v>
      </c>
      <c r="AM105" s="5">
        <v>0</v>
      </c>
      <c r="AN105" s="5">
        <v>0</v>
      </c>
      <c r="AO105" s="47">
        <v>0</v>
      </c>
      <c r="AP105" s="47">
        <v>0</v>
      </c>
      <c r="AQ105" s="47">
        <f t="shared" si="2"/>
        <v>0</v>
      </c>
      <c r="AR105" s="3"/>
      <c r="AS105" s="47">
        <f t="shared" si="3"/>
        <v>0</v>
      </c>
      <c r="AT105" s="47">
        <v>0</v>
      </c>
      <c r="AU105" s="7"/>
      <c r="AV105" s="7"/>
      <c r="AW105" s="7"/>
      <c r="AX105" s="7"/>
      <c r="AY105" s="7"/>
      <c r="AZ105" s="7"/>
      <c r="BA105" s="7"/>
      <c r="BD105" s="100">
        <v>0</v>
      </c>
      <c r="BE105" s="47">
        <v>0</v>
      </c>
    </row>
    <row r="106" spans="1:57">
      <c r="A106" s="6">
        <v>1931</v>
      </c>
      <c r="B106" s="70">
        <v>307.2667601975661</v>
      </c>
      <c r="C106" s="70">
        <v>1077.2331448227612</v>
      </c>
      <c r="D106" s="70">
        <v>285.77728472430891</v>
      </c>
      <c r="E106" s="5">
        <v>0</v>
      </c>
      <c r="F106" s="5">
        <v>1.3775627697389539E-3</v>
      </c>
      <c r="G106" s="5">
        <v>4.2408076028567016E-4</v>
      </c>
      <c r="H106" s="5">
        <v>0</v>
      </c>
      <c r="I106" s="5">
        <v>0</v>
      </c>
      <c r="J106" s="5">
        <v>0</v>
      </c>
      <c r="K106" s="5">
        <v>7.6759876545990168E-6</v>
      </c>
      <c r="L106" s="5">
        <v>0</v>
      </c>
      <c r="M106" s="5">
        <v>0</v>
      </c>
      <c r="N106" s="5">
        <v>0</v>
      </c>
      <c r="O106" s="5">
        <v>0</v>
      </c>
      <c r="P106" s="5">
        <v>0</v>
      </c>
      <c r="Q106" s="5">
        <v>0</v>
      </c>
      <c r="R106" s="5">
        <v>4.1015754836177836E-5</v>
      </c>
      <c r="S106" s="5">
        <v>34.986599465657825</v>
      </c>
      <c r="T106" s="5">
        <v>0.10662496926657682</v>
      </c>
      <c r="U106" s="5">
        <v>3.0500000000005727E-3</v>
      </c>
      <c r="V106" s="5">
        <v>0</v>
      </c>
      <c r="W106" s="5">
        <v>0</v>
      </c>
      <c r="X106" s="5">
        <v>0</v>
      </c>
      <c r="Y106" s="5">
        <v>2.115156791600151E-2</v>
      </c>
      <c r="Z106" s="5">
        <v>0</v>
      </c>
      <c r="AA106" s="5">
        <v>0</v>
      </c>
      <c r="AB106" s="35">
        <v>1.2999999999999999E-2</v>
      </c>
      <c r="AC106" s="5">
        <v>0</v>
      </c>
      <c r="AD106" s="5">
        <v>0</v>
      </c>
      <c r="AE106" s="5">
        <v>0</v>
      </c>
      <c r="AF106" s="5">
        <v>0</v>
      </c>
      <c r="AG106" s="5">
        <v>4.7029780997212116</v>
      </c>
      <c r="AH106" s="61">
        <v>457.00000002874032</v>
      </c>
      <c r="AI106" s="5">
        <v>5.306650862098599</v>
      </c>
      <c r="AJ106" s="28">
        <v>6.9127613106342167</v>
      </c>
      <c r="AK106" s="28">
        <v>5.0142630836855098</v>
      </c>
      <c r="AL106" s="5">
        <v>4.4465698168261051E-3</v>
      </c>
      <c r="AM106" s="5">
        <v>0</v>
      </c>
      <c r="AN106" s="5">
        <v>0</v>
      </c>
      <c r="AO106" s="47">
        <v>0</v>
      </c>
      <c r="AP106" s="47">
        <v>0</v>
      </c>
      <c r="AQ106" s="47">
        <f t="shared" si="2"/>
        <v>0</v>
      </c>
      <c r="AR106" s="3"/>
      <c r="AS106" s="47">
        <f t="shared" si="3"/>
        <v>0</v>
      </c>
      <c r="AT106" s="47">
        <v>0</v>
      </c>
      <c r="AU106" s="7"/>
      <c r="AV106" s="7"/>
      <c r="AW106" s="7"/>
      <c r="AX106" s="7"/>
      <c r="AY106" s="7"/>
      <c r="AZ106" s="7"/>
      <c r="BA106" s="7"/>
      <c r="BD106" s="100">
        <v>0</v>
      </c>
      <c r="BE106" s="47">
        <v>0</v>
      </c>
    </row>
    <row r="107" spans="1:57">
      <c r="A107" s="6">
        <v>1932</v>
      </c>
      <c r="B107" s="70">
        <v>307.52867936823918</v>
      </c>
      <c r="C107" s="70">
        <v>1081.7079662721549</v>
      </c>
      <c r="D107" s="70">
        <v>285.8823535907452</v>
      </c>
      <c r="E107" s="5">
        <v>0</v>
      </c>
      <c r="F107" s="5">
        <v>6.6166439311121346E-4</v>
      </c>
      <c r="G107" s="5">
        <v>4.2662016603588378E-4</v>
      </c>
      <c r="H107" s="5">
        <v>0</v>
      </c>
      <c r="I107" s="5">
        <v>0</v>
      </c>
      <c r="J107" s="5">
        <v>0</v>
      </c>
      <c r="K107" s="5">
        <v>7.7219516525307495E-6</v>
      </c>
      <c r="L107" s="5">
        <v>0</v>
      </c>
      <c r="M107" s="5">
        <v>0</v>
      </c>
      <c r="N107" s="5">
        <v>0</v>
      </c>
      <c r="O107" s="5">
        <v>0</v>
      </c>
      <c r="P107" s="5">
        <v>0</v>
      </c>
      <c r="Q107" s="5">
        <v>0</v>
      </c>
      <c r="R107" s="5">
        <v>4.126283769663672E-5</v>
      </c>
      <c r="S107" s="5">
        <v>35.042799437694775</v>
      </c>
      <c r="T107" s="5">
        <v>0.11274996764896604</v>
      </c>
      <c r="U107" s="5">
        <v>3.2300000000016725E-3</v>
      </c>
      <c r="V107" s="5">
        <v>0</v>
      </c>
      <c r="W107" s="5">
        <v>0</v>
      </c>
      <c r="X107" s="5">
        <v>0</v>
      </c>
      <c r="Y107" s="5">
        <v>7.4997452443377757E-2</v>
      </c>
      <c r="Z107" s="5">
        <v>0</v>
      </c>
      <c r="AA107" s="5">
        <v>0</v>
      </c>
      <c r="AB107" s="35">
        <v>1.4999999999999999E-2</v>
      </c>
      <c r="AC107" s="5">
        <v>0</v>
      </c>
      <c r="AD107" s="5">
        <v>0</v>
      </c>
      <c r="AE107" s="5">
        <v>0</v>
      </c>
      <c r="AF107" s="5">
        <v>0</v>
      </c>
      <c r="AG107" s="5">
        <v>5.2942133903431214</v>
      </c>
      <c r="AH107" s="61">
        <v>456.99999994034715</v>
      </c>
      <c r="AI107" s="5">
        <v>5.3383053363399773</v>
      </c>
      <c r="AJ107" s="28">
        <v>6.9127612172891757</v>
      </c>
      <c r="AK107" s="28">
        <v>5.036628813300549</v>
      </c>
      <c r="AL107" s="5">
        <v>4.4465703906074808E-3</v>
      </c>
      <c r="AM107" s="5">
        <v>0</v>
      </c>
      <c r="AN107" s="5">
        <v>0</v>
      </c>
      <c r="AO107" s="47">
        <v>0</v>
      </c>
      <c r="AP107" s="47">
        <v>0</v>
      </c>
      <c r="AQ107" s="47">
        <f t="shared" si="2"/>
        <v>0</v>
      </c>
      <c r="AR107" s="3"/>
      <c r="AS107" s="47">
        <f t="shared" si="3"/>
        <v>0</v>
      </c>
      <c r="AT107" s="47">
        <v>0</v>
      </c>
      <c r="AU107" s="7"/>
      <c r="AV107" s="7"/>
      <c r="AW107" s="7"/>
      <c r="AX107" s="7"/>
      <c r="AY107" s="7"/>
      <c r="AZ107" s="7"/>
      <c r="BA107" s="7"/>
      <c r="BD107" s="100">
        <v>0</v>
      </c>
      <c r="BE107" s="47">
        <v>0</v>
      </c>
    </row>
    <row r="108" spans="1:57">
      <c r="A108" s="6">
        <v>1933</v>
      </c>
      <c r="B108" s="70">
        <v>307.82859292367789</v>
      </c>
      <c r="C108" s="70">
        <v>1086.2928951434235</v>
      </c>
      <c r="D108" s="70">
        <v>286.03841733022841</v>
      </c>
      <c r="E108" s="5">
        <v>0</v>
      </c>
      <c r="F108" s="5">
        <v>7.1920103841922303E-4</v>
      </c>
      <c r="G108" s="5">
        <v>4.2915957178609734E-4</v>
      </c>
      <c r="H108" s="5">
        <v>0</v>
      </c>
      <c r="I108" s="5">
        <v>0</v>
      </c>
      <c r="J108" s="5">
        <v>0</v>
      </c>
      <c r="K108" s="5">
        <v>7.767915650462477E-6</v>
      </c>
      <c r="L108" s="5">
        <v>0</v>
      </c>
      <c r="M108" s="5">
        <v>0</v>
      </c>
      <c r="N108" s="5">
        <v>0</v>
      </c>
      <c r="O108" s="5">
        <v>0</v>
      </c>
      <c r="P108" s="5">
        <v>0</v>
      </c>
      <c r="Q108" s="5">
        <v>0</v>
      </c>
      <c r="R108" s="5">
        <v>4.1509920557095624E-5</v>
      </c>
      <c r="S108" s="5">
        <v>35.076699408261256</v>
      </c>
      <c r="T108" s="5">
        <v>0.11636996594636462</v>
      </c>
      <c r="U108" s="5">
        <v>3.3399999999982107E-3</v>
      </c>
      <c r="V108" s="5">
        <v>0</v>
      </c>
      <c r="W108" s="5">
        <v>0</v>
      </c>
      <c r="X108" s="5">
        <v>0</v>
      </c>
      <c r="Y108" s="5">
        <v>0.12499795268760699</v>
      </c>
      <c r="Z108" s="5">
        <v>0</v>
      </c>
      <c r="AA108" s="5">
        <v>0</v>
      </c>
      <c r="AB108" s="35">
        <v>1.7000000000000001E-2</v>
      </c>
      <c r="AC108" s="5">
        <v>0</v>
      </c>
      <c r="AD108" s="5">
        <v>0</v>
      </c>
      <c r="AE108" s="5">
        <v>0</v>
      </c>
      <c r="AF108" s="5">
        <v>0</v>
      </c>
      <c r="AG108" s="5">
        <v>5.9374207669392076</v>
      </c>
      <c r="AH108" s="61">
        <v>457.00000012572804</v>
      </c>
      <c r="AI108" s="5">
        <v>5.3799785298789091</v>
      </c>
      <c r="AJ108" s="28">
        <v>6.9127614124418777</v>
      </c>
      <c r="AK108" s="28">
        <v>5.0600593392070587</v>
      </c>
      <c r="AL108" s="5">
        <v>4.4465691544543582E-3</v>
      </c>
      <c r="AM108" s="5">
        <v>0</v>
      </c>
      <c r="AN108" s="5">
        <v>0</v>
      </c>
      <c r="AO108" s="47">
        <v>0</v>
      </c>
      <c r="AP108" s="47">
        <v>0</v>
      </c>
      <c r="AQ108" s="47">
        <f t="shared" si="2"/>
        <v>0</v>
      </c>
      <c r="AR108" s="3"/>
      <c r="AS108" s="47">
        <f t="shared" si="3"/>
        <v>0</v>
      </c>
      <c r="AT108" s="47">
        <v>0</v>
      </c>
      <c r="AU108" s="7"/>
      <c r="AV108" s="7"/>
      <c r="AW108" s="7"/>
      <c r="AX108" s="7"/>
      <c r="AY108" s="7"/>
      <c r="AZ108" s="7"/>
      <c r="BA108" s="7"/>
      <c r="BD108" s="100">
        <v>0</v>
      </c>
      <c r="BE108" s="47">
        <v>0</v>
      </c>
    </row>
    <row r="109" spans="1:57">
      <c r="A109" s="6">
        <v>1934</v>
      </c>
      <c r="B109" s="70">
        <v>308.20251160606966</v>
      </c>
      <c r="C109" s="70">
        <v>1091.5277263584421</v>
      </c>
      <c r="D109" s="70">
        <v>286.14150255408651</v>
      </c>
      <c r="E109" s="5">
        <v>0</v>
      </c>
      <c r="F109" s="5">
        <v>7.8174094246193776E-4</v>
      </c>
      <c r="G109" s="5">
        <v>4.316989775363109E-4</v>
      </c>
      <c r="H109" s="5">
        <v>0</v>
      </c>
      <c r="I109" s="5">
        <v>0</v>
      </c>
      <c r="J109" s="5">
        <v>0</v>
      </c>
      <c r="K109" s="5">
        <v>7.8138796483942097E-6</v>
      </c>
      <c r="L109" s="5">
        <v>0</v>
      </c>
      <c r="M109" s="5">
        <v>0</v>
      </c>
      <c r="N109" s="5">
        <v>0</v>
      </c>
      <c r="O109" s="5">
        <v>0</v>
      </c>
      <c r="P109" s="5">
        <v>0</v>
      </c>
      <c r="Q109" s="5">
        <v>0</v>
      </c>
      <c r="R109" s="5">
        <v>4.1757003417554536E-5</v>
      </c>
      <c r="S109" s="5">
        <v>35.11159937727728</v>
      </c>
      <c r="T109" s="5">
        <v>0.12012996415396886</v>
      </c>
      <c r="U109" s="5">
        <v>3.4499999999996096E-3</v>
      </c>
      <c r="V109" s="5">
        <v>0</v>
      </c>
      <c r="W109" s="5">
        <v>0</v>
      </c>
      <c r="X109" s="5">
        <v>0</v>
      </c>
      <c r="Y109" s="5">
        <v>0.17499789499794574</v>
      </c>
      <c r="Z109" s="5">
        <v>0</v>
      </c>
      <c r="AA109" s="5">
        <v>0</v>
      </c>
      <c r="AB109" s="35">
        <v>0.02</v>
      </c>
      <c r="AC109" s="5">
        <v>7.6176150007908503E-4</v>
      </c>
      <c r="AD109" s="5">
        <v>0</v>
      </c>
      <c r="AE109" s="5">
        <v>0</v>
      </c>
      <c r="AF109" s="5">
        <v>0</v>
      </c>
      <c r="AG109" s="5">
        <v>6.6797985401027988</v>
      </c>
      <c r="AH109" s="61">
        <v>456.9999997309053</v>
      </c>
      <c r="AI109" s="5">
        <v>5.4199787177104994</v>
      </c>
      <c r="AJ109" s="28">
        <v>6.9127609981204285</v>
      </c>
      <c r="AK109" s="28">
        <v>5.0841775203502335</v>
      </c>
      <c r="AL109" s="5">
        <v>4.4465718581190123E-3</v>
      </c>
      <c r="AM109" s="5">
        <v>0</v>
      </c>
      <c r="AN109" s="5">
        <v>0</v>
      </c>
      <c r="AO109" s="47">
        <v>0</v>
      </c>
      <c r="AP109" s="47">
        <v>0</v>
      </c>
      <c r="AQ109" s="47">
        <f t="shared" si="2"/>
        <v>0</v>
      </c>
      <c r="AR109" s="3"/>
      <c r="AS109" s="47">
        <f t="shared" si="3"/>
        <v>0</v>
      </c>
      <c r="AT109" s="47">
        <v>0</v>
      </c>
      <c r="AU109" s="7"/>
      <c r="AV109" s="7"/>
      <c r="AW109" s="7"/>
      <c r="AX109" s="7"/>
      <c r="AY109" s="7"/>
      <c r="AZ109" s="7"/>
      <c r="BA109" s="7"/>
      <c r="BD109" s="100">
        <v>0</v>
      </c>
      <c r="BE109" s="47">
        <v>0</v>
      </c>
    </row>
    <row r="110" spans="1:57">
      <c r="A110" s="6">
        <v>1935</v>
      </c>
      <c r="B110" s="70">
        <v>308.63545128455536</v>
      </c>
      <c r="C110" s="70">
        <v>1096.8423915578358</v>
      </c>
      <c r="D110" s="70">
        <v>286.26857459435098</v>
      </c>
      <c r="E110" s="5">
        <v>0</v>
      </c>
      <c r="F110" s="5">
        <v>8.497191719464255E-4</v>
      </c>
      <c r="G110" s="5">
        <v>4.3423838328652447E-4</v>
      </c>
      <c r="H110" s="5">
        <v>0</v>
      </c>
      <c r="I110" s="5">
        <v>0</v>
      </c>
      <c r="J110" s="5">
        <v>0</v>
      </c>
      <c r="K110" s="5">
        <v>7.859843646325944E-6</v>
      </c>
      <c r="L110" s="5">
        <v>0</v>
      </c>
      <c r="M110" s="5">
        <v>0</v>
      </c>
      <c r="N110" s="5">
        <v>0</v>
      </c>
      <c r="O110" s="5">
        <v>0</v>
      </c>
      <c r="P110" s="5">
        <v>0</v>
      </c>
      <c r="Q110" s="5">
        <v>0</v>
      </c>
      <c r="R110" s="5">
        <v>4.2004086278013433E-5</v>
      </c>
      <c r="S110" s="5">
        <v>35.157899344663768</v>
      </c>
      <c r="T110" s="5">
        <v>0.12510996226738982</v>
      </c>
      <c r="U110" s="5">
        <v>3.6000000000012407E-3</v>
      </c>
      <c r="V110" s="5">
        <v>0</v>
      </c>
      <c r="W110" s="5">
        <v>0</v>
      </c>
      <c r="X110" s="5">
        <v>0</v>
      </c>
      <c r="Y110" s="5">
        <v>0.2249979053175771</v>
      </c>
      <c r="Z110" s="5">
        <v>0</v>
      </c>
      <c r="AA110" s="5">
        <v>0</v>
      </c>
      <c r="AB110" s="35">
        <v>2.1999999999999999E-2</v>
      </c>
      <c r="AC110" s="5">
        <v>1.9080033270370677E-2</v>
      </c>
      <c r="AD110" s="5">
        <v>0</v>
      </c>
      <c r="AE110" s="5">
        <v>0</v>
      </c>
      <c r="AF110" s="5">
        <v>0</v>
      </c>
      <c r="AG110" s="5">
        <v>7.5958231959891345</v>
      </c>
      <c r="AH110" s="61">
        <v>457.00000058488007</v>
      </c>
      <c r="AI110" s="5">
        <v>5.4599793888218509</v>
      </c>
      <c r="AJ110" s="28">
        <v>6.9127618914128517</v>
      </c>
      <c r="AK110" s="28">
        <v>5.109822652963528</v>
      </c>
      <c r="AL110" s="5">
        <v>4.446565854573082E-3</v>
      </c>
      <c r="AM110" s="5">
        <v>0</v>
      </c>
      <c r="AN110" s="5">
        <v>0</v>
      </c>
      <c r="AO110" s="47">
        <v>0</v>
      </c>
      <c r="AP110" s="47">
        <v>0</v>
      </c>
      <c r="AQ110" s="47">
        <f t="shared" si="2"/>
        <v>0</v>
      </c>
      <c r="AR110" s="3"/>
      <c r="AS110" s="47">
        <f t="shared" si="3"/>
        <v>0</v>
      </c>
      <c r="AT110" s="47">
        <v>0</v>
      </c>
      <c r="AU110" s="7"/>
      <c r="AV110" s="7"/>
      <c r="AW110" s="7"/>
      <c r="AX110" s="7"/>
      <c r="AY110" s="7"/>
      <c r="AZ110" s="7"/>
      <c r="BA110" s="7"/>
      <c r="BD110" s="100">
        <v>0</v>
      </c>
      <c r="BE110" s="47">
        <v>0</v>
      </c>
    </row>
    <row r="111" spans="1:57">
      <c r="A111" s="6">
        <v>1936</v>
      </c>
      <c r="B111" s="70">
        <v>309.41137802358776</v>
      </c>
      <c r="C111" s="70">
        <v>1101.5974864447294</v>
      </c>
      <c r="D111" s="70">
        <v>286.43565517953726</v>
      </c>
      <c r="E111" s="5">
        <v>0</v>
      </c>
      <c r="F111" s="5">
        <v>9.236086352511565E-4</v>
      </c>
      <c r="G111" s="5">
        <v>4.3677778903673819E-4</v>
      </c>
      <c r="H111" s="5">
        <v>0</v>
      </c>
      <c r="I111" s="5">
        <v>0</v>
      </c>
      <c r="J111" s="5">
        <v>0</v>
      </c>
      <c r="K111" s="5">
        <v>7.9058076442576699E-6</v>
      </c>
      <c r="L111" s="5">
        <v>0</v>
      </c>
      <c r="M111" s="5">
        <v>0</v>
      </c>
      <c r="N111" s="5">
        <v>0</v>
      </c>
      <c r="O111" s="5">
        <v>0</v>
      </c>
      <c r="P111" s="5">
        <v>0</v>
      </c>
      <c r="Q111" s="5">
        <v>0</v>
      </c>
      <c r="R111" s="5">
        <v>4.2251169138472345E-5</v>
      </c>
      <c r="S111" s="5">
        <v>35.233599310332671</v>
      </c>
      <c r="T111" s="5">
        <v>0.13321496028142635</v>
      </c>
      <c r="U111" s="5">
        <v>3.8450000000019827E-3</v>
      </c>
      <c r="V111" s="5">
        <v>0</v>
      </c>
      <c r="W111" s="5">
        <v>0</v>
      </c>
      <c r="X111" s="5">
        <v>0</v>
      </c>
      <c r="Y111" s="5">
        <v>0.27499790803726093</v>
      </c>
      <c r="Z111" s="5">
        <v>0</v>
      </c>
      <c r="AA111" s="5">
        <v>0</v>
      </c>
      <c r="AB111" s="35">
        <v>2.4E-2</v>
      </c>
      <c r="AC111" s="5">
        <v>7.9322330611804284E-2</v>
      </c>
      <c r="AD111" s="5">
        <v>0</v>
      </c>
      <c r="AE111" s="5">
        <v>0</v>
      </c>
      <c r="AF111" s="5">
        <v>0</v>
      </c>
      <c r="AG111" s="5">
        <v>8.7613721255546135</v>
      </c>
      <c r="AH111" s="61">
        <v>456.99999870897977</v>
      </c>
      <c r="AI111" s="5">
        <v>5.4999799618050256</v>
      </c>
      <c r="AJ111" s="28">
        <v>6.9127599354592917</v>
      </c>
      <c r="AK111" s="28">
        <v>5.1364051105956463</v>
      </c>
      <c r="AL111" s="5">
        <v>4.4465793895494951E-3</v>
      </c>
      <c r="AM111" s="5">
        <v>0</v>
      </c>
      <c r="AN111" s="5">
        <v>0</v>
      </c>
      <c r="AO111" s="47">
        <v>0</v>
      </c>
      <c r="AP111" s="47">
        <v>0</v>
      </c>
      <c r="AQ111" s="47">
        <f t="shared" si="2"/>
        <v>0</v>
      </c>
      <c r="AR111" s="3"/>
      <c r="AS111" s="47">
        <f t="shared" si="3"/>
        <v>0</v>
      </c>
      <c r="AT111" s="47">
        <v>0</v>
      </c>
      <c r="AU111" s="7"/>
      <c r="AV111" s="7"/>
      <c r="AW111" s="7"/>
      <c r="AX111" s="7"/>
      <c r="AY111" s="7"/>
      <c r="AZ111" s="7"/>
      <c r="BA111" s="7"/>
      <c r="BD111" s="100">
        <v>0</v>
      </c>
      <c r="BE111" s="47">
        <v>0</v>
      </c>
    </row>
    <row r="112" spans="1:57">
      <c r="A112" s="6">
        <v>1937</v>
      </c>
      <c r="B112" s="70">
        <v>310.15428474308891</v>
      </c>
      <c r="C112" s="70">
        <v>1106.0919612144353</v>
      </c>
      <c r="D112" s="70">
        <v>286.6467421123798</v>
      </c>
      <c r="E112" s="5">
        <v>0</v>
      </c>
      <c r="F112" s="5">
        <v>1.0039232081899335E-3</v>
      </c>
      <c r="G112" s="5">
        <v>4.3931719478695175E-4</v>
      </c>
      <c r="H112" s="5">
        <v>0</v>
      </c>
      <c r="I112" s="5">
        <v>0</v>
      </c>
      <c r="J112" s="5">
        <v>0</v>
      </c>
      <c r="K112" s="5">
        <v>7.9517716421894026E-6</v>
      </c>
      <c r="L112" s="5">
        <v>0</v>
      </c>
      <c r="M112" s="5">
        <v>0</v>
      </c>
      <c r="N112" s="5">
        <v>0</v>
      </c>
      <c r="O112" s="5">
        <v>0</v>
      </c>
      <c r="P112" s="5">
        <v>0</v>
      </c>
      <c r="Q112" s="5">
        <v>0</v>
      </c>
      <c r="R112" s="5">
        <v>4.2498251998931236E-5</v>
      </c>
      <c r="S112" s="5">
        <v>35.336399274196019</v>
      </c>
      <c r="T112" s="5">
        <v>0.14407995819103619</v>
      </c>
      <c r="U112" s="5">
        <v>4.1750000000012333E-3</v>
      </c>
      <c r="V112" s="5">
        <v>0</v>
      </c>
      <c r="W112" s="5">
        <v>0</v>
      </c>
      <c r="X112" s="5">
        <v>0</v>
      </c>
      <c r="Y112" s="5">
        <v>0.32499791046277604</v>
      </c>
      <c r="Z112" s="5">
        <v>0</v>
      </c>
      <c r="AA112" s="5">
        <v>0</v>
      </c>
      <c r="AB112" s="35">
        <v>2.5999999999999999E-2</v>
      </c>
      <c r="AC112" s="5">
        <v>0.14000452418003181</v>
      </c>
      <c r="AD112" s="5">
        <v>0</v>
      </c>
      <c r="AE112" s="5">
        <v>0</v>
      </c>
      <c r="AF112" s="5">
        <v>0</v>
      </c>
      <c r="AG112" s="5">
        <v>10.024959603644945</v>
      </c>
      <c r="AH112" s="61">
        <v>457.00000289414544</v>
      </c>
      <c r="AI112" s="5">
        <v>5.5399805600545298</v>
      </c>
      <c r="AJ112" s="28">
        <v>6.9127642850396924</v>
      </c>
      <c r="AK112" s="28">
        <v>5.1641705860667884</v>
      </c>
      <c r="AL112" s="5">
        <v>4.4465484055515175E-3</v>
      </c>
      <c r="AM112" s="5">
        <v>0</v>
      </c>
      <c r="AN112" s="5">
        <v>0</v>
      </c>
      <c r="AO112" s="47">
        <v>0</v>
      </c>
      <c r="AP112" s="47">
        <v>0</v>
      </c>
      <c r="AQ112" s="47">
        <f t="shared" si="2"/>
        <v>0</v>
      </c>
      <c r="AR112" s="3"/>
      <c r="AS112" s="47">
        <f t="shared" si="3"/>
        <v>0</v>
      </c>
      <c r="AT112" s="47">
        <v>0</v>
      </c>
      <c r="AU112" s="7"/>
      <c r="AV112" s="7"/>
      <c r="AW112" s="7"/>
      <c r="AX112" s="7"/>
      <c r="AY112" s="7"/>
      <c r="AZ112" s="7"/>
      <c r="BA112" s="7"/>
      <c r="BD112" s="100">
        <v>0</v>
      </c>
      <c r="BE112" s="47">
        <v>0</v>
      </c>
    </row>
    <row r="113" spans="1:57">
      <c r="A113" s="6">
        <v>1938</v>
      </c>
      <c r="B113" s="70">
        <v>310.67520659930892</v>
      </c>
      <c r="C113" s="70">
        <v>1110.4076029763298</v>
      </c>
      <c r="D113" s="70">
        <v>286.89380926983171</v>
      </c>
      <c r="E113" s="5">
        <v>0</v>
      </c>
      <c r="F113" s="5">
        <v>1.0912219322979696E-3</v>
      </c>
      <c r="G113" s="5">
        <v>4.4185660053716532E-4</v>
      </c>
      <c r="H113" s="5">
        <v>0</v>
      </c>
      <c r="I113" s="5">
        <v>0</v>
      </c>
      <c r="J113" s="5">
        <v>0</v>
      </c>
      <c r="K113" s="5">
        <v>7.9977356401211319E-6</v>
      </c>
      <c r="L113" s="5">
        <v>0</v>
      </c>
      <c r="M113" s="5">
        <v>0</v>
      </c>
      <c r="N113" s="5">
        <v>0</v>
      </c>
      <c r="O113" s="5">
        <v>0</v>
      </c>
      <c r="P113" s="5">
        <v>0</v>
      </c>
      <c r="Q113" s="5">
        <v>0</v>
      </c>
      <c r="R113" s="5">
        <v>4.2745334859390147E-5</v>
      </c>
      <c r="S113" s="5">
        <v>35.469799236156</v>
      </c>
      <c r="T113" s="5">
        <v>0.15803995599052137</v>
      </c>
      <c r="U113" s="5">
        <v>4.6050000000011065E-3</v>
      </c>
      <c r="V113" s="5">
        <v>0</v>
      </c>
      <c r="W113" s="5">
        <v>0</v>
      </c>
      <c r="X113" s="5">
        <v>0</v>
      </c>
      <c r="Y113" s="5">
        <v>0.37499791451161818</v>
      </c>
      <c r="Z113" s="5">
        <v>0</v>
      </c>
      <c r="AA113" s="5">
        <v>0</v>
      </c>
      <c r="AB113" s="35">
        <v>2.8000000000000001E-2</v>
      </c>
      <c r="AC113" s="5">
        <v>0.20000430559659951</v>
      </c>
      <c r="AD113" s="5">
        <v>0</v>
      </c>
      <c r="AE113" s="5">
        <v>0</v>
      </c>
      <c r="AF113" s="5">
        <v>0</v>
      </c>
      <c r="AG113" s="5">
        <v>11.266163161790937</v>
      </c>
      <c r="AH113" s="61">
        <v>456.9999934105893</v>
      </c>
      <c r="AI113" s="5">
        <v>5.5799811516966331</v>
      </c>
      <c r="AJ113" s="28">
        <v>6.9127544617843268</v>
      </c>
      <c r="AK113" s="28">
        <v>5.1933518528480764</v>
      </c>
      <c r="AL113" s="5">
        <v>4.4466204796957875E-3</v>
      </c>
      <c r="AM113" s="5">
        <v>0</v>
      </c>
      <c r="AN113" s="5">
        <v>0</v>
      </c>
      <c r="AO113" s="47">
        <v>0</v>
      </c>
      <c r="AP113" s="47">
        <v>0</v>
      </c>
      <c r="AQ113" s="47">
        <f t="shared" si="2"/>
        <v>0</v>
      </c>
      <c r="AR113" s="3"/>
      <c r="AS113" s="47">
        <f t="shared" si="3"/>
        <v>0</v>
      </c>
      <c r="AT113" s="47">
        <v>0</v>
      </c>
      <c r="AU113" s="7"/>
      <c r="AV113" s="7"/>
      <c r="AW113" s="7"/>
      <c r="AX113" s="7"/>
      <c r="AY113" s="7"/>
      <c r="AZ113" s="7"/>
      <c r="BA113" s="7"/>
      <c r="BD113" s="100">
        <v>0</v>
      </c>
      <c r="BE113" s="47">
        <v>0</v>
      </c>
    </row>
    <row r="114" spans="1:57">
      <c r="A114" s="6">
        <v>1939</v>
      </c>
      <c r="B114" s="70">
        <v>311.22313651216945</v>
      </c>
      <c r="C114" s="70">
        <v>1116.6913843866605</v>
      </c>
      <c r="D114" s="70">
        <v>287.09690059720555</v>
      </c>
      <c r="E114" s="5">
        <v>0</v>
      </c>
      <c r="F114" s="5">
        <v>1.1861117397994404E-3</v>
      </c>
      <c r="G114" s="5">
        <v>4.4439600628737888E-4</v>
      </c>
      <c r="H114" s="5">
        <v>0</v>
      </c>
      <c r="I114" s="5">
        <v>0</v>
      </c>
      <c r="J114" s="5">
        <v>0</v>
      </c>
      <c r="K114" s="5">
        <v>8.0436996380528645E-6</v>
      </c>
      <c r="L114" s="5">
        <v>0</v>
      </c>
      <c r="M114" s="5">
        <v>0</v>
      </c>
      <c r="N114" s="5">
        <v>0</v>
      </c>
      <c r="O114" s="5">
        <v>0</v>
      </c>
      <c r="P114" s="5">
        <v>0</v>
      </c>
      <c r="Q114" s="5">
        <v>0</v>
      </c>
      <c r="R114" s="5">
        <v>4.2992417719849031E-5</v>
      </c>
      <c r="S114" s="5">
        <v>35.621499196114229</v>
      </c>
      <c r="T114" s="5">
        <v>0.17368995367417739</v>
      </c>
      <c r="U114" s="5">
        <v>5.0950000000019495E-3</v>
      </c>
      <c r="V114" s="5">
        <v>0</v>
      </c>
      <c r="W114" s="5">
        <v>0</v>
      </c>
      <c r="X114" s="5">
        <v>0</v>
      </c>
      <c r="Y114" s="5">
        <v>0.42499791635636153</v>
      </c>
      <c r="Z114" s="5">
        <v>4.4377172031254364E-4</v>
      </c>
      <c r="AA114" s="5">
        <v>0</v>
      </c>
      <c r="AB114" s="35">
        <v>0.03</v>
      </c>
      <c r="AC114" s="5">
        <v>0.26000453713337646</v>
      </c>
      <c r="AD114" s="5">
        <v>0</v>
      </c>
      <c r="AE114" s="5">
        <v>0</v>
      </c>
      <c r="AF114" s="5">
        <v>0</v>
      </c>
      <c r="AG114" s="5">
        <v>12.575761909157771</v>
      </c>
      <c r="AH114" s="61">
        <v>457.00001523844907</v>
      </c>
      <c r="AI114" s="5">
        <v>5.6199817451056084</v>
      </c>
      <c r="AJ114" s="28">
        <v>6.9127769676570212</v>
      </c>
      <c r="AK114" s="28">
        <v>5.2241326104645482</v>
      </c>
      <c r="AL114" s="5">
        <v>4.4464476696312811E-3</v>
      </c>
      <c r="AM114" s="5">
        <v>0</v>
      </c>
      <c r="AN114" s="5">
        <v>0</v>
      </c>
      <c r="AO114" s="47">
        <v>0</v>
      </c>
      <c r="AP114" s="47">
        <v>0</v>
      </c>
      <c r="AQ114" s="47">
        <f t="shared" si="2"/>
        <v>0</v>
      </c>
      <c r="AR114" s="3"/>
      <c r="AS114" s="47">
        <f t="shared" si="3"/>
        <v>0</v>
      </c>
      <c r="AT114" s="47">
        <v>0</v>
      </c>
      <c r="AU114" s="7"/>
      <c r="AV114" s="7"/>
      <c r="AW114" s="7"/>
      <c r="AX114" s="7"/>
      <c r="AY114" s="7"/>
      <c r="AZ114" s="7"/>
      <c r="BA114" s="7"/>
      <c r="BD114" s="100">
        <v>0</v>
      </c>
      <c r="BE114" s="47">
        <v>0</v>
      </c>
    </row>
    <row r="115" spans="1:57">
      <c r="A115" s="6">
        <v>1940</v>
      </c>
      <c r="B115" s="70">
        <v>311.72004103440503</v>
      </c>
      <c r="C115" s="70">
        <v>1119.9068064219912</v>
      </c>
      <c r="D115" s="70">
        <v>287.33597214918871</v>
      </c>
      <c r="E115" s="5">
        <v>0</v>
      </c>
      <c r="F115" s="5">
        <v>1.2892556240319643E-3</v>
      </c>
      <c r="G115" s="5">
        <v>4.4693541203759244E-4</v>
      </c>
      <c r="H115" s="5">
        <v>0</v>
      </c>
      <c r="I115" s="5">
        <v>0</v>
      </c>
      <c r="J115" s="5">
        <v>0</v>
      </c>
      <c r="K115" s="5">
        <v>8.0896636359845972E-6</v>
      </c>
      <c r="L115" s="5">
        <v>0</v>
      </c>
      <c r="M115" s="5">
        <v>0</v>
      </c>
      <c r="N115" s="5">
        <v>0</v>
      </c>
      <c r="O115" s="5">
        <v>0</v>
      </c>
      <c r="P115" s="5">
        <v>0</v>
      </c>
      <c r="Q115" s="5">
        <v>0</v>
      </c>
      <c r="R115" s="5">
        <v>4.3239500580307949E-5</v>
      </c>
      <c r="S115" s="5">
        <v>35.804999153965078</v>
      </c>
      <c r="T115" s="5">
        <v>0.19239995123595924</v>
      </c>
      <c r="U115" s="5">
        <v>5.6899999999998098E-3</v>
      </c>
      <c r="V115" s="5">
        <v>0</v>
      </c>
      <c r="W115" s="5">
        <v>0</v>
      </c>
      <c r="X115" s="5">
        <v>0</v>
      </c>
      <c r="Y115" s="5">
        <v>0.47499792104179805</v>
      </c>
      <c r="Z115" s="5">
        <v>9.2259119148428975E-3</v>
      </c>
      <c r="AA115" s="5">
        <v>0</v>
      </c>
      <c r="AB115" s="35">
        <v>3.2000000000000001E-2</v>
      </c>
      <c r="AC115" s="5">
        <v>0.32000424637137076</v>
      </c>
      <c r="AD115" s="5">
        <v>0</v>
      </c>
      <c r="AE115" s="5">
        <v>0</v>
      </c>
      <c r="AF115" s="5">
        <v>0</v>
      </c>
      <c r="AG115" s="5">
        <v>14.090854736848227</v>
      </c>
      <c r="AH115" s="61">
        <v>456.99996418669093</v>
      </c>
      <c r="AI115" s="5">
        <v>5.659982337971968</v>
      </c>
      <c r="AJ115" s="28">
        <v>6.9127260901424883</v>
      </c>
      <c r="AK115" s="28">
        <v>5.2565697451829552</v>
      </c>
      <c r="AL115" s="5">
        <v>4.4469936142717461E-3</v>
      </c>
      <c r="AM115" s="5">
        <v>0</v>
      </c>
      <c r="AN115" s="5">
        <v>0</v>
      </c>
      <c r="AO115" s="47">
        <v>0</v>
      </c>
      <c r="AP115" s="47">
        <v>0</v>
      </c>
      <c r="AQ115" s="47">
        <f t="shared" si="2"/>
        <v>0</v>
      </c>
      <c r="AR115" s="3"/>
      <c r="AS115" s="47">
        <f t="shared" si="3"/>
        <v>0</v>
      </c>
      <c r="AT115" s="47">
        <v>0</v>
      </c>
      <c r="AU115" s="7"/>
      <c r="AV115" s="7"/>
      <c r="AW115" s="7"/>
      <c r="AX115" s="7"/>
      <c r="AY115" s="7"/>
      <c r="AZ115" s="7"/>
      <c r="BA115" s="7"/>
      <c r="BD115" s="100">
        <v>0</v>
      </c>
      <c r="BE115" s="47">
        <v>0</v>
      </c>
    </row>
    <row r="116" spans="1:57">
      <c r="A116" s="6">
        <v>1941</v>
      </c>
      <c r="B116" s="70">
        <v>312.16497412109379</v>
      </c>
      <c r="C116" s="70">
        <v>1123.0318964260728</v>
      </c>
      <c r="D116" s="70">
        <v>287.58804418945311</v>
      </c>
      <c r="E116" s="5">
        <v>0</v>
      </c>
      <c r="F116" s="5">
        <v>1.4013840643824545E-3</v>
      </c>
      <c r="G116" s="5">
        <v>4.4947481778780606E-4</v>
      </c>
      <c r="H116" s="5">
        <v>0</v>
      </c>
      <c r="I116" s="5">
        <v>0</v>
      </c>
      <c r="J116" s="5">
        <v>0</v>
      </c>
      <c r="K116" s="5">
        <v>8.1356276339163231E-6</v>
      </c>
      <c r="L116" s="5">
        <v>0</v>
      </c>
      <c r="M116" s="5">
        <v>0</v>
      </c>
      <c r="N116" s="5">
        <v>0</v>
      </c>
      <c r="O116" s="5">
        <v>0</v>
      </c>
      <c r="P116" s="5">
        <v>0</v>
      </c>
      <c r="Q116" s="5">
        <v>0</v>
      </c>
      <c r="R116" s="5">
        <v>4.3486583440766853E-5</v>
      </c>
      <c r="S116" s="5">
        <v>35.991299109597001</v>
      </c>
      <c r="T116" s="5">
        <v>0.21106994931020359</v>
      </c>
      <c r="U116" s="5">
        <v>6.2900000000018384E-3</v>
      </c>
      <c r="V116" s="5">
        <v>0</v>
      </c>
      <c r="W116" s="5">
        <v>0</v>
      </c>
      <c r="X116" s="5">
        <v>0</v>
      </c>
      <c r="Y116" s="5">
        <v>0.52499792201383644</v>
      </c>
      <c r="Z116" s="5">
        <v>4.8158331414830037E-2</v>
      </c>
      <c r="AA116" s="5">
        <v>0</v>
      </c>
      <c r="AB116" s="35">
        <v>3.3000000000000002E-2</v>
      </c>
      <c r="AC116" s="5">
        <v>0.38000460100015726</v>
      </c>
      <c r="AD116" s="5">
        <v>0</v>
      </c>
      <c r="AE116" s="5">
        <v>0</v>
      </c>
      <c r="AF116" s="5">
        <v>0</v>
      </c>
      <c r="AG116" s="5">
        <v>15.872149166508507</v>
      </c>
      <c r="AH116" s="61">
        <v>457.00008643703904</v>
      </c>
      <c r="AI116" s="5">
        <v>5.6999829311664492</v>
      </c>
      <c r="AJ116" s="28">
        <v>6.9231585170065708</v>
      </c>
      <c r="AK116" s="28">
        <v>5.290311207500384</v>
      </c>
      <c r="AL116" s="5">
        <v>1.2151915856564383E-2</v>
      </c>
      <c r="AM116" s="5">
        <v>0</v>
      </c>
      <c r="AN116" s="5">
        <v>0</v>
      </c>
      <c r="AO116" s="47">
        <v>0</v>
      </c>
      <c r="AP116" s="47">
        <v>0</v>
      </c>
      <c r="AQ116" s="47">
        <f t="shared" si="2"/>
        <v>0</v>
      </c>
      <c r="AR116" s="3"/>
      <c r="AS116" s="47">
        <f t="shared" si="3"/>
        <v>0</v>
      </c>
      <c r="AT116" s="47">
        <v>0</v>
      </c>
      <c r="AU116" s="7"/>
      <c r="AV116" s="7"/>
      <c r="AW116" s="7"/>
      <c r="AX116" s="7"/>
      <c r="AY116" s="7"/>
      <c r="AZ116" s="7"/>
      <c r="BA116" s="7"/>
      <c r="BD116" s="100">
        <v>0</v>
      </c>
      <c r="BE116" s="47">
        <v>0</v>
      </c>
    </row>
    <row r="117" spans="1:57">
      <c r="A117" s="6">
        <v>1942</v>
      </c>
      <c r="B117" s="70">
        <v>312.51688962965744</v>
      </c>
      <c r="C117" s="70">
        <v>1127.9864542035914</v>
      </c>
      <c r="D117" s="70">
        <v>287.8691384465144</v>
      </c>
      <c r="E117" s="5">
        <v>0</v>
      </c>
      <c r="F117" s="5">
        <v>1.5232670601041153E-3</v>
      </c>
      <c r="G117" s="5">
        <v>4.5201422353801962E-4</v>
      </c>
      <c r="H117" s="5">
        <v>0</v>
      </c>
      <c r="I117" s="5">
        <v>0</v>
      </c>
      <c r="J117" s="5">
        <v>0</v>
      </c>
      <c r="K117" s="5">
        <v>8.1815916318480557E-6</v>
      </c>
      <c r="L117" s="5">
        <v>0</v>
      </c>
      <c r="M117" s="5">
        <v>0</v>
      </c>
      <c r="N117" s="5">
        <v>0</v>
      </c>
      <c r="O117" s="5">
        <v>0</v>
      </c>
      <c r="P117" s="5">
        <v>0</v>
      </c>
      <c r="Q117" s="5">
        <v>0</v>
      </c>
      <c r="R117" s="5">
        <v>4.3733666301225758E-5</v>
      </c>
      <c r="S117" s="5">
        <v>36.238899062893914</v>
      </c>
      <c r="T117" s="5">
        <v>0.23562495106182535</v>
      </c>
      <c r="U117" s="5">
        <v>7.0999999999992553E-3</v>
      </c>
      <c r="V117" s="5">
        <v>0</v>
      </c>
      <c r="W117" s="5">
        <v>0</v>
      </c>
      <c r="X117" s="5">
        <v>0</v>
      </c>
      <c r="Y117" s="5">
        <v>0.57499792794465243</v>
      </c>
      <c r="Z117" s="5">
        <v>0.11260084712231211</v>
      </c>
      <c r="AA117" s="5">
        <v>0</v>
      </c>
      <c r="AB117" s="35">
        <v>3.5000000000000003E-2</v>
      </c>
      <c r="AC117" s="5">
        <v>0.44000413527659615</v>
      </c>
      <c r="AD117" s="5">
        <v>0</v>
      </c>
      <c r="AE117" s="5">
        <v>0</v>
      </c>
      <c r="AF117" s="5">
        <v>0</v>
      </c>
      <c r="AG117" s="5">
        <v>18.120430346585746</v>
      </c>
      <c r="AH117" s="61">
        <v>456.99974056992374</v>
      </c>
      <c r="AI117" s="5">
        <v>5.7399835238265027</v>
      </c>
      <c r="AJ117" s="28">
        <v>6.9544295552920987</v>
      </c>
      <c r="AK117" s="28">
        <v>5.3258834226219998</v>
      </c>
      <c r="AL117" s="5">
        <v>1.8664849919473172E-2</v>
      </c>
      <c r="AM117" s="5">
        <v>0</v>
      </c>
      <c r="AN117" s="5">
        <v>0</v>
      </c>
      <c r="AO117" s="47">
        <v>0</v>
      </c>
      <c r="AP117" s="47">
        <v>0</v>
      </c>
      <c r="AQ117" s="47">
        <f t="shared" si="2"/>
        <v>0</v>
      </c>
      <c r="AR117" s="3"/>
      <c r="AS117" s="47">
        <f t="shared" si="3"/>
        <v>0</v>
      </c>
      <c r="AT117" s="47">
        <v>0</v>
      </c>
      <c r="AU117" s="7"/>
      <c r="AV117" s="7"/>
      <c r="AW117" s="7"/>
      <c r="AX117" s="7"/>
      <c r="AY117" s="7"/>
      <c r="AZ117" s="7"/>
      <c r="BA117" s="7"/>
      <c r="BD117" s="100">
        <v>0</v>
      </c>
      <c r="BE117" s="47">
        <v>0</v>
      </c>
    </row>
    <row r="118" spans="1:57">
      <c r="A118" s="6">
        <v>1943</v>
      </c>
      <c r="B118" s="70">
        <v>312.72583028470552</v>
      </c>
      <c r="C118" s="70">
        <v>1132.461275652985</v>
      </c>
      <c r="D118" s="70">
        <v>288.51919022310699</v>
      </c>
      <c r="E118" s="5">
        <v>0</v>
      </c>
      <c r="F118" s="5">
        <v>1.6557506162213273E-3</v>
      </c>
      <c r="G118" s="5">
        <v>4.5455362928823324E-4</v>
      </c>
      <c r="H118" s="5">
        <v>0</v>
      </c>
      <c r="I118" s="5">
        <v>0</v>
      </c>
      <c r="J118" s="5">
        <v>0</v>
      </c>
      <c r="K118" s="5">
        <v>8.2275556297797833E-6</v>
      </c>
      <c r="L118" s="5">
        <v>0</v>
      </c>
      <c r="M118" s="5">
        <v>0</v>
      </c>
      <c r="N118" s="5">
        <v>0</v>
      </c>
      <c r="O118" s="5">
        <v>0</v>
      </c>
      <c r="P118" s="5">
        <v>0</v>
      </c>
      <c r="Q118" s="5">
        <v>0</v>
      </c>
      <c r="R118" s="5">
        <v>4.3980749161684649E-5</v>
      </c>
      <c r="S118" s="5">
        <v>36.561099013731813</v>
      </c>
      <c r="T118" s="5">
        <v>0.26703995310544654</v>
      </c>
      <c r="U118" s="5">
        <v>8.1600000000020077E-3</v>
      </c>
      <c r="V118" s="5">
        <v>0</v>
      </c>
      <c r="W118" s="5">
        <v>0</v>
      </c>
      <c r="X118" s="5">
        <v>0</v>
      </c>
      <c r="Y118" s="5">
        <v>0.62499792710695301</v>
      </c>
      <c r="Z118" s="5">
        <v>0.20245546282968085</v>
      </c>
      <c r="AA118" s="5">
        <v>0</v>
      </c>
      <c r="AB118" s="35">
        <v>3.5999999999999997E-2</v>
      </c>
      <c r="AC118" s="5">
        <v>0.50000473819491253</v>
      </c>
      <c r="AD118" s="5">
        <v>0</v>
      </c>
      <c r="AE118" s="5">
        <v>0</v>
      </c>
      <c r="AF118" s="5">
        <v>0</v>
      </c>
      <c r="AG118" s="5">
        <v>20.794118899533316</v>
      </c>
      <c r="AH118" s="61">
        <v>457.93200068883124</v>
      </c>
      <c r="AI118" s="5">
        <v>5.7799841177283078</v>
      </c>
      <c r="AJ118" s="28">
        <v>7.0058448083846203</v>
      </c>
      <c r="AK118" s="28">
        <v>5.3634715622770592</v>
      </c>
      <c r="AL118" s="5">
        <v>2.3900681692603638E-2</v>
      </c>
      <c r="AM118" s="5">
        <v>0</v>
      </c>
      <c r="AN118" s="5">
        <v>0</v>
      </c>
      <c r="AO118" s="47">
        <v>0</v>
      </c>
      <c r="AP118" s="47">
        <v>0</v>
      </c>
      <c r="AQ118" s="47">
        <f t="shared" si="2"/>
        <v>0</v>
      </c>
      <c r="AR118" s="3"/>
      <c r="AS118" s="47">
        <f t="shared" si="3"/>
        <v>0</v>
      </c>
      <c r="AT118" s="47">
        <v>0</v>
      </c>
      <c r="AU118" s="7"/>
      <c r="AV118" s="7"/>
      <c r="AW118" s="7"/>
      <c r="AX118" s="7"/>
      <c r="AY118" s="7"/>
      <c r="AZ118" s="7"/>
      <c r="BA118" s="7"/>
      <c r="BD118" s="100">
        <v>0</v>
      </c>
      <c r="BE118" s="47">
        <v>0</v>
      </c>
    </row>
    <row r="119" spans="1:57">
      <c r="A119" s="6">
        <v>1944</v>
      </c>
      <c r="B119" s="70">
        <v>312.73973309795673</v>
      </c>
      <c r="C119" s="70">
        <v>1136.0759896805037</v>
      </c>
      <c r="D119" s="70">
        <v>288.74529180438697</v>
      </c>
      <c r="E119" s="5">
        <v>0</v>
      </c>
      <c r="F119" s="5">
        <v>1.7997567323342187E-3</v>
      </c>
      <c r="G119" s="5">
        <v>4.570930350384468E-4</v>
      </c>
      <c r="H119" s="5">
        <v>0</v>
      </c>
      <c r="I119" s="5">
        <v>0</v>
      </c>
      <c r="J119" s="5">
        <v>0</v>
      </c>
      <c r="K119" s="5">
        <v>8.2735196277115159E-6</v>
      </c>
      <c r="L119" s="5">
        <v>0</v>
      </c>
      <c r="M119" s="5">
        <v>0</v>
      </c>
      <c r="N119" s="5">
        <v>0</v>
      </c>
      <c r="O119" s="5">
        <v>0</v>
      </c>
      <c r="P119" s="5">
        <v>0</v>
      </c>
      <c r="Q119" s="5">
        <v>0</v>
      </c>
      <c r="R119" s="5">
        <v>4.4227832022143567E-5</v>
      </c>
      <c r="S119" s="5">
        <v>36.992798961984541</v>
      </c>
      <c r="T119" s="5">
        <v>0.30831495487013827</v>
      </c>
      <c r="U119" s="5">
        <v>9.5949999999994234E-3</v>
      </c>
      <c r="V119" s="5">
        <v>0</v>
      </c>
      <c r="W119" s="5">
        <v>1.9433657071022199E-2</v>
      </c>
      <c r="X119" s="5">
        <v>0</v>
      </c>
      <c r="Y119" s="5">
        <v>0.67499793571217204</v>
      </c>
      <c r="Z119" s="5">
        <v>0.31764707853729218</v>
      </c>
      <c r="AA119" s="5">
        <v>0</v>
      </c>
      <c r="AB119" s="35">
        <v>3.6999999999999998E-2</v>
      </c>
      <c r="AC119" s="5">
        <v>0.56000391508842862</v>
      </c>
      <c r="AD119" s="5">
        <v>0</v>
      </c>
      <c r="AE119" s="5">
        <v>0</v>
      </c>
      <c r="AF119" s="5">
        <v>0</v>
      </c>
      <c r="AG119" s="5">
        <v>23.864783221930367</v>
      </c>
      <c r="AH119" s="61">
        <v>460.74250381742075</v>
      </c>
      <c r="AI119" s="5">
        <v>5.8199847085554488</v>
      </c>
      <c r="AJ119" s="28">
        <v>7.0765773305130475</v>
      </c>
      <c r="AK119" s="28">
        <v>5.4030758809419792</v>
      </c>
      <c r="AL119" s="5">
        <v>2.7877628335927093E-2</v>
      </c>
      <c r="AM119" s="5">
        <v>0</v>
      </c>
      <c r="AN119" s="5">
        <v>0</v>
      </c>
      <c r="AO119" s="47">
        <v>0</v>
      </c>
      <c r="AP119" s="47">
        <v>0</v>
      </c>
      <c r="AQ119" s="47">
        <f t="shared" si="2"/>
        <v>0</v>
      </c>
      <c r="AR119" s="3"/>
      <c r="AS119" s="47">
        <f t="shared" si="3"/>
        <v>0</v>
      </c>
      <c r="AT119" s="47">
        <v>0</v>
      </c>
      <c r="AU119" s="7"/>
      <c r="AV119" s="7"/>
      <c r="AW119" s="7"/>
      <c r="AX119" s="7"/>
      <c r="AY119" s="7"/>
      <c r="AZ119" s="7"/>
      <c r="BA119" s="7"/>
      <c r="BD119" s="100">
        <v>0</v>
      </c>
      <c r="BE119" s="47">
        <v>0</v>
      </c>
    </row>
    <row r="120" spans="1:57">
      <c r="A120" s="6">
        <v>1945</v>
      </c>
      <c r="B120" s="70">
        <v>312.70267155573919</v>
      </c>
      <c r="C120" s="70">
        <v>1139.1311333955223</v>
      </c>
      <c r="D120" s="70">
        <v>288.97935847355768</v>
      </c>
      <c r="E120" s="5">
        <v>0</v>
      </c>
      <c r="F120" s="5">
        <v>1.9562874889504497E-3</v>
      </c>
      <c r="G120" s="5">
        <v>4.5963244078866058E-4</v>
      </c>
      <c r="H120" s="5">
        <v>0</v>
      </c>
      <c r="I120" s="5">
        <v>0</v>
      </c>
      <c r="J120" s="5">
        <v>0</v>
      </c>
      <c r="K120" s="5">
        <v>8.3194836256432486E-6</v>
      </c>
      <c r="L120" s="5">
        <v>0</v>
      </c>
      <c r="M120" s="5">
        <v>0</v>
      </c>
      <c r="N120" s="5">
        <v>0</v>
      </c>
      <c r="O120" s="5">
        <v>0</v>
      </c>
      <c r="P120" s="5">
        <v>0</v>
      </c>
      <c r="Q120" s="5">
        <v>0</v>
      </c>
      <c r="R120" s="5">
        <v>4.4474914882602471E-5</v>
      </c>
      <c r="S120" s="5">
        <v>37.297698907509684</v>
      </c>
      <c r="T120" s="5">
        <v>0.33637995637238283</v>
      </c>
      <c r="U120" s="5">
        <v>1.0604999999994017E-2</v>
      </c>
      <c r="V120" s="5">
        <v>0</v>
      </c>
      <c r="W120" s="5">
        <v>0.42150021638045371</v>
      </c>
      <c r="X120" s="5">
        <v>4.8441448913433341E-3</v>
      </c>
      <c r="Y120" s="5">
        <v>0.72499793085174724</v>
      </c>
      <c r="Z120" s="5">
        <v>0.45805569424466847</v>
      </c>
      <c r="AA120" s="5">
        <v>0</v>
      </c>
      <c r="AB120" s="35">
        <v>3.7999999999999999E-2</v>
      </c>
      <c r="AC120" s="5">
        <v>0.62000504113103128</v>
      </c>
      <c r="AD120" s="5">
        <v>0</v>
      </c>
      <c r="AE120" s="5">
        <v>0</v>
      </c>
      <c r="AF120" s="5">
        <v>0</v>
      </c>
      <c r="AG120" s="5">
        <v>25.904248499117855</v>
      </c>
      <c r="AH120" s="61">
        <v>463.24369668357025</v>
      </c>
      <c r="AI120" s="5">
        <v>5.859985307157177</v>
      </c>
      <c r="AJ120" s="28">
        <v>7.1658423122410637</v>
      </c>
      <c r="AK120" s="28">
        <v>5.4446160446250582</v>
      </c>
      <c r="AL120" s="5">
        <v>3.1010341997867386E-2</v>
      </c>
      <c r="AM120" s="5">
        <v>0</v>
      </c>
      <c r="AN120" s="5">
        <v>0</v>
      </c>
      <c r="AO120" s="47">
        <v>0</v>
      </c>
      <c r="AP120" s="47">
        <v>0</v>
      </c>
      <c r="AQ120" s="47">
        <f t="shared" si="2"/>
        <v>0</v>
      </c>
      <c r="AR120" s="3"/>
      <c r="AS120" s="47">
        <f t="shared" si="3"/>
        <v>0</v>
      </c>
      <c r="AT120" s="47">
        <v>0</v>
      </c>
      <c r="AU120" s="7"/>
      <c r="AV120" s="7"/>
      <c r="AW120" s="7"/>
      <c r="AX120" s="7"/>
      <c r="AY120" s="7"/>
      <c r="AZ120" s="7"/>
      <c r="BA120" s="7"/>
      <c r="BD120" s="100">
        <v>0</v>
      </c>
      <c r="BE120" s="47">
        <v>0</v>
      </c>
    </row>
    <row r="121" spans="1:57">
      <c r="A121" s="6">
        <v>1946</v>
      </c>
      <c r="B121" s="70">
        <v>312.69859951547477</v>
      </c>
      <c r="C121" s="70">
        <v>1143.4761941027291</v>
      </c>
      <c r="D121" s="70">
        <v>289.18641708608772</v>
      </c>
      <c r="E121" s="5">
        <v>0</v>
      </c>
      <c r="F121" s="5">
        <v>2.1264323133189855E-3</v>
      </c>
      <c r="G121" s="5">
        <v>4.6217184653887404E-4</v>
      </c>
      <c r="H121" s="5">
        <v>0</v>
      </c>
      <c r="I121" s="5">
        <v>0</v>
      </c>
      <c r="J121" s="5">
        <v>0</v>
      </c>
      <c r="K121" s="5">
        <v>8.3654476235749762E-6</v>
      </c>
      <c r="L121" s="5">
        <v>0</v>
      </c>
      <c r="M121" s="5">
        <v>0</v>
      </c>
      <c r="N121" s="5">
        <v>0</v>
      </c>
      <c r="O121" s="5">
        <v>0</v>
      </c>
      <c r="P121" s="5">
        <v>0</v>
      </c>
      <c r="Q121" s="5">
        <v>0</v>
      </c>
      <c r="R121" s="5">
        <v>4.4721997743061376E-5</v>
      </c>
      <c r="S121" s="5">
        <v>37.391698850170229</v>
      </c>
      <c r="T121" s="5">
        <v>0.3442649576127515</v>
      </c>
      <c r="U121" s="5">
        <v>1.0915000000001876E-2</v>
      </c>
      <c r="V121" s="5">
        <v>0</v>
      </c>
      <c r="W121" s="5">
        <v>1.6357106676033348</v>
      </c>
      <c r="X121" s="5">
        <v>8.3372289313309908E-2</v>
      </c>
      <c r="Y121" s="5">
        <v>0.77499794561783719</v>
      </c>
      <c r="Z121" s="5">
        <v>0.62355430995192052</v>
      </c>
      <c r="AA121" s="5">
        <v>0</v>
      </c>
      <c r="AB121" s="35">
        <v>3.9E-2</v>
      </c>
      <c r="AC121" s="5">
        <v>0.68000343841117461</v>
      </c>
      <c r="AD121" s="5">
        <v>0</v>
      </c>
      <c r="AE121" s="5">
        <v>0</v>
      </c>
      <c r="AF121" s="5">
        <v>0</v>
      </c>
      <c r="AG121" s="5">
        <v>27.504756711000592</v>
      </c>
      <c r="AH121" s="61">
        <v>465.7432891672135</v>
      </c>
      <c r="AI121" s="5">
        <v>5.8999858857742735</v>
      </c>
      <c r="AJ121" s="28">
        <v>7.2728489327437735</v>
      </c>
      <c r="AK121" s="28">
        <v>5.4886111469729508</v>
      </c>
      <c r="AL121" s="5">
        <v>3.22916978008711E-2</v>
      </c>
      <c r="AM121" s="5">
        <v>0</v>
      </c>
      <c r="AN121" s="5">
        <v>0</v>
      </c>
      <c r="AO121" s="47">
        <v>0</v>
      </c>
      <c r="AP121" s="47">
        <v>0</v>
      </c>
      <c r="AQ121" s="47">
        <f t="shared" si="2"/>
        <v>0</v>
      </c>
      <c r="AR121" s="3"/>
      <c r="AS121" s="47">
        <f t="shared" si="3"/>
        <v>0</v>
      </c>
      <c r="AT121" s="47">
        <v>0</v>
      </c>
      <c r="AU121" s="7"/>
      <c r="AV121" s="7"/>
      <c r="AW121" s="7"/>
      <c r="AX121" s="7"/>
      <c r="AY121" s="7"/>
      <c r="AZ121" s="7"/>
      <c r="BA121" s="7"/>
      <c r="BD121" s="100">
        <v>0</v>
      </c>
      <c r="BE121" s="47">
        <v>0</v>
      </c>
    </row>
    <row r="122" spans="1:57">
      <c r="A122" s="6">
        <v>1947</v>
      </c>
      <c r="B122" s="70">
        <v>312.78550037560098</v>
      </c>
      <c r="C122" s="70">
        <v>1149.4607811771218</v>
      </c>
      <c r="D122" s="70">
        <v>289.27750890174275</v>
      </c>
      <c r="E122" s="5">
        <v>0</v>
      </c>
      <c r="F122" s="5">
        <v>2.3113752004821513E-3</v>
      </c>
      <c r="G122" s="5">
        <v>4.6471125228908765E-4</v>
      </c>
      <c r="H122" s="5">
        <v>0</v>
      </c>
      <c r="I122" s="5">
        <v>0</v>
      </c>
      <c r="J122" s="5">
        <v>0</v>
      </c>
      <c r="K122" s="5">
        <v>8.4114116215067088E-6</v>
      </c>
      <c r="L122" s="5">
        <v>0</v>
      </c>
      <c r="M122" s="5">
        <v>0</v>
      </c>
      <c r="N122" s="5">
        <v>0</v>
      </c>
      <c r="O122" s="5">
        <v>0</v>
      </c>
      <c r="P122" s="5">
        <v>0</v>
      </c>
      <c r="Q122" s="5">
        <v>0</v>
      </c>
      <c r="R122" s="5">
        <v>4.4969080603520267E-5</v>
      </c>
      <c r="S122" s="5">
        <v>37.50009878981438</v>
      </c>
      <c r="T122" s="5">
        <v>0.35365495859113577</v>
      </c>
      <c r="U122" s="5">
        <v>1.1285000000000526E-2</v>
      </c>
      <c r="V122" s="5">
        <v>0</v>
      </c>
      <c r="W122" s="5">
        <v>2.8350140248961382</v>
      </c>
      <c r="X122" s="5">
        <v>0.30001104344557666</v>
      </c>
      <c r="Y122" s="5">
        <v>0.82499793114851794</v>
      </c>
      <c r="Z122" s="5">
        <v>0.81401192565943292</v>
      </c>
      <c r="AA122" s="5">
        <v>0</v>
      </c>
      <c r="AB122" s="35">
        <v>3.9E-2</v>
      </c>
      <c r="AC122" s="5">
        <v>0.74000574857509049</v>
      </c>
      <c r="AD122" s="5">
        <v>0</v>
      </c>
      <c r="AE122" s="5">
        <v>0</v>
      </c>
      <c r="AF122" s="5">
        <v>0</v>
      </c>
      <c r="AG122" s="5">
        <v>29.078561067546602</v>
      </c>
      <c r="AH122" s="61">
        <v>468.2434297243401</v>
      </c>
      <c r="AI122" s="5">
        <v>5.9399865165883448</v>
      </c>
      <c r="AJ122" s="28">
        <v>7.3968032494359655</v>
      </c>
      <c r="AK122" s="28">
        <v>5.5350068022615071</v>
      </c>
      <c r="AL122" s="5">
        <v>3.2812486784421106E-2</v>
      </c>
      <c r="AM122" s="5">
        <v>0</v>
      </c>
      <c r="AN122" s="5">
        <v>0</v>
      </c>
      <c r="AO122" s="47">
        <v>0</v>
      </c>
      <c r="AP122" s="47">
        <v>0</v>
      </c>
      <c r="AQ122" s="47">
        <f t="shared" si="2"/>
        <v>0</v>
      </c>
      <c r="AR122" s="3"/>
      <c r="AS122" s="47">
        <f t="shared" si="3"/>
        <v>0</v>
      </c>
      <c r="AT122" s="47">
        <v>0</v>
      </c>
      <c r="AU122" s="7"/>
      <c r="AV122" s="7"/>
      <c r="AW122" s="7"/>
      <c r="AX122" s="7"/>
      <c r="AY122" s="7"/>
      <c r="AZ122" s="7"/>
      <c r="BA122" s="7"/>
      <c r="BD122" s="100">
        <v>0</v>
      </c>
      <c r="BE122" s="47">
        <v>0</v>
      </c>
    </row>
    <row r="123" spans="1:57">
      <c r="A123" s="6">
        <v>1948</v>
      </c>
      <c r="B123" s="70">
        <v>312.81142711463343</v>
      </c>
      <c r="C123" s="70">
        <v>1155.4555000874534</v>
      </c>
      <c r="D123" s="70">
        <v>289.32959925255409</v>
      </c>
      <c r="E123" s="5">
        <v>0</v>
      </c>
      <c r="F123" s="5">
        <v>2.5124030538706461E-3</v>
      </c>
      <c r="G123" s="5">
        <v>4.6725065803930116E-4</v>
      </c>
      <c r="H123" s="5">
        <v>0</v>
      </c>
      <c r="I123" s="5">
        <v>0</v>
      </c>
      <c r="J123" s="5">
        <v>0</v>
      </c>
      <c r="K123" s="5">
        <v>8.4573756194384381E-6</v>
      </c>
      <c r="L123" s="5">
        <v>0</v>
      </c>
      <c r="M123" s="5">
        <v>0</v>
      </c>
      <c r="N123" s="5">
        <v>0</v>
      </c>
      <c r="O123" s="5">
        <v>0</v>
      </c>
      <c r="P123" s="5">
        <v>0</v>
      </c>
      <c r="Q123" s="5">
        <v>0</v>
      </c>
      <c r="R123" s="5">
        <v>4.5216163463979171E-5</v>
      </c>
      <c r="S123" s="5">
        <v>37.670498726279867</v>
      </c>
      <c r="T123" s="5">
        <v>0.36831495930716757</v>
      </c>
      <c r="U123" s="5">
        <v>1.1869999999995778E-2</v>
      </c>
      <c r="V123" s="5">
        <v>0</v>
      </c>
      <c r="W123" s="5">
        <v>4.0250142617577458</v>
      </c>
      <c r="X123" s="5">
        <v>0.50001300918775893</v>
      </c>
      <c r="Y123" s="5">
        <v>0.87499796117074291</v>
      </c>
      <c r="Z123" s="5">
        <v>1.0316545413673504</v>
      </c>
      <c r="AA123" s="5">
        <v>0</v>
      </c>
      <c r="AB123" s="35">
        <v>3.9E-2</v>
      </c>
      <c r="AC123" s="5">
        <v>0.80000230772914038</v>
      </c>
      <c r="AD123" s="5">
        <v>0</v>
      </c>
      <c r="AE123" s="5">
        <v>0</v>
      </c>
      <c r="AF123" s="5">
        <v>0</v>
      </c>
      <c r="AG123" s="5">
        <v>31.041143196098091</v>
      </c>
      <c r="AH123" s="61">
        <v>470.74337886749618</v>
      </c>
      <c r="AI123" s="5">
        <v>5.9799870088745086</v>
      </c>
      <c r="AJ123" s="28">
        <v>7.5369175301656162</v>
      </c>
      <c r="AK123" s="28">
        <v>5.5837621726398936</v>
      </c>
      <c r="AL123" s="5">
        <v>3.2833277533528646E-2</v>
      </c>
      <c r="AM123" s="5">
        <v>0</v>
      </c>
      <c r="AN123" s="5">
        <v>0</v>
      </c>
      <c r="AO123" s="47">
        <v>0</v>
      </c>
      <c r="AP123" s="47">
        <v>0</v>
      </c>
      <c r="AQ123" s="47">
        <f t="shared" si="2"/>
        <v>0</v>
      </c>
      <c r="AR123" s="3"/>
      <c r="AS123" s="47">
        <f t="shared" si="3"/>
        <v>0</v>
      </c>
      <c r="AT123" s="47">
        <v>0</v>
      </c>
      <c r="AU123" s="7"/>
      <c r="AV123" s="7"/>
      <c r="AW123" s="7"/>
      <c r="AX123" s="7"/>
      <c r="AY123" s="7"/>
      <c r="AZ123" s="7"/>
      <c r="BA123" s="7"/>
      <c r="BD123" s="100">
        <v>0</v>
      </c>
      <c r="BE123" s="47">
        <v>0</v>
      </c>
    </row>
    <row r="124" spans="1:57">
      <c r="A124" s="6">
        <v>1949</v>
      </c>
      <c r="B124" s="70">
        <v>312.91334262319714</v>
      </c>
      <c r="C124" s="70">
        <v>1160.180199466535</v>
      </c>
      <c r="D124" s="70">
        <v>289.378668363131</v>
      </c>
      <c r="E124" s="5">
        <v>0</v>
      </c>
      <c r="F124" s="5">
        <v>2.7309151006597878E-3</v>
      </c>
      <c r="G124" s="5">
        <v>4.6979006378951483E-4</v>
      </c>
      <c r="H124" s="5">
        <v>0</v>
      </c>
      <c r="I124" s="5">
        <v>0</v>
      </c>
      <c r="J124" s="5">
        <v>0</v>
      </c>
      <c r="K124" s="5">
        <v>8.5033396173701708E-6</v>
      </c>
      <c r="L124" s="5">
        <v>0</v>
      </c>
      <c r="M124" s="5">
        <v>0</v>
      </c>
      <c r="N124" s="5">
        <v>0</v>
      </c>
      <c r="O124" s="5">
        <v>0</v>
      </c>
      <c r="P124" s="5">
        <v>0</v>
      </c>
      <c r="Q124" s="5">
        <v>2.7477408876619858E-4</v>
      </c>
      <c r="R124" s="5">
        <v>4.5463246324438069E-5</v>
      </c>
      <c r="S124" s="5">
        <v>37.855198659400891</v>
      </c>
      <c r="T124" s="5">
        <v>0.38362495976089694</v>
      </c>
      <c r="U124" s="5">
        <v>1.2514999999996309E-2</v>
      </c>
      <c r="V124" s="5">
        <v>0</v>
      </c>
      <c r="W124" s="5">
        <v>5.2150130005135829</v>
      </c>
      <c r="X124" s="5">
        <v>0.7000119717268064</v>
      </c>
      <c r="Y124" s="5">
        <v>0.92499792225959343</v>
      </c>
      <c r="Z124" s="5">
        <v>1.2518172525248137</v>
      </c>
      <c r="AA124" s="5">
        <v>0</v>
      </c>
      <c r="AB124" s="35">
        <v>3.9E-2</v>
      </c>
      <c r="AC124" s="5">
        <v>0.86000760803631415</v>
      </c>
      <c r="AD124" s="5">
        <v>0</v>
      </c>
      <c r="AE124" s="5">
        <v>0</v>
      </c>
      <c r="AF124" s="5">
        <v>0</v>
      </c>
      <c r="AG124" s="5">
        <v>33.192336696044364</v>
      </c>
      <c r="AH124" s="61">
        <v>473.24340186466014</v>
      </c>
      <c r="AI124" s="5">
        <v>6.0199878859425491</v>
      </c>
      <c r="AJ124" s="28">
        <v>7.6923893084047021</v>
      </c>
      <c r="AK124" s="28">
        <v>5.6353485184197414</v>
      </c>
      <c r="AL124" s="5">
        <v>3.2095154385140684E-2</v>
      </c>
      <c r="AM124" s="5">
        <v>0</v>
      </c>
      <c r="AN124" s="5">
        <v>0</v>
      </c>
      <c r="AO124" s="47">
        <v>0</v>
      </c>
      <c r="AP124" s="47">
        <v>0</v>
      </c>
      <c r="AQ124" s="47">
        <f t="shared" si="2"/>
        <v>0</v>
      </c>
      <c r="AR124" s="3"/>
      <c r="AS124" s="47">
        <f t="shared" si="3"/>
        <v>0</v>
      </c>
      <c r="AT124" s="47">
        <v>0</v>
      </c>
      <c r="AU124" s="7"/>
      <c r="AV124" s="7"/>
      <c r="AW124" s="7"/>
      <c r="AX124" s="7"/>
      <c r="AY124" s="7"/>
      <c r="AZ124" s="7"/>
      <c r="BA124" s="7"/>
      <c r="BD124" s="100">
        <v>0</v>
      </c>
      <c r="BE124" s="47">
        <v>0</v>
      </c>
    </row>
    <row r="125" spans="1:57">
      <c r="A125" s="6">
        <v>1950</v>
      </c>
      <c r="B125" s="70">
        <v>313.09329157902653</v>
      </c>
      <c r="C125" s="70">
        <v>1163.6556312674907</v>
      </c>
      <c r="D125" s="70">
        <v>289.52673649714541</v>
      </c>
      <c r="E125" s="5">
        <v>0</v>
      </c>
      <c r="F125" s="5">
        <v>3.054187561569078E-3</v>
      </c>
      <c r="G125" s="5">
        <v>4.723294695397284E-4</v>
      </c>
      <c r="H125" s="5">
        <v>0</v>
      </c>
      <c r="I125" s="5">
        <v>0</v>
      </c>
      <c r="J125" s="5">
        <v>0</v>
      </c>
      <c r="K125" s="5">
        <v>8.5493036153019034E-6</v>
      </c>
      <c r="L125" s="5">
        <v>0</v>
      </c>
      <c r="M125" s="5">
        <v>0</v>
      </c>
      <c r="N125" s="5">
        <v>0</v>
      </c>
      <c r="O125" s="5">
        <v>0</v>
      </c>
      <c r="P125" s="5">
        <v>0</v>
      </c>
      <c r="Q125" s="5">
        <v>1.9235044724344576E-3</v>
      </c>
      <c r="R125" s="5">
        <v>4.5710329184896966E-5</v>
      </c>
      <c r="S125" s="5">
        <v>38.023898589003217</v>
      </c>
      <c r="T125" s="5">
        <v>0.39696995995257517</v>
      </c>
      <c r="U125" s="5">
        <v>1.3104999999996524E-2</v>
      </c>
      <c r="V125" s="5">
        <v>0</v>
      </c>
      <c r="W125" s="5">
        <v>6.3822571803637409</v>
      </c>
      <c r="X125" s="5">
        <v>0.89388184491717348</v>
      </c>
      <c r="Y125" s="5">
        <v>0.97499798642345425</v>
      </c>
      <c r="Z125" s="5">
        <v>1.4824664355895569</v>
      </c>
      <c r="AA125" s="5">
        <v>0</v>
      </c>
      <c r="AB125" s="35">
        <v>3.9E-2</v>
      </c>
      <c r="AC125" s="5">
        <v>0.92750059145258756</v>
      </c>
      <c r="AD125" s="5">
        <v>0</v>
      </c>
      <c r="AE125" s="5">
        <v>0</v>
      </c>
      <c r="AF125" s="5">
        <v>0</v>
      </c>
      <c r="AG125" s="5">
        <v>35.499832591596366</v>
      </c>
      <c r="AH125" s="61">
        <v>475.73146353414592</v>
      </c>
      <c r="AI125" s="5">
        <v>6.0599877959934831</v>
      </c>
      <c r="AJ125" s="28">
        <v>7.8624384247351431</v>
      </c>
      <c r="AK125" s="28">
        <v>5.6897515079786256</v>
      </c>
      <c r="AL125" s="5">
        <v>3.030576716037418E-2</v>
      </c>
      <c r="AM125" s="5">
        <v>0</v>
      </c>
      <c r="AN125" s="5">
        <v>0</v>
      </c>
      <c r="AO125" s="47">
        <v>0</v>
      </c>
      <c r="AP125" s="47">
        <v>0</v>
      </c>
      <c r="AQ125" s="47">
        <f t="shared" si="2"/>
        <v>0</v>
      </c>
      <c r="AR125" s="3"/>
      <c r="AS125" s="47">
        <f t="shared" si="3"/>
        <v>0</v>
      </c>
      <c r="AT125" s="47">
        <v>0</v>
      </c>
      <c r="AU125" s="7"/>
      <c r="AV125" s="7"/>
      <c r="AW125" s="7"/>
      <c r="AX125" s="7"/>
      <c r="AY125" s="7"/>
      <c r="AZ125" s="7"/>
      <c r="BA125" s="7"/>
      <c r="BD125" s="100">
        <v>0</v>
      </c>
      <c r="BE125" s="47">
        <v>0</v>
      </c>
    </row>
    <row r="126" spans="1:57">
      <c r="A126" s="6">
        <v>1951</v>
      </c>
      <c r="B126" s="70">
        <v>313.27720782001194</v>
      </c>
      <c r="C126" s="70">
        <v>1168.6499839668843</v>
      </c>
      <c r="D126" s="70">
        <v>289.65481561748805</v>
      </c>
      <c r="E126" s="5">
        <v>0</v>
      </c>
      <c r="F126" s="5">
        <v>6.8851353018458267E-3</v>
      </c>
      <c r="G126" s="5">
        <v>4.7486887528994207E-4</v>
      </c>
      <c r="H126" s="5">
        <v>0</v>
      </c>
      <c r="I126" s="5">
        <v>0</v>
      </c>
      <c r="J126" s="5">
        <v>0</v>
      </c>
      <c r="K126" s="5">
        <v>8.5952676132336293E-6</v>
      </c>
      <c r="L126" s="5">
        <v>0</v>
      </c>
      <c r="M126" s="5">
        <v>0</v>
      </c>
      <c r="N126" s="5">
        <v>0</v>
      </c>
      <c r="O126" s="5">
        <v>0</v>
      </c>
      <c r="P126" s="5">
        <v>0</v>
      </c>
      <c r="Q126" s="5">
        <v>5.4668603739372731E-3</v>
      </c>
      <c r="R126" s="5">
        <v>4.5957412045355884E-5</v>
      </c>
      <c r="S126" s="5">
        <v>38.204298514905297</v>
      </c>
      <c r="T126" s="5">
        <v>0.41064495988219513</v>
      </c>
      <c r="U126" s="5">
        <v>1.3744999999996566E-2</v>
      </c>
      <c r="V126" s="5">
        <v>0</v>
      </c>
      <c r="W126" s="5">
        <v>7.7753531887132041</v>
      </c>
      <c r="X126" s="5">
        <v>1.1468555319519556</v>
      </c>
      <c r="Y126" s="5">
        <v>1.0244279802027965</v>
      </c>
      <c r="Z126" s="5">
        <v>1.7349158712999226</v>
      </c>
      <c r="AA126" s="5">
        <v>0</v>
      </c>
      <c r="AB126" s="35">
        <v>3.9E-2</v>
      </c>
      <c r="AC126" s="5">
        <v>0.93499770325522036</v>
      </c>
      <c r="AD126" s="5">
        <v>0</v>
      </c>
      <c r="AE126" s="5">
        <v>0</v>
      </c>
      <c r="AF126" s="5">
        <v>0</v>
      </c>
      <c r="AG126" s="5">
        <v>37.580825774938404</v>
      </c>
      <c r="AH126" s="61">
        <v>478.31164263155665</v>
      </c>
      <c r="AI126" s="5">
        <v>6.0999905385928885</v>
      </c>
      <c r="AJ126" s="28">
        <v>8.0462627896114345</v>
      </c>
      <c r="AK126" s="28">
        <v>5.7468181013463298</v>
      </c>
      <c r="AL126" s="5">
        <v>2.8203127220273055E-2</v>
      </c>
      <c r="AM126" s="5">
        <v>0</v>
      </c>
      <c r="AN126" s="5">
        <v>0</v>
      </c>
      <c r="AO126" s="47">
        <v>0</v>
      </c>
      <c r="AP126" s="47">
        <v>0</v>
      </c>
      <c r="AQ126" s="47">
        <f t="shared" si="2"/>
        <v>0</v>
      </c>
      <c r="AR126" s="3"/>
      <c r="AS126" s="47">
        <f t="shared" si="3"/>
        <v>0</v>
      </c>
      <c r="AT126" s="47">
        <v>0</v>
      </c>
      <c r="AU126" s="7"/>
      <c r="AV126" s="7"/>
      <c r="AW126" s="7"/>
      <c r="AX126" s="7"/>
      <c r="AY126" s="7"/>
      <c r="AZ126" s="7"/>
      <c r="BA126" s="7"/>
      <c r="BD126" s="100">
        <v>0</v>
      </c>
      <c r="BE126" s="47">
        <v>0</v>
      </c>
    </row>
    <row r="127" spans="1:57">
      <c r="A127" s="6">
        <v>1952</v>
      </c>
      <c r="B127" s="70">
        <v>313.59613382662263</v>
      </c>
      <c r="C127" s="70">
        <v>1174.1556892053409</v>
      </c>
      <c r="D127" s="70">
        <v>289.82690108548678</v>
      </c>
      <c r="E127" s="5">
        <v>0</v>
      </c>
      <c r="F127" s="5">
        <v>2.0875123901776215E-2</v>
      </c>
      <c r="G127" s="5">
        <v>4.7740828104015569E-4</v>
      </c>
      <c r="H127" s="5">
        <v>0</v>
      </c>
      <c r="I127" s="5">
        <v>0</v>
      </c>
      <c r="J127" s="5">
        <v>0</v>
      </c>
      <c r="K127" s="5">
        <v>8.641231611165362E-6</v>
      </c>
      <c r="L127" s="5">
        <v>0</v>
      </c>
      <c r="M127" s="5">
        <v>0</v>
      </c>
      <c r="N127" s="5">
        <v>0</v>
      </c>
      <c r="O127" s="5">
        <v>0</v>
      </c>
      <c r="P127" s="5">
        <v>0</v>
      </c>
      <c r="Q127" s="5">
        <v>1.4999347984736412E-2</v>
      </c>
      <c r="R127" s="5">
        <v>4.6204494905814782E-5</v>
      </c>
      <c r="S127" s="5">
        <v>38.406998436906882</v>
      </c>
      <c r="T127" s="5">
        <v>0.42523995954943167</v>
      </c>
      <c r="U127" s="5">
        <v>1.446499999999591E-2</v>
      </c>
      <c r="V127" s="5">
        <v>0</v>
      </c>
      <c r="W127" s="5">
        <v>9.4444004341257592</v>
      </c>
      <c r="X127" s="5">
        <v>1.5540266565232148</v>
      </c>
      <c r="Y127" s="5">
        <v>1.0793176962198507</v>
      </c>
      <c r="Z127" s="5">
        <v>1.9843038425135531</v>
      </c>
      <c r="AA127" s="5">
        <v>0</v>
      </c>
      <c r="AB127" s="35">
        <v>3.9E-2</v>
      </c>
      <c r="AC127" s="5">
        <v>0.92000025951294895</v>
      </c>
      <c r="AD127" s="5">
        <v>0</v>
      </c>
      <c r="AE127" s="5">
        <v>0</v>
      </c>
      <c r="AF127" s="5">
        <v>0</v>
      </c>
      <c r="AG127" s="5">
        <v>38.706895249886266</v>
      </c>
      <c r="AH127" s="61">
        <v>481.16064158807029</v>
      </c>
      <c r="AI127" s="5">
        <v>6.139426121363905</v>
      </c>
      <c r="AJ127" s="28">
        <v>8.2430669302237884</v>
      </c>
      <c r="AK127" s="28">
        <v>5.8077780618643544</v>
      </c>
      <c r="AL127" s="5">
        <v>2.6776750961668861E-2</v>
      </c>
      <c r="AM127" s="5">
        <v>0</v>
      </c>
      <c r="AN127" s="5">
        <v>0</v>
      </c>
      <c r="AO127" s="47">
        <v>0</v>
      </c>
      <c r="AP127" s="47">
        <v>0</v>
      </c>
      <c r="AQ127" s="47">
        <f t="shared" si="2"/>
        <v>0</v>
      </c>
      <c r="AR127" s="3"/>
      <c r="AS127" s="47">
        <f t="shared" si="3"/>
        <v>0</v>
      </c>
      <c r="AT127" s="47">
        <v>0</v>
      </c>
      <c r="AU127" s="7"/>
      <c r="AV127" s="7"/>
      <c r="AW127" s="7"/>
      <c r="AX127" s="7"/>
      <c r="AY127" s="7"/>
      <c r="AZ127" s="7"/>
      <c r="BA127" s="7"/>
      <c r="BD127" s="100">
        <v>0</v>
      </c>
      <c r="BE127" s="47">
        <v>0</v>
      </c>
    </row>
    <row r="128" spans="1:57">
      <c r="A128" s="6">
        <v>1953</v>
      </c>
      <c r="B128" s="70">
        <v>313.97505739182691</v>
      </c>
      <c r="C128" s="70">
        <v>1183.2102225687966</v>
      </c>
      <c r="D128" s="70">
        <v>290.14296848707926</v>
      </c>
      <c r="E128" s="5">
        <v>0</v>
      </c>
      <c r="F128" s="5">
        <v>4.6511789717822168E-2</v>
      </c>
      <c r="G128" s="5">
        <v>4.7994768679036925E-4</v>
      </c>
      <c r="H128" s="5">
        <v>0</v>
      </c>
      <c r="I128" s="5">
        <v>0</v>
      </c>
      <c r="J128" s="5">
        <v>0</v>
      </c>
      <c r="K128" s="5">
        <v>8.6871956090970895E-6</v>
      </c>
      <c r="L128" s="5">
        <v>0</v>
      </c>
      <c r="M128" s="5">
        <v>0</v>
      </c>
      <c r="N128" s="5">
        <v>0</v>
      </c>
      <c r="O128" s="5">
        <v>0</v>
      </c>
      <c r="P128" s="5">
        <v>0</v>
      </c>
      <c r="Q128" s="5">
        <v>2.4999433982102765E-2</v>
      </c>
      <c r="R128" s="5">
        <v>4.6451577766273693E-5</v>
      </c>
      <c r="S128" s="5">
        <v>38.61429835480007</v>
      </c>
      <c r="T128" s="5">
        <v>0.43920995895413184</v>
      </c>
      <c r="U128" s="5">
        <v>1.5209999999994584E-2</v>
      </c>
      <c r="V128" s="5">
        <v>0</v>
      </c>
      <c r="W128" s="5">
        <v>11.213325259535567</v>
      </c>
      <c r="X128" s="5">
        <v>2.1294366702490204</v>
      </c>
      <c r="Y128" s="5">
        <v>1.1389276076167187</v>
      </c>
      <c r="Z128" s="5">
        <v>2.2399121684206773</v>
      </c>
      <c r="AA128" s="5">
        <v>0</v>
      </c>
      <c r="AB128" s="35">
        <v>3.9E-2</v>
      </c>
      <c r="AC128" s="5">
        <v>0.92625168255813628</v>
      </c>
      <c r="AD128" s="5">
        <v>0</v>
      </c>
      <c r="AE128" s="5">
        <v>0</v>
      </c>
      <c r="AF128" s="5">
        <v>1.1634245162483949E-3</v>
      </c>
      <c r="AG128" s="5">
        <v>40.051760419025634</v>
      </c>
      <c r="AH128" s="61">
        <v>484.17644570030035</v>
      </c>
      <c r="AI128" s="5">
        <v>6.1849874982619069</v>
      </c>
      <c r="AJ128" s="28">
        <v>8.4593763976969374</v>
      </c>
      <c r="AK128" s="28">
        <v>5.8727546629963143</v>
      </c>
      <c r="AL128" s="5">
        <v>2.4952414238473154E-2</v>
      </c>
      <c r="AM128" s="5">
        <v>0</v>
      </c>
      <c r="AN128" s="5">
        <v>0</v>
      </c>
      <c r="AO128" s="47">
        <v>0</v>
      </c>
      <c r="AP128" s="47">
        <v>0</v>
      </c>
      <c r="AQ128" s="47">
        <f t="shared" si="2"/>
        <v>0</v>
      </c>
      <c r="AR128" s="3"/>
      <c r="AS128" s="47">
        <f t="shared" si="3"/>
        <v>0</v>
      </c>
      <c r="AT128" s="47">
        <v>0</v>
      </c>
      <c r="AU128" s="7"/>
      <c r="AV128" s="7"/>
      <c r="AW128" s="7"/>
      <c r="AX128" s="7"/>
      <c r="AY128" s="7"/>
      <c r="AZ128" s="7"/>
      <c r="BA128" s="7"/>
      <c r="BD128" s="100">
        <v>0</v>
      </c>
      <c r="BE128" s="47">
        <v>0</v>
      </c>
    </row>
    <row r="129" spans="1:57">
      <c r="A129" s="6">
        <v>1954</v>
      </c>
      <c r="B129" s="70">
        <v>314.33097070312499</v>
      </c>
      <c r="C129" s="70">
        <v>1194.2851416744404</v>
      </c>
      <c r="D129" s="70">
        <v>290.36403466796878</v>
      </c>
      <c r="E129" s="5">
        <v>0</v>
      </c>
      <c r="F129" s="5">
        <v>8.2130702016710078E-2</v>
      </c>
      <c r="G129" s="5">
        <v>4.8248709254058276E-4</v>
      </c>
      <c r="H129" s="5">
        <v>0</v>
      </c>
      <c r="I129" s="5">
        <v>0</v>
      </c>
      <c r="J129" s="5">
        <v>0</v>
      </c>
      <c r="K129" s="5">
        <v>8.7331596070288239E-6</v>
      </c>
      <c r="L129" s="5">
        <v>0</v>
      </c>
      <c r="M129" s="5">
        <v>0</v>
      </c>
      <c r="N129" s="5">
        <v>0</v>
      </c>
      <c r="O129" s="5">
        <v>0</v>
      </c>
      <c r="P129" s="5">
        <v>0</v>
      </c>
      <c r="Q129" s="5">
        <v>3.4999388335252977E-2</v>
      </c>
      <c r="R129" s="5">
        <v>4.6698660626732571E-5</v>
      </c>
      <c r="S129" s="5">
        <v>38.841298268374146</v>
      </c>
      <c r="T129" s="5">
        <v>0.45348495809670247</v>
      </c>
      <c r="U129" s="5">
        <v>1.6020000000000912E-2</v>
      </c>
      <c r="V129" s="5">
        <v>0</v>
      </c>
      <c r="W129" s="5">
        <v>13.203927922755343</v>
      </c>
      <c r="X129" s="5">
        <v>2.8635964296843746</v>
      </c>
      <c r="Y129" s="5">
        <v>1.2079770557281724</v>
      </c>
      <c r="Z129" s="5">
        <v>2.4949118563393018</v>
      </c>
      <c r="AA129" s="5">
        <v>0</v>
      </c>
      <c r="AB129" s="35">
        <v>3.9E-2</v>
      </c>
      <c r="AC129" s="5">
        <v>0.96375577806965784</v>
      </c>
      <c r="AD129" s="5">
        <v>0</v>
      </c>
      <c r="AE129" s="5">
        <v>0</v>
      </c>
      <c r="AF129" s="5">
        <v>1.7432911441198431E-2</v>
      </c>
      <c r="AG129" s="5">
        <v>41.542467205081003</v>
      </c>
      <c r="AH129" s="61">
        <v>488.50885184393627</v>
      </c>
      <c r="AI129" s="5">
        <v>6.2299883085296557</v>
      </c>
      <c r="AJ129" s="28">
        <v>8.7028438303273479</v>
      </c>
      <c r="AK129" s="28">
        <v>5.941914438700362</v>
      </c>
      <c r="AL129" s="5">
        <v>2.3499979414080149E-2</v>
      </c>
      <c r="AM129" s="5">
        <v>0</v>
      </c>
      <c r="AN129" s="5">
        <v>0</v>
      </c>
      <c r="AO129" s="47">
        <v>0</v>
      </c>
      <c r="AP129" s="47">
        <v>0</v>
      </c>
      <c r="AQ129" s="47">
        <f t="shared" si="2"/>
        <v>0</v>
      </c>
      <c r="AR129" s="3"/>
      <c r="AS129" s="47">
        <f t="shared" si="3"/>
        <v>0</v>
      </c>
      <c r="AT129" s="47">
        <v>0</v>
      </c>
      <c r="AU129" s="7"/>
      <c r="AV129" s="7"/>
      <c r="AW129" s="7"/>
      <c r="AX129" s="7"/>
      <c r="AY129" s="7"/>
      <c r="AZ129" s="7"/>
      <c r="BA129" s="7"/>
      <c r="BD129" s="100">
        <v>0</v>
      </c>
      <c r="BE129" s="47">
        <v>0</v>
      </c>
    </row>
    <row r="130" spans="1:57">
      <c r="A130" s="6">
        <v>1955</v>
      </c>
      <c r="B130" s="70">
        <v>314.64190110426688</v>
      </c>
      <c r="C130" s="70">
        <v>1206.510207264459</v>
      </c>
      <c r="D130" s="70">
        <v>290.66713209885813</v>
      </c>
      <c r="E130" s="5">
        <v>0</v>
      </c>
      <c r="F130" s="5">
        <v>0.12745991431551584</v>
      </c>
      <c r="G130" s="5">
        <v>4.8502649829079638E-4</v>
      </c>
      <c r="H130" s="5">
        <v>0</v>
      </c>
      <c r="I130" s="5">
        <v>0</v>
      </c>
      <c r="J130" s="5">
        <v>0</v>
      </c>
      <c r="K130" s="5">
        <v>8.7791236049605565E-6</v>
      </c>
      <c r="L130" s="5">
        <v>0</v>
      </c>
      <c r="M130" s="5">
        <v>0</v>
      </c>
      <c r="N130" s="5">
        <v>0</v>
      </c>
      <c r="O130" s="5">
        <v>0</v>
      </c>
      <c r="P130" s="5">
        <v>0</v>
      </c>
      <c r="Q130" s="5">
        <v>4.4999435626479643E-2</v>
      </c>
      <c r="R130" s="5">
        <v>4.6945743487191489E-5</v>
      </c>
      <c r="S130" s="5">
        <v>39.070698177402441</v>
      </c>
      <c r="T130" s="5">
        <v>0.46671495697725179</v>
      </c>
      <c r="U130" s="5">
        <v>1.6830000000002912E-2</v>
      </c>
      <c r="V130" s="5">
        <v>0</v>
      </c>
      <c r="W130" s="5">
        <v>15.439632179024187</v>
      </c>
      <c r="X130" s="5">
        <v>3.7677908316460642</v>
      </c>
      <c r="Y130" s="5">
        <v>1.2937463530649407</v>
      </c>
      <c r="Z130" s="5">
        <v>2.7499121898198235</v>
      </c>
      <c r="AA130" s="5">
        <v>0</v>
      </c>
      <c r="AB130" s="35">
        <v>3.9E-2</v>
      </c>
      <c r="AC130" s="5">
        <v>1.0538601078206213</v>
      </c>
      <c r="AD130" s="5">
        <v>0</v>
      </c>
      <c r="AE130" s="5">
        <v>0</v>
      </c>
      <c r="AF130" s="5">
        <v>0.10808019154991987</v>
      </c>
      <c r="AG130" s="5">
        <v>43.172958770569316</v>
      </c>
      <c r="AH130" s="61">
        <v>493.25498227757845</v>
      </c>
      <c r="AI130" s="5">
        <v>6.2749887987169712</v>
      </c>
      <c r="AJ130" s="28">
        <v>8.9637262225426362</v>
      </c>
      <c r="AK130" s="28">
        <v>6.0155540633703195</v>
      </c>
      <c r="AL130" s="5">
        <v>2.1999980766372034E-2</v>
      </c>
      <c r="AM130" s="5">
        <v>0</v>
      </c>
      <c r="AN130" s="5">
        <v>0</v>
      </c>
      <c r="AO130" s="47">
        <v>0</v>
      </c>
      <c r="AP130" s="47">
        <v>0</v>
      </c>
      <c r="AQ130" s="47">
        <f t="shared" si="2"/>
        <v>0</v>
      </c>
      <c r="AR130" s="3"/>
      <c r="AS130" s="47">
        <f t="shared" si="3"/>
        <v>0</v>
      </c>
      <c r="AT130" s="47">
        <v>0</v>
      </c>
      <c r="AU130" s="7"/>
      <c r="AV130" s="7"/>
      <c r="AW130" s="7"/>
      <c r="AX130" s="7"/>
      <c r="AY130" s="7"/>
      <c r="AZ130" s="7"/>
      <c r="BA130" s="7"/>
      <c r="BD130" s="100">
        <v>0</v>
      </c>
      <c r="BE130" s="47">
        <v>0</v>
      </c>
    </row>
    <row r="131" spans="1:57">
      <c r="A131" s="6">
        <v>1956</v>
      </c>
      <c r="B131" s="70">
        <v>314.91581368314303</v>
      </c>
      <c r="C131" s="70">
        <v>1220.9650091826027</v>
      </c>
      <c r="D131" s="70">
        <v>291.01719608248197</v>
      </c>
      <c r="E131" s="5">
        <v>0</v>
      </c>
      <c r="F131" s="5">
        <v>0.18228902661435717</v>
      </c>
      <c r="G131" s="5">
        <v>4.8756590404100994E-4</v>
      </c>
      <c r="H131" s="5">
        <v>0</v>
      </c>
      <c r="I131" s="5">
        <v>0</v>
      </c>
      <c r="J131" s="5">
        <v>0</v>
      </c>
      <c r="K131" s="5">
        <v>8.8250876028922824E-6</v>
      </c>
      <c r="L131" s="5">
        <v>0</v>
      </c>
      <c r="M131" s="5">
        <v>0</v>
      </c>
      <c r="N131" s="5">
        <v>0</v>
      </c>
      <c r="O131" s="5">
        <v>0</v>
      </c>
      <c r="P131" s="5">
        <v>0</v>
      </c>
      <c r="Q131" s="5">
        <v>5.4999378651760057E-2</v>
      </c>
      <c r="R131" s="5">
        <v>4.719282634765038E-5</v>
      </c>
      <c r="S131" s="5">
        <v>39.300198081637106</v>
      </c>
      <c r="T131" s="5">
        <v>0.47879495559490309</v>
      </c>
      <c r="U131" s="5">
        <v>1.7624999999938076E-2</v>
      </c>
      <c r="V131" s="5">
        <v>0</v>
      </c>
      <c r="W131" s="5">
        <v>18.007138376709232</v>
      </c>
      <c r="X131" s="5">
        <v>4.9007674588460164</v>
      </c>
      <c r="Y131" s="5">
        <v>1.3882061192287194</v>
      </c>
      <c r="Z131" s="5">
        <v>3.0061629214076273</v>
      </c>
      <c r="AA131" s="5">
        <v>0</v>
      </c>
      <c r="AB131" s="35">
        <v>3.9E-2</v>
      </c>
      <c r="AC131" s="5">
        <v>1.1860103829278226</v>
      </c>
      <c r="AD131" s="5">
        <v>0</v>
      </c>
      <c r="AE131" s="5">
        <v>0</v>
      </c>
      <c r="AF131" s="5">
        <v>0.28904243168721316</v>
      </c>
      <c r="AG131" s="5">
        <v>44.93925633901366</v>
      </c>
      <c r="AH131" s="61">
        <v>496.95969778292823</v>
      </c>
      <c r="AI131" s="5">
        <v>6.3199897057966821</v>
      </c>
      <c r="AJ131" s="28">
        <v>9.237827858536658</v>
      </c>
      <c r="AK131" s="28">
        <v>6.0931468543590137</v>
      </c>
      <c r="AL131" s="5">
        <v>2.0458318596004089E-2</v>
      </c>
      <c r="AM131" s="5">
        <v>0</v>
      </c>
      <c r="AN131" s="5">
        <v>0</v>
      </c>
      <c r="AO131" s="47">
        <v>0</v>
      </c>
      <c r="AP131" s="47">
        <v>0</v>
      </c>
      <c r="AQ131" s="47">
        <f t="shared" si="2"/>
        <v>0</v>
      </c>
      <c r="AR131" s="3"/>
      <c r="AS131" s="47">
        <f t="shared" si="3"/>
        <v>0</v>
      </c>
      <c r="AT131" s="47">
        <v>0</v>
      </c>
      <c r="AU131" s="7"/>
      <c r="AV131" s="7"/>
      <c r="AW131" s="7"/>
      <c r="AX131" s="7"/>
      <c r="AY131" s="7"/>
      <c r="AZ131" s="7"/>
      <c r="BA131" s="7"/>
      <c r="BD131" s="100">
        <v>0</v>
      </c>
      <c r="BE131" s="47">
        <v>0</v>
      </c>
    </row>
    <row r="132" spans="1:57">
      <c r="A132" s="6">
        <v>1957</v>
      </c>
      <c r="B132" s="70">
        <v>315.20074310772236</v>
      </c>
      <c r="C132" s="70">
        <v>1235.6692007491843</v>
      </c>
      <c r="D132" s="70">
        <v>291.34928521259013</v>
      </c>
      <c r="E132" s="5">
        <v>0</v>
      </c>
      <c r="F132" s="5">
        <v>0.2464121389132643</v>
      </c>
      <c r="G132" s="5">
        <v>4.901053097912235E-4</v>
      </c>
      <c r="H132" s="5">
        <v>0</v>
      </c>
      <c r="I132" s="5">
        <v>0</v>
      </c>
      <c r="J132" s="5">
        <v>0</v>
      </c>
      <c r="K132" s="5">
        <v>8.8710516008240151E-6</v>
      </c>
      <c r="L132" s="5">
        <v>0</v>
      </c>
      <c r="M132" s="5">
        <v>0</v>
      </c>
      <c r="N132" s="5">
        <v>0</v>
      </c>
      <c r="O132" s="5">
        <v>0</v>
      </c>
      <c r="P132" s="5">
        <v>0</v>
      </c>
      <c r="Q132" s="5">
        <v>6.4999450469463135E-2</v>
      </c>
      <c r="R132" s="5">
        <v>4.7439909208109304E-5</v>
      </c>
      <c r="S132" s="5">
        <v>39.520097980835281</v>
      </c>
      <c r="T132" s="5">
        <v>0.48930995395049143</v>
      </c>
      <c r="U132" s="5">
        <v>1.8359999999581527E-2</v>
      </c>
      <c r="V132" s="5">
        <v>0</v>
      </c>
      <c r="W132" s="5">
        <v>20.977540118437833</v>
      </c>
      <c r="X132" s="5">
        <v>6.2393973500089608</v>
      </c>
      <c r="Y132" s="5">
        <v>1.4974753956298865</v>
      </c>
      <c r="Z132" s="5">
        <v>3.2499133848726847</v>
      </c>
      <c r="AA132" s="5">
        <v>0</v>
      </c>
      <c r="AB132" s="35">
        <v>3.9E-2</v>
      </c>
      <c r="AC132" s="5">
        <v>1.3464653783775902</v>
      </c>
      <c r="AD132" s="5">
        <v>0</v>
      </c>
      <c r="AE132" s="5">
        <v>0</v>
      </c>
      <c r="AF132" s="5">
        <v>0.56367009167307824</v>
      </c>
      <c r="AG132" s="5">
        <v>46.829952243370123</v>
      </c>
      <c r="AH132" s="61">
        <v>500.69781862417261</v>
      </c>
      <c r="AI132" s="5">
        <v>6.3649897619728515</v>
      </c>
      <c r="AJ132" s="28">
        <v>9.5222013813426933</v>
      </c>
      <c r="AK132" s="28">
        <v>6.1747871022191188</v>
      </c>
      <c r="AL132" s="5">
        <v>1.9499981122298424E-2</v>
      </c>
      <c r="AM132" s="5">
        <v>0</v>
      </c>
      <c r="AN132" s="5">
        <v>0</v>
      </c>
      <c r="AO132" s="47">
        <v>0</v>
      </c>
      <c r="AP132" s="47">
        <v>0</v>
      </c>
      <c r="AQ132" s="47">
        <f t="shared" si="2"/>
        <v>0</v>
      </c>
      <c r="AR132" s="3"/>
      <c r="AS132" s="47">
        <f t="shared" si="3"/>
        <v>0</v>
      </c>
      <c r="AT132" s="47">
        <v>0</v>
      </c>
      <c r="AU132" s="7"/>
      <c r="AV132" s="7"/>
      <c r="AW132" s="7"/>
      <c r="AX132" s="7"/>
      <c r="AY132" s="7"/>
      <c r="AZ132" s="7"/>
      <c r="BA132" s="7"/>
      <c r="BD132" s="100">
        <v>0</v>
      </c>
      <c r="BE132" s="47">
        <v>0</v>
      </c>
    </row>
    <row r="133" spans="1:57">
      <c r="A133" s="6">
        <v>1958</v>
      </c>
      <c r="B133" s="70">
        <v>315.54466301081732</v>
      </c>
      <c r="C133" s="70">
        <v>1247.2942907532649</v>
      </c>
      <c r="D133" s="70">
        <v>291.61634138371386</v>
      </c>
      <c r="E133" s="5">
        <v>0</v>
      </c>
      <c r="F133" s="5">
        <v>0.31961825121218929</v>
      </c>
      <c r="G133" s="5">
        <v>4.9264471554143728E-4</v>
      </c>
      <c r="H133" s="5">
        <v>0</v>
      </c>
      <c r="I133" s="5">
        <v>0</v>
      </c>
      <c r="J133" s="5">
        <v>0</v>
      </c>
      <c r="K133" s="5">
        <v>8.9170155987557444E-6</v>
      </c>
      <c r="L133" s="5">
        <v>0</v>
      </c>
      <c r="M133" s="5">
        <v>0</v>
      </c>
      <c r="N133" s="5">
        <v>0</v>
      </c>
      <c r="O133" s="5">
        <v>0</v>
      </c>
      <c r="P133" s="5">
        <v>0</v>
      </c>
      <c r="Q133" s="5">
        <v>7.499935723820593E-2</v>
      </c>
      <c r="R133" s="5">
        <v>4.7686992068568189E-5</v>
      </c>
      <c r="S133" s="5">
        <v>39.715097874724741</v>
      </c>
      <c r="T133" s="5">
        <v>0.49773495204338691</v>
      </c>
      <c r="U133" s="5">
        <v>1.8969999999170217E-2</v>
      </c>
      <c r="V133" s="5">
        <v>0</v>
      </c>
      <c r="W133" s="5">
        <v>24.184340089254302</v>
      </c>
      <c r="X133" s="5">
        <v>7.5672326029789936</v>
      </c>
      <c r="Y133" s="5">
        <v>1.6274844663516195</v>
      </c>
      <c r="Z133" s="5">
        <v>3.4969948454278192</v>
      </c>
      <c r="AA133" s="5">
        <v>0</v>
      </c>
      <c r="AB133" s="35">
        <v>3.9E-2</v>
      </c>
      <c r="AC133" s="5">
        <v>1.5845945418145562</v>
      </c>
      <c r="AD133" s="5">
        <v>0</v>
      </c>
      <c r="AE133" s="5">
        <v>0</v>
      </c>
      <c r="AF133" s="5">
        <v>0.88014615692653508</v>
      </c>
      <c r="AG133" s="5">
        <v>48.839949299914217</v>
      </c>
      <c r="AH133" s="61">
        <v>504.50393422309776</v>
      </c>
      <c r="AI133" s="5">
        <v>6.4099923876292699</v>
      </c>
      <c r="AJ133" s="28">
        <v>9.8175579712258507</v>
      </c>
      <c r="AK133" s="28">
        <v>6.2600366950481456</v>
      </c>
      <c r="AL133" s="5">
        <v>1.8499995694896017E-2</v>
      </c>
      <c r="AM133" s="5">
        <v>0</v>
      </c>
      <c r="AN133" s="5">
        <v>0</v>
      </c>
      <c r="AO133" s="47">
        <v>0</v>
      </c>
      <c r="AP133" s="47">
        <v>0</v>
      </c>
      <c r="AQ133" s="47">
        <f t="shared" si="2"/>
        <v>0</v>
      </c>
      <c r="AR133" s="3"/>
      <c r="AS133" s="47">
        <f t="shared" si="3"/>
        <v>0</v>
      </c>
      <c r="AT133" s="47">
        <v>0</v>
      </c>
      <c r="AU133" s="7"/>
      <c r="AV133" s="7"/>
      <c r="AW133" s="7"/>
      <c r="AX133" s="7"/>
      <c r="AY133" s="7"/>
      <c r="AZ133" s="7"/>
      <c r="BA133" s="7"/>
      <c r="BD133" s="100">
        <v>0</v>
      </c>
      <c r="BE133" s="47">
        <v>0</v>
      </c>
    </row>
    <row r="134" spans="1:57">
      <c r="A134" s="6">
        <v>1959</v>
      </c>
      <c r="B134" s="70">
        <v>315.99759170297477</v>
      </c>
      <c r="C134" s="70">
        <v>1257.1987997026586</v>
      </c>
      <c r="D134" s="70">
        <v>291.83844516225963</v>
      </c>
      <c r="E134" s="5">
        <v>0</v>
      </c>
      <c r="F134" s="5">
        <v>0.40169936351098873</v>
      </c>
      <c r="G134" s="5">
        <v>4.9518412129165074E-4</v>
      </c>
      <c r="H134" s="5">
        <v>0</v>
      </c>
      <c r="I134" s="5">
        <v>0</v>
      </c>
      <c r="J134" s="5">
        <v>0</v>
      </c>
      <c r="K134" s="5">
        <v>8.962979596687477E-6</v>
      </c>
      <c r="L134" s="5">
        <v>0</v>
      </c>
      <c r="M134" s="5">
        <v>0</v>
      </c>
      <c r="N134" s="5">
        <v>0</v>
      </c>
      <c r="O134" s="5">
        <v>0</v>
      </c>
      <c r="P134" s="5">
        <v>0</v>
      </c>
      <c r="Q134" s="5">
        <v>8.4999481969107712E-2</v>
      </c>
      <c r="R134" s="5">
        <v>4.7934074929027107E-5</v>
      </c>
      <c r="S134" s="5">
        <v>39.904897763030185</v>
      </c>
      <c r="T134" s="5">
        <v>0.50523994987393994</v>
      </c>
      <c r="U134" s="5">
        <v>1.9529999998745672E-2</v>
      </c>
      <c r="V134" s="5">
        <v>0</v>
      </c>
      <c r="W134" s="5">
        <v>27.609051214856521</v>
      </c>
      <c r="X134" s="5">
        <v>8.7971240837127738</v>
      </c>
      <c r="Y134" s="5">
        <v>1.7774836869856141</v>
      </c>
      <c r="Z134" s="5">
        <v>3.7265921128328565</v>
      </c>
      <c r="AA134" s="5">
        <v>0</v>
      </c>
      <c r="AB134" s="35">
        <v>4.1000000000000002E-2</v>
      </c>
      <c r="AC134" s="5">
        <v>1.9060347639676198</v>
      </c>
      <c r="AD134" s="5">
        <v>0</v>
      </c>
      <c r="AE134" s="5">
        <v>0</v>
      </c>
      <c r="AF134" s="5">
        <v>1.2386097597212749</v>
      </c>
      <c r="AG134" s="5">
        <v>50.971145504807652</v>
      </c>
      <c r="AH134" s="61">
        <v>508.36371690629863</v>
      </c>
      <c r="AI134" s="5">
        <v>6.4542984148126656</v>
      </c>
      <c r="AJ134" s="28">
        <v>10.130433230570096</v>
      </c>
      <c r="AK134" s="28">
        <v>6.3484787786818231</v>
      </c>
      <c r="AL134" s="5">
        <v>1.7499989964852587E-2</v>
      </c>
      <c r="AM134" s="5">
        <v>0</v>
      </c>
      <c r="AN134" s="5">
        <v>0</v>
      </c>
      <c r="AO134" s="47">
        <v>0</v>
      </c>
      <c r="AP134" s="47">
        <v>0</v>
      </c>
      <c r="AQ134" s="47">
        <f t="shared" si="2"/>
        <v>0</v>
      </c>
      <c r="AR134" s="3"/>
      <c r="AS134" s="47">
        <f t="shared" si="3"/>
        <v>0</v>
      </c>
      <c r="AT134" s="47">
        <v>0</v>
      </c>
      <c r="AU134" s="7"/>
      <c r="AV134" s="7"/>
      <c r="AW134" s="7"/>
      <c r="AX134" s="7"/>
      <c r="AY134" s="7"/>
      <c r="AZ134" s="7"/>
      <c r="BA134" s="7"/>
      <c r="BD134" s="100">
        <v>0</v>
      </c>
      <c r="BE134" s="47">
        <v>0</v>
      </c>
    </row>
    <row r="135" spans="1:57">
      <c r="A135" s="6">
        <v>1960</v>
      </c>
      <c r="B135" s="70">
        <v>316.80650794396036</v>
      </c>
      <c r="C135" s="70">
        <v>1264.0034551364272</v>
      </c>
      <c r="D135" s="70">
        <v>292.14151207557092</v>
      </c>
      <c r="E135" s="5">
        <v>0</v>
      </c>
      <c r="F135" s="5">
        <v>0.49244747580982612</v>
      </c>
      <c r="G135" s="5">
        <v>4.9772352704186452E-4</v>
      </c>
      <c r="H135" s="5">
        <v>0</v>
      </c>
      <c r="I135" s="5">
        <v>0</v>
      </c>
      <c r="J135" s="5">
        <v>0</v>
      </c>
      <c r="K135" s="5">
        <v>9.0089435946192097E-6</v>
      </c>
      <c r="L135" s="5">
        <v>0</v>
      </c>
      <c r="M135" s="5">
        <v>0</v>
      </c>
      <c r="N135" s="5">
        <v>0</v>
      </c>
      <c r="O135" s="5">
        <v>0</v>
      </c>
      <c r="P135" s="5">
        <v>0</v>
      </c>
      <c r="Q135" s="5">
        <v>9.4999392276727157E-2</v>
      </c>
      <c r="R135" s="5">
        <v>5.6535056987861018E-5</v>
      </c>
      <c r="S135" s="5">
        <v>40.118597645458316</v>
      </c>
      <c r="T135" s="5">
        <v>0.51309494744213224</v>
      </c>
      <c r="U135" s="5">
        <v>2.0104999998336516E-2</v>
      </c>
      <c r="V135" s="5">
        <v>1.125400180406065E-5</v>
      </c>
      <c r="W135" s="5">
        <v>31.605359953330534</v>
      </c>
      <c r="X135" s="5">
        <v>10.237121316436859</v>
      </c>
      <c r="Y135" s="5">
        <v>1.9469428959947706</v>
      </c>
      <c r="Z135" s="5">
        <v>3.9386705276766687</v>
      </c>
      <c r="AA135" s="5">
        <v>0</v>
      </c>
      <c r="AB135" s="35">
        <v>4.4999999999999998E-2</v>
      </c>
      <c r="AC135" s="5">
        <v>2.2494066327067408</v>
      </c>
      <c r="AD135" s="5">
        <v>0</v>
      </c>
      <c r="AE135" s="5">
        <v>0</v>
      </c>
      <c r="AF135" s="5">
        <v>1.7015230367602128</v>
      </c>
      <c r="AG135" s="5">
        <v>53.211243027292291</v>
      </c>
      <c r="AH135" s="61">
        <v>512.23284098285853</v>
      </c>
      <c r="AI135" s="5">
        <v>6.5049891279012506</v>
      </c>
      <c r="AJ135" s="28">
        <v>10.459145981068758</v>
      </c>
      <c r="AK135" s="28">
        <v>6.4397537497620974</v>
      </c>
      <c r="AL135" s="5">
        <v>1.6499992212130613E-2</v>
      </c>
      <c r="AM135" s="5">
        <v>1.2107990612670945E-6</v>
      </c>
      <c r="AN135" s="5">
        <v>6.9784497196776725E-6</v>
      </c>
      <c r="AO135" s="47">
        <v>0</v>
      </c>
      <c r="AP135" s="47">
        <v>0</v>
      </c>
      <c r="AQ135" s="47">
        <f t="shared" si="2"/>
        <v>0</v>
      </c>
      <c r="AR135" s="3"/>
      <c r="AS135" s="47">
        <f t="shared" si="3"/>
        <v>0</v>
      </c>
      <c r="AT135" s="47">
        <v>0</v>
      </c>
      <c r="AU135" s="7"/>
      <c r="AV135" s="7"/>
      <c r="AW135" s="7"/>
      <c r="AX135" s="7"/>
      <c r="AY135" s="7"/>
      <c r="AZ135" s="7"/>
      <c r="BA135" s="7"/>
      <c r="BD135" s="100">
        <v>0</v>
      </c>
      <c r="BE135" s="47">
        <v>0</v>
      </c>
    </row>
    <row r="136" spans="1:57">
      <c r="A136" s="6">
        <v>1961</v>
      </c>
      <c r="B136" s="70">
        <v>317.47141173377406</v>
      </c>
      <c r="C136" s="70">
        <v>1269.3499806873829</v>
      </c>
      <c r="D136" s="70">
        <v>292.46758924278845</v>
      </c>
      <c r="E136" s="5">
        <v>0</v>
      </c>
      <c r="F136" s="5">
        <v>0.5916525881086071</v>
      </c>
      <c r="G136" s="5">
        <v>5.0026293279207786E-4</v>
      </c>
      <c r="H136" s="5">
        <v>0</v>
      </c>
      <c r="I136" s="5">
        <v>0</v>
      </c>
      <c r="J136" s="5">
        <v>0</v>
      </c>
      <c r="K136" s="5">
        <v>9.0549075925509356E-6</v>
      </c>
      <c r="L136" s="5">
        <v>0</v>
      </c>
      <c r="M136" s="5">
        <v>0</v>
      </c>
      <c r="N136" s="5">
        <v>0</v>
      </c>
      <c r="O136" s="5">
        <v>0</v>
      </c>
      <c r="P136" s="5">
        <v>0</v>
      </c>
      <c r="Q136" s="5">
        <v>0.10999903453999531</v>
      </c>
      <c r="R136" s="5">
        <v>3.9568069441031791E-4</v>
      </c>
      <c r="S136" s="5">
        <v>40.342497521697517</v>
      </c>
      <c r="T136" s="5">
        <v>0.52072994474794509</v>
      </c>
      <c r="U136" s="5">
        <v>2.063999999791238E-2</v>
      </c>
      <c r="V136" s="5">
        <v>1.7370100000002285E-3</v>
      </c>
      <c r="W136" s="5">
        <v>36.236664736382359</v>
      </c>
      <c r="X136" s="5">
        <v>12.167854013989833</v>
      </c>
      <c r="Y136" s="5">
        <v>2.1412218177898179</v>
      </c>
      <c r="Z136" s="5">
        <v>4.1636671251974731</v>
      </c>
      <c r="AA136" s="5">
        <v>0</v>
      </c>
      <c r="AB136" s="35">
        <v>5.2999999999999999E-2</v>
      </c>
      <c r="AC136" s="5">
        <v>2.6376538838797714</v>
      </c>
      <c r="AD136" s="5">
        <v>0</v>
      </c>
      <c r="AE136" s="5">
        <v>0</v>
      </c>
      <c r="AF136" s="5">
        <v>2.1792672746739838</v>
      </c>
      <c r="AG136" s="5">
        <v>55.563539538768026</v>
      </c>
      <c r="AH136" s="61">
        <v>516.04007875164041</v>
      </c>
      <c r="AI136" s="5">
        <v>6.5549918163014178</v>
      </c>
      <c r="AJ136" s="28">
        <v>10.799525450625092</v>
      </c>
      <c r="AK136" s="28">
        <v>6.5331739754503069</v>
      </c>
      <c r="AL136" s="5">
        <v>1.5499991679780443E-2</v>
      </c>
      <c r="AM136" s="5">
        <v>9.6863924901367558E-6</v>
      </c>
      <c r="AN136" s="5">
        <v>5.5827597757421373E-5</v>
      </c>
      <c r="AO136" s="47">
        <v>0</v>
      </c>
      <c r="AP136" s="47">
        <v>0</v>
      </c>
      <c r="AQ136" s="47">
        <f t="shared" si="2"/>
        <v>0</v>
      </c>
      <c r="AR136" s="3"/>
      <c r="AS136" s="47">
        <f t="shared" si="3"/>
        <v>0</v>
      </c>
      <c r="AT136" s="47">
        <v>0</v>
      </c>
      <c r="AU136" s="7"/>
      <c r="AV136" s="7"/>
      <c r="AW136" s="7"/>
      <c r="AX136" s="7"/>
      <c r="AY136" s="7"/>
      <c r="AZ136" s="7"/>
      <c r="BA136" s="7"/>
      <c r="BD136" s="100">
        <v>0</v>
      </c>
      <c r="BE136" s="47">
        <v>0</v>
      </c>
    </row>
    <row r="137" spans="1:57">
      <c r="A137" s="6">
        <v>1962</v>
      </c>
      <c r="B137" s="70">
        <v>318.20736044546277</v>
      </c>
      <c r="C137" s="70">
        <v>1282.4645726445895</v>
      </c>
      <c r="D137" s="70">
        <v>292.81765322641223</v>
      </c>
      <c r="E137" s="5">
        <v>0</v>
      </c>
      <c r="F137" s="5">
        <v>0.69910770040741621</v>
      </c>
      <c r="G137" s="5">
        <v>5.0280233854229153E-4</v>
      </c>
      <c r="H137" s="5">
        <v>0</v>
      </c>
      <c r="I137" s="5">
        <v>0</v>
      </c>
      <c r="J137" s="5">
        <v>0</v>
      </c>
      <c r="K137" s="5">
        <v>9.1008715904826699E-6</v>
      </c>
      <c r="L137" s="5">
        <v>0</v>
      </c>
      <c r="M137" s="5">
        <v>0</v>
      </c>
      <c r="N137" s="5">
        <v>0</v>
      </c>
      <c r="O137" s="5">
        <v>0</v>
      </c>
      <c r="P137" s="5">
        <v>0</v>
      </c>
      <c r="Q137" s="5">
        <v>0.12999878902161019</v>
      </c>
      <c r="R137" s="5">
        <v>9.1910068302076739E-4</v>
      </c>
      <c r="S137" s="5">
        <v>40.566097163028708</v>
      </c>
      <c r="T137" s="5">
        <v>0.52787494179122785</v>
      </c>
      <c r="U137" s="5">
        <v>2.1114999997503287E-2</v>
      </c>
      <c r="V137" s="5">
        <v>6.7770700000013527E-3</v>
      </c>
      <c r="W137" s="5">
        <v>41.476778245120272</v>
      </c>
      <c r="X137" s="5">
        <v>14.639893289287903</v>
      </c>
      <c r="Y137" s="5">
        <v>2.365680498645673</v>
      </c>
      <c r="Z137" s="5">
        <v>4.3986636541089563</v>
      </c>
      <c r="AA137" s="5">
        <v>0</v>
      </c>
      <c r="AB137" s="35">
        <v>6.6000000000000003E-2</v>
      </c>
      <c r="AC137" s="5">
        <v>3.1291542667917542</v>
      </c>
      <c r="AD137" s="5">
        <v>0</v>
      </c>
      <c r="AE137" s="5">
        <v>0</v>
      </c>
      <c r="AF137" s="5">
        <v>2.772260261293793</v>
      </c>
      <c r="AG137" s="5">
        <v>58.007436824476031</v>
      </c>
      <c r="AH137" s="61">
        <v>519.72647399085258</v>
      </c>
      <c r="AI137" s="5">
        <v>6.6044184530159837</v>
      </c>
      <c r="AJ137" s="28">
        <v>11.156874589719886</v>
      </c>
      <c r="AK137" s="28">
        <v>6.6286181927077941</v>
      </c>
      <c r="AL137" s="5">
        <v>1.449999040912936E-2</v>
      </c>
      <c r="AM137" s="5">
        <v>1.9372784980273512E-5</v>
      </c>
      <c r="AN137" s="5">
        <v>1.1165519551484276E-4</v>
      </c>
      <c r="AO137" s="47">
        <v>0</v>
      </c>
      <c r="AP137" s="47">
        <v>0</v>
      </c>
      <c r="AQ137" s="47">
        <f t="shared" si="2"/>
        <v>0</v>
      </c>
      <c r="AR137" s="3"/>
      <c r="AS137" s="47">
        <f t="shared" si="3"/>
        <v>0</v>
      </c>
      <c r="AT137" s="47">
        <v>0</v>
      </c>
      <c r="AU137" s="7"/>
      <c r="AV137" s="7"/>
      <c r="AW137" s="7"/>
      <c r="AX137" s="7"/>
      <c r="AY137" s="7"/>
      <c r="AZ137" s="7"/>
      <c r="BA137" s="7"/>
      <c r="BD137" s="100">
        <v>0</v>
      </c>
      <c r="BE137" s="47">
        <v>0</v>
      </c>
    </row>
    <row r="138" spans="1:57">
      <c r="A138" s="6">
        <v>1963</v>
      </c>
      <c r="B138" s="70">
        <v>318.80427107121386</v>
      </c>
      <c r="C138" s="70">
        <v>1300.6886616721083</v>
      </c>
      <c r="D138" s="70">
        <v>293.20674919245795</v>
      </c>
      <c r="E138" s="5">
        <v>0</v>
      </c>
      <c r="F138" s="5">
        <v>0.8146028127058903</v>
      </c>
      <c r="G138" s="5">
        <v>5.053417442925051E-4</v>
      </c>
      <c r="H138" s="5">
        <v>0</v>
      </c>
      <c r="I138" s="5">
        <v>0</v>
      </c>
      <c r="J138" s="5">
        <v>0</v>
      </c>
      <c r="K138" s="5">
        <v>9.1468355884143975E-6</v>
      </c>
      <c r="L138" s="5">
        <v>0</v>
      </c>
      <c r="M138" s="5">
        <v>0</v>
      </c>
      <c r="N138" s="5">
        <v>0</v>
      </c>
      <c r="O138" s="5">
        <v>0</v>
      </c>
      <c r="P138" s="5">
        <v>0</v>
      </c>
      <c r="Q138" s="5">
        <v>0.15499834598900572</v>
      </c>
      <c r="R138" s="5">
        <v>1.5432043716296499E-3</v>
      </c>
      <c r="S138" s="5">
        <v>40.804795730654526</v>
      </c>
      <c r="T138" s="5">
        <v>0.53516493857155834</v>
      </c>
      <c r="U138" s="5">
        <v>2.15699999970831E-2</v>
      </c>
      <c r="V138" s="5">
        <v>1.4863699999996059E-2</v>
      </c>
      <c r="W138" s="5">
        <v>47.604592691775601</v>
      </c>
      <c r="X138" s="5">
        <v>17.717033045867101</v>
      </c>
      <c r="Y138" s="5">
        <v>2.625518995791539</v>
      </c>
      <c r="Z138" s="5">
        <v>4.6359703284369758</v>
      </c>
      <c r="AA138" s="5">
        <v>1.4331860973836917E-4</v>
      </c>
      <c r="AB138" s="35">
        <v>8.5000000000000006E-2</v>
      </c>
      <c r="AC138" s="5">
        <v>3.753723801322236</v>
      </c>
      <c r="AD138" s="5">
        <v>0</v>
      </c>
      <c r="AE138" s="5">
        <v>0</v>
      </c>
      <c r="AF138" s="5">
        <v>3.5117450832318959</v>
      </c>
      <c r="AG138" s="5">
        <v>60.507436845577807</v>
      </c>
      <c r="AH138" s="61">
        <v>523.24399596997534</v>
      </c>
      <c r="AI138" s="5">
        <v>6.6599876034775187</v>
      </c>
      <c r="AJ138" s="28">
        <v>11.52505722236115</v>
      </c>
      <c r="AK138" s="28">
        <v>6.7255675561545338</v>
      </c>
      <c r="AL138" s="5">
        <v>1.3499995094369674E-2</v>
      </c>
      <c r="AM138" s="5">
        <v>2.9059177470410269E-5</v>
      </c>
      <c r="AN138" s="5">
        <v>2.0954201010068728E-4</v>
      </c>
      <c r="AO138" s="47">
        <v>0</v>
      </c>
      <c r="AP138" s="47">
        <v>0</v>
      </c>
      <c r="AQ138" s="47">
        <f t="shared" si="2"/>
        <v>0</v>
      </c>
      <c r="AR138" s="3"/>
      <c r="AS138" s="47">
        <f t="shared" si="3"/>
        <v>0</v>
      </c>
      <c r="AT138" s="47">
        <v>0</v>
      </c>
      <c r="AU138" s="7"/>
      <c r="AV138" s="7"/>
      <c r="AW138" s="7"/>
      <c r="AX138" s="7"/>
      <c r="AY138" s="7"/>
      <c r="AZ138" s="7"/>
      <c r="BA138" s="7"/>
      <c r="BD138" s="100">
        <v>0</v>
      </c>
      <c r="BE138" s="47">
        <v>0</v>
      </c>
    </row>
    <row r="139" spans="1:57">
      <c r="A139" s="6">
        <v>1964</v>
      </c>
      <c r="B139" s="70">
        <v>319.47817754657456</v>
      </c>
      <c r="C139" s="70">
        <v>1317.2734684730649</v>
      </c>
      <c r="D139" s="70">
        <v>293.57182782451923</v>
      </c>
      <c r="E139" s="5">
        <v>0</v>
      </c>
      <c r="F139" s="5">
        <v>0.93792992500482253</v>
      </c>
      <c r="G139" s="5">
        <v>5.0788115004271877E-4</v>
      </c>
      <c r="H139" s="5">
        <v>0</v>
      </c>
      <c r="I139" s="5">
        <v>0</v>
      </c>
      <c r="J139" s="5">
        <v>0</v>
      </c>
      <c r="K139" s="5">
        <v>9.1927995863461284E-6</v>
      </c>
      <c r="L139" s="5">
        <v>0</v>
      </c>
      <c r="M139" s="5">
        <v>0</v>
      </c>
      <c r="N139" s="5">
        <v>0</v>
      </c>
      <c r="O139" s="5">
        <v>0</v>
      </c>
      <c r="P139" s="5">
        <v>0</v>
      </c>
      <c r="Q139" s="5">
        <v>0.17999867821289758</v>
      </c>
      <c r="R139" s="5">
        <v>2.3007598127617796E-3</v>
      </c>
      <c r="S139" s="5">
        <v>41.054695827638596</v>
      </c>
      <c r="T139" s="5">
        <v>0.54252493508972144</v>
      </c>
      <c r="U139" s="5">
        <v>2.1989999996666811E-2</v>
      </c>
      <c r="V139" s="5">
        <v>2.5740500000000239E-2</v>
      </c>
      <c r="W139" s="5">
        <v>54.799804792532676</v>
      </c>
      <c r="X139" s="5">
        <v>21.421671469007041</v>
      </c>
      <c r="Y139" s="5">
        <v>2.9195976730570901</v>
      </c>
      <c r="Z139" s="5">
        <v>4.8774370290645876</v>
      </c>
      <c r="AA139" s="5">
        <v>3.4777288260833556E-3</v>
      </c>
      <c r="AB139" s="35">
        <v>0.113</v>
      </c>
      <c r="AC139" s="5">
        <v>4.502781691855791</v>
      </c>
      <c r="AD139" s="5">
        <v>0</v>
      </c>
      <c r="AE139" s="5">
        <v>0</v>
      </c>
      <c r="AF139" s="5">
        <v>4.2541681050203985</v>
      </c>
      <c r="AG139" s="5">
        <v>63.077533146036593</v>
      </c>
      <c r="AH139" s="61">
        <v>526.53864479956894</v>
      </c>
      <c r="AI139" s="5">
        <v>6.7155642951725012</v>
      </c>
      <c r="AJ139" s="28">
        <v>11.901808820505551</v>
      </c>
      <c r="AK139" s="28">
        <v>6.8245311429071727</v>
      </c>
      <c r="AL139" s="5">
        <v>1.2499973189953524E-2</v>
      </c>
      <c r="AM139" s="5">
        <v>3.8745569960547023E-5</v>
      </c>
      <c r="AN139" s="5">
        <v>3.2181876474136412E-4</v>
      </c>
      <c r="AO139" s="47">
        <v>0</v>
      </c>
      <c r="AP139" s="47">
        <v>0</v>
      </c>
      <c r="AQ139" s="47">
        <f t="shared" si="2"/>
        <v>0</v>
      </c>
      <c r="AR139" s="3"/>
      <c r="AS139" s="47">
        <f t="shared" si="3"/>
        <v>0</v>
      </c>
      <c r="AT139" s="47">
        <v>0</v>
      </c>
      <c r="AU139" s="7"/>
      <c r="AV139" s="7"/>
      <c r="AW139" s="7"/>
      <c r="AX139" s="7"/>
      <c r="AY139" s="7"/>
      <c r="AZ139" s="7"/>
      <c r="BA139" s="7"/>
      <c r="BD139" s="100">
        <v>0</v>
      </c>
      <c r="BE139" s="47">
        <v>0</v>
      </c>
    </row>
    <row r="140" spans="1:57">
      <c r="A140" s="6">
        <v>1965</v>
      </c>
      <c r="B140" s="70">
        <v>319.95210233248196</v>
      </c>
      <c r="C140" s="70">
        <v>1330.9681385552706</v>
      </c>
      <c r="D140" s="70">
        <v>293.93889009915864</v>
      </c>
      <c r="E140" s="5">
        <v>0</v>
      </c>
      <c r="F140" s="5">
        <v>1.0688820373040036</v>
      </c>
      <c r="G140" s="5">
        <v>5.1042055579293222E-4</v>
      </c>
      <c r="H140" s="5">
        <v>0</v>
      </c>
      <c r="I140" s="5">
        <v>0</v>
      </c>
      <c r="J140" s="5">
        <v>0</v>
      </c>
      <c r="K140" s="5">
        <v>9.2387635842778611E-6</v>
      </c>
      <c r="L140" s="5">
        <v>0</v>
      </c>
      <c r="M140" s="5">
        <v>0</v>
      </c>
      <c r="N140" s="5">
        <v>0</v>
      </c>
      <c r="O140" s="5">
        <v>0</v>
      </c>
      <c r="P140" s="5">
        <v>0</v>
      </c>
      <c r="Q140" s="5">
        <v>0.19999877270357766</v>
      </c>
      <c r="R140" s="5">
        <v>3.2624684866676772E-3</v>
      </c>
      <c r="S140" s="5">
        <v>41.342495884650383</v>
      </c>
      <c r="T140" s="5">
        <v>0.55084993134487181</v>
      </c>
      <c r="U140" s="5">
        <v>2.2434999996254368E-2</v>
      </c>
      <c r="V140" s="5">
        <v>3.9150899999995249E-2</v>
      </c>
      <c r="W140" s="5">
        <v>63.029014864200825</v>
      </c>
      <c r="X140" s="5">
        <v>25.709800022767627</v>
      </c>
      <c r="Y140" s="5">
        <v>3.2579756773401556</v>
      </c>
      <c r="Z140" s="5">
        <v>5.1351736199242906</v>
      </c>
      <c r="AA140" s="5">
        <v>1.9166271964384893E-2</v>
      </c>
      <c r="AB140" s="35">
        <v>0.15</v>
      </c>
      <c r="AC140" s="5">
        <v>5.3911075075393162</v>
      </c>
      <c r="AD140" s="5">
        <v>0</v>
      </c>
      <c r="AE140" s="5">
        <v>0</v>
      </c>
      <c r="AF140" s="5">
        <v>5.1828894005721837</v>
      </c>
      <c r="AG140" s="5">
        <v>65.626834748656549</v>
      </c>
      <c r="AH140" s="61">
        <v>529.57736138425275</v>
      </c>
      <c r="AI140" s="5">
        <v>6.7644221725516216</v>
      </c>
      <c r="AJ140" s="28">
        <v>12.285432281747648</v>
      </c>
      <c r="AK140" s="28">
        <v>6.9257589409072358</v>
      </c>
      <c r="AL140" s="5">
        <v>1.1375026195550373E-2</v>
      </c>
      <c r="AM140" s="5">
        <v>5.6069310375599308E-5</v>
      </c>
      <c r="AN140" s="5">
        <v>4.5967585225437546E-4</v>
      </c>
      <c r="AO140" s="26">
        <v>0</v>
      </c>
      <c r="AP140" s="26">
        <v>1.2499999999999997E-5</v>
      </c>
      <c r="AQ140" s="26">
        <f t="shared" si="2"/>
        <v>0</v>
      </c>
      <c r="AR140" s="13"/>
      <c r="AS140" s="26">
        <f t="shared" si="3"/>
        <v>2.062499999999999E-5</v>
      </c>
      <c r="AT140" s="26">
        <v>2.0833333333333326E-5</v>
      </c>
      <c r="AU140" s="7"/>
      <c r="AV140" s="7"/>
      <c r="AW140" s="7"/>
      <c r="AX140" s="7"/>
      <c r="AY140" s="7"/>
      <c r="AZ140" s="7"/>
      <c r="BA140" s="7"/>
      <c r="BD140" s="101">
        <v>0</v>
      </c>
      <c r="BE140" s="26">
        <v>2.2916666666666653E-5</v>
      </c>
    </row>
    <row r="141" spans="1:57">
      <c r="A141" s="6">
        <v>1966</v>
      </c>
      <c r="B141" s="70">
        <v>321.00705128831129</v>
      </c>
      <c r="C141" s="70">
        <v>1342.1531650827892</v>
      </c>
      <c r="D141" s="70">
        <v>294.35395652418867</v>
      </c>
      <c r="E141" s="5">
        <v>0</v>
      </c>
      <c r="F141" s="5">
        <v>1.2072421496020673</v>
      </c>
      <c r="G141" s="5">
        <v>5.1295996154314589E-4</v>
      </c>
      <c r="H141" s="5">
        <v>0</v>
      </c>
      <c r="I141" s="5">
        <v>0</v>
      </c>
      <c r="J141" s="5">
        <v>0</v>
      </c>
      <c r="K141" s="5">
        <v>9.2847275822095904E-6</v>
      </c>
      <c r="L141" s="5">
        <v>0</v>
      </c>
      <c r="M141" s="5">
        <v>0</v>
      </c>
      <c r="N141" s="5">
        <v>0</v>
      </c>
      <c r="O141" s="5">
        <v>0</v>
      </c>
      <c r="P141" s="5">
        <v>0</v>
      </c>
      <c r="Q141" s="5">
        <v>0.21999895984422477</v>
      </c>
      <c r="R141" s="5">
        <v>4.4440354307757526E-3</v>
      </c>
      <c r="S141" s="5">
        <v>41.652495884574073</v>
      </c>
      <c r="T141" s="5">
        <v>0.55977492733809786</v>
      </c>
      <c r="U141" s="5">
        <v>2.288999999583391E-2</v>
      </c>
      <c r="V141" s="5">
        <v>5.4838400000017724E-2</v>
      </c>
      <c r="W141" s="5">
        <v>72.247929980637224</v>
      </c>
      <c r="X141" s="5">
        <v>30.503733938597577</v>
      </c>
      <c r="Y141" s="5">
        <v>3.653163197287713</v>
      </c>
      <c r="Z141" s="5">
        <v>5.4133695522149141</v>
      </c>
      <c r="AA141" s="5">
        <v>3.9499383577735227E-2</v>
      </c>
      <c r="AB141" s="35">
        <v>0.19500000000000001</v>
      </c>
      <c r="AC141" s="5">
        <v>6.4725397543579986</v>
      </c>
      <c r="AD141" s="5">
        <v>0</v>
      </c>
      <c r="AE141" s="5">
        <v>0</v>
      </c>
      <c r="AF141" s="5">
        <v>6.633789982541014</v>
      </c>
      <c r="AG141" s="5">
        <v>68.071240245004489</v>
      </c>
      <c r="AH141" s="61">
        <v>532.33710088378132</v>
      </c>
      <c r="AI141" s="5">
        <v>6.8193081574826406</v>
      </c>
      <c r="AJ141" s="28">
        <v>12.677054644358835</v>
      </c>
      <c r="AK141" s="28">
        <v>7.0289553359270265</v>
      </c>
      <c r="AL141" s="5">
        <v>1.099998635697432E-2</v>
      </c>
      <c r="AM141" s="5">
        <v>1.192171383401447E-4</v>
      </c>
      <c r="AN141" s="5">
        <v>1.805520679182945E-3</v>
      </c>
      <c r="AO141" s="26">
        <v>0</v>
      </c>
      <c r="AP141" s="26">
        <v>1.496484024042001E-4</v>
      </c>
      <c r="AQ141" s="26">
        <f t="shared" si="2"/>
        <v>0</v>
      </c>
      <c r="AR141" s="13"/>
      <c r="AS141" s="26">
        <f t="shared" si="3"/>
        <v>1.79160825000001E-4</v>
      </c>
      <c r="AT141" s="26">
        <v>1.9059861666666982E-4</v>
      </c>
      <c r="AU141" s="7"/>
      <c r="AV141" s="7"/>
      <c r="AW141" s="7"/>
      <c r="AX141" s="7"/>
      <c r="AY141" s="7"/>
      <c r="AZ141" s="7"/>
      <c r="BA141" s="7"/>
      <c r="BD141" s="101">
        <v>0</v>
      </c>
      <c r="BE141" s="26">
        <v>1.9906758333333445E-4</v>
      </c>
    </row>
    <row r="142" spans="1:57">
      <c r="A142" s="6">
        <v>1967</v>
      </c>
      <c r="B142" s="70">
        <v>321.59794995117187</v>
      </c>
      <c r="C142" s="70">
        <v>1354.1891437587449</v>
      </c>
      <c r="D142" s="70">
        <v>294.76804638671882</v>
      </c>
      <c r="E142" s="5">
        <v>0</v>
      </c>
      <c r="F142" s="5">
        <v>1.3528122619019005</v>
      </c>
      <c r="G142" s="5">
        <v>5.1549936729335946E-4</v>
      </c>
      <c r="H142" s="5">
        <v>0</v>
      </c>
      <c r="I142" s="5">
        <v>0</v>
      </c>
      <c r="J142" s="5">
        <v>0</v>
      </c>
      <c r="K142" s="5">
        <v>9.330691580141323E-6</v>
      </c>
      <c r="L142" s="5">
        <v>0</v>
      </c>
      <c r="M142" s="5">
        <v>0</v>
      </c>
      <c r="N142" s="5">
        <v>0</v>
      </c>
      <c r="O142" s="5">
        <v>0</v>
      </c>
      <c r="P142" s="5">
        <v>0</v>
      </c>
      <c r="Q142" s="5">
        <v>0.23999873482867992</v>
      </c>
      <c r="R142" s="5">
        <v>5.9488500504695264E-3</v>
      </c>
      <c r="S142" s="5">
        <v>42.004695884486296</v>
      </c>
      <c r="T142" s="5">
        <v>0.57014492306780695</v>
      </c>
      <c r="U142" s="5">
        <v>2.3399999995405402E-2</v>
      </c>
      <c r="V142" s="5">
        <v>7.2546700000033715E-2</v>
      </c>
      <c r="W142" s="5">
        <v>82.610146278800514</v>
      </c>
      <c r="X142" s="5">
        <v>35.866478054698568</v>
      </c>
      <c r="Y142" s="5">
        <v>4.1019011123763756</v>
      </c>
      <c r="Z142" s="5">
        <v>5.7070253747441333</v>
      </c>
      <c r="AA142" s="5">
        <v>6.3713493528476717E-2</v>
      </c>
      <c r="AB142" s="35">
        <v>0.248</v>
      </c>
      <c r="AC142" s="5">
        <v>7.7742558125745402</v>
      </c>
      <c r="AD142" s="5">
        <v>0</v>
      </c>
      <c r="AE142" s="5">
        <v>0</v>
      </c>
      <c r="AF142" s="5">
        <v>8.81561645989669</v>
      </c>
      <c r="AG142" s="5">
        <v>70.426243112540476</v>
      </c>
      <c r="AH142" s="61">
        <v>534.82381740905282</v>
      </c>
      <c r="AI142" s="5">
        <v>6.8799899338843433</v>
      </c>
      <c r="AJ142" s="28">
        <v>13.071166319669395</v>
      </c>
      <c r="AK142" s="28">
        <v>7.1341274653293159</v>
      </c>
      <c r="AL142" s="5">
        <v>1.1131961771429512E-2</v>
      </c>
      <c r="AM142" s="5">
        <v>2.2355556303519511E-4</v>
      </c>
      <c r="AN142" s="5">
        <v>5.4763583498344181E-3</v>
      </c>
      <c r="AO142" s="26">
        <v>0</v>
      </c>
      <c r="AP142" s="26">
        <v>4.1431836953841631E-4</v>
      </c>
      <c r="AQ142" s="26">
        <f t="shared" si="2"/>
        <v>0</v>
      </c>
      <c r="AR142" s="13"/>
      <c r="AS142" s="26">
        <f t="shared" si="3"/>
        <v>3.8574014999999347E-4</v>
      </c>
      <c r="AT142" s="26">
        <v>4.2848378421519415E-4</v>
      </c>
      <c r="AU142" s="7"/>
      <c r="AV142" s="7"/>
      <c r="AW142" s="7"/>
      <c r="AX142" s="7"/>
      <c r="AY142" s="7"/>
      <c r="AZ142" s="7"/>
      <c r="BA142" s="7"/>
      <c r="BD142" s="101">
        <v>0</v>
      </c>
      <c r="BE142" s="26">
        <v>4.2860016666665938E-4</v>
      </c>
    </row>
    <row r="143" spans="1:57">
      <c r="A143" s="6">
        <v>1968</v>
      </c>
      <c r="B143" s="70">
        <v>322.4978696101262</v>
      </c>
      <c r="C143" s="70">
        <v>1371.5729007550135</v>
      </c>
      <c r="D143" s="70">
        <v>295.18411989182692</v>
      </c>
      <c r="E143" s="5">
        <v>0</v>
      </c>
      <c r="F143" s="5">
        <v>1.50538237420043</v>
      </c>
      <c r="G143" s="5">
        <v>5.1803877304357313E-4</v>
      </c>
      <c r="H143" s="5">
        <v>0</v>
      </c>
      <c r="I143" s="5">
        <v>0</v>
      </c>
      <c r="J143" s="5">
        <v>0</v>
      </c>
      <c r="K143" s="5">
        <v>9.3766555780730506E-6</v>
      </c>
      <c r="L143" s="5">
        <v>0</v>
      </c>
      <c r="M143" s="5">
        <v>0</v>
      </c>
      <c r="N143" s="5">
        <v>0</v>
      </c>
      <c r="O143" s="5">
        <v>0</v>
      </c>
      <c r="P143" s="5">
        <v>0</v>
      </c>
      <c r="Q143" s="5">
        <v>0.26999801793556433</v>
      </c>
      <c r="R143" s="5">
        <v>7.8070392100045337E-3</v>
      </c>
      <c r="S143" s="5">
        <v>42.411495884408318</v>
      </c>
      <c r="T143" s="5">
        <v>0.5827049185355605</v>
      </c>
      <c r="U143" s="5">
        <v>2.3989999994977942E-2</v>
      </c>
      <c r="V143" s="5">
        <v>9.2019300000000845E-2</v>
      </c>
      <c r="W143" s="5">
        <v>94.259663248513974</v>
      </c>
      <c r="X143" s="5">
        <v>41.93913242770396</v>
      </c>
      <c r="Y143" s="5">
        <v>4.6156482760227968</v>
      </c>
      <c r="Z143" s="5">
        <v>6.0145011972651021</v>
      </c>
      <c r="AA143" s="5">
        <v>9.8729180517950141E-2</v>
      </c>
      <c r="AB143" s="35">
        <v>0.307</v>
      </c>
      <c r="AC143" s="5">
        <v>9.3838434278822138</v>
      </c>
      <c r="AD143" s="5">
        <v>0</v>
      </c>
      <c r="AE143" s="5">
        <v>0</v>
      </c>
      <c r="AF143" s="5">
        <v>11.549276150104367</v>
      </c>
      <c r="AG143" s="5">
        <v>72.690547311677705</v>
      </c>
      <c r="AH143" s="61">
        <v>537.03355879435264</v>
      </c>
      <c r="AI143" s="5">
        <v>6.9399910939885983</v>
      </c>
      <c r="AJ143" s="28">
        <v>13.466866878411878</v>
      </c>
      <c r="AK143" s="28">
        <v>7.2414670991939794</v>
      </c>
      <c r="AL143" s="5">
        <v>1.4528773244969208E-2</v>
      </c>
      <c r="AM143" s="5">
        <v>3.6077846264195526E-4</v>
      </c>
      <c r="AN143" s="5">
        <v>1.0674210961696616E-2</v>
      </c>
      <c r="AO143" s="26">
        <v>2.8900590368334247E-6</v>
      </c>
      <c r="AP143" s="26">
        <v>8.1376363734041949E-4</v>
      </c>
      <c r="AQ143" s="26">
        <f t="shared" si="2"/>
        <v>0</v>
      </c>
      <c r="AR143" s="13"/>
      <c r="AS143" s="26">
        <f t="shared" si="3"/>
        <v>6.1909687025643351E-4</v>
      </c>
      <c r="AT143" s="26">
        <v>7.2048694030503674E-4</v>
      </c>
      <c r="AU143" s="7"/>
      <c r="AV143" s="7"/>
      <c r="AW143" s="7"/>
      <c r="AX143" s="7"/>
      <c r="AY143" s="7"/>
      <c r="AZ143" s="7"/>
      <c r="BA143" s="7"/>
      <c r="BD143" s="101">
        <v>0</v>
      </c>
      <c r="BE143" s="26">
        <v>6.878854113960372E-4</v>
      </c>
    </row>
    <row r="144" spans="1:57">
      <c r="A144" s="6">
        <v>1969</v>
      </c>
      <c r="B144" s="70">
        <v>323.35079219876803</v>
      </c>
      <c r="C144" s="70">
        <v>1389.2690356809701</v>
      </c>
      <c r="D144" s="70">
        <v>295.60318411959133</v>
      </c>
      <c r="E144" s="5">
        <v>0</v>
      </c>
      <c r="F144" s="5">
        <v>1.6647424865002767</v>
      </c>
      <c r="G144" s="5">
        <v>5.205781787937868E-4</v>
      </c>
      <c r="H144" s="5">
        <v>1.2165773696565377E-6</v>
      </c>
      <c r="I144" s="5">
        <v>9.6791082981822557E-6</v>
      </c>
      <c r="J144" s="5">
        <v>0</v>
      </c>
      <c r="K144" s="5">
        <v>9.4226195760047833E-6</v>
      </c>
      <c r="L144" s="5">
        <v>0</v>
      </c>
      <c r="M144" s="5">
        <v>0</v>
      </c>
      <c r="N144" s="5">
        <v>0</v>
      </c>
      <c r="O144" s="5">
        <v>0</v>
      </c>
      <c r="P144" s="5">
        <v>3.3015722698532666E-5</v>
      </c>
      <c r="Q144" s="5">
        <v>0.29999837032302945</v>
      </c>
      <c r="R144" s="5">
        <v>1.0129108138144435E-2</v>
      </c>
      <c r="S144" s="5">
        <v>42.862395941425753</v>
      </c>
      <c r="T144" s="5">
        <v>0.59766991374036627</v>
      </c>
      <c r="U144" s="5">
        <v>2.4669999994585384E-2</v>
      </c>
      <c r="V144" s="5">
        <v>0.11300000000008083</v>
      </c>
      <c r="W144" s="5">
        <v>107.28917981624174</v>
      </c>
      <c r="X144" s="5">
        <v>48.922607124485211</v>
      </c>
      <c r="Y144" s="5">
        <v>5.2038451666841254</v>
      </c>
      <c r="Z144" s="5">
        <v>6.3341470197960774</v>
      </c>
      <c r="AA144" s="5">
        <v>0.14326274733737498</v>
      </c>
      <c r="AB144" s="35">
        <v>0.37</v>
      </c>
      <c r="AC144" s="5">
        <v>11.191637738646621</v>
      </c>
      <c r="AD144" s="5">
        <v>0</v>
      </c>
      <c r="AE144" s="5">
        <v>0</v>
      </c>
      <c r="AF144" s="5">
        <v>14.649740340900301</v>
      </c>
      <c r="AG144" s="5">
        <v>74.869950581257029</v>
      </c>
      <c r="AH144" s="61">
        <v>538.97123907082926</v>
      </c>
      <c r="AI144" s="5">
        <v>6.9999915822372607</v>
      </c>
      <c r="AJ144" s="28">
        <v>13.861979146800543</v>
      </c>
      <c r="AK144" s="28">
        <v>7.3514857722437048</v>
      </c>
      <c r="AL144" s="5">
        <v>2.6607460458749902E-2</v>
      </c>
      <c r="AM144" s="5">
        <v>5.1346619357648326E-4</v>
      </c>
      <c r="AN144" s="5">
        <v>1.6677813573571537E-2</v>
      </c>
      <c r="AO144" s="26">
        <v>2.3120472294667397E-5</v>
      </c>
      <c r="AP144" s="26">
        <v>1.363926281490551E-3</v>
      </c>
      <c r="AQ144" s="26">
        <f t="shared" si="2"/>
        <v>0</v>
      </c>
      <c r="AR144" s="13"/>
      <c r="AS144" s="26">
        <f t="shared" si="3"/>
        <v>8.8736134640869972E-4</v>
      </c>
      <c r="AT144" s="26">
        <v>1.0582811608462806E-3</v>
      </c>
      <c r="AU144" s="7"/>
      <c r="AV144" s="7"/>
      <c r="AW144" s="7"/>
      <c r="AX144" s="7"/>
      <c r="AY144" s="7"/>
      <c r="AZ144" s="7"/>
      <c r="BA144" s="7"/>
      <c r="BD144" s="101">
        <v>0</v>
      </c>
      <c r="BE144" s="26">
        <v>9.8595705156522191E-4</v>
      </c>
    </row>
    <row r="145" spans="1:57">
      <c r="A145" s="6">
        <v>1970</v>
      </c>
      <c r="B145" s="70">
        <v>324.87372821514424</v>
      </c>
      <c r="C145" s="70">
        <v>1411.0325534194267</v>
      </c>
      <c r="D145" s="70">
        <v>296.02728374774637</v>
      </c>
      <c r="E145" s="5">
        <v>0</v>
      </c>
      <c r="F145" s="5">
        <v>1.8306725987989196</v>
      </c>
      <c r="G145" s="5">
        <v>5.2311758454400025E-4</v>
      </c>
      <c r="H145" s="5">
        <v>8.5571211259880657E-6</v>
      </c>
      <c r="I145" s="5">
        <v>6.7937398685111519E-5</v>
      </c>
      <c r="J145" s="5">
        <v>0</v>
      </c>
      <c r="K145" s="5">
        <v>9.4685835739365125E-6</v>
      </c>
      <c r="L145" s="5">
        <v>2.8551592644846774E-8</v>
      </c>
      <c r="M145" s="5">
        <v>0</v>
      </c>
      <c r="N145" s="5">
        <v>0</v>
      </c>
      <c r="O145" s="5">
        <v>0</v>
      </c>
      <c r="P145" s="5">
        <v>2.3697439086252102E-4</v>
      </c>
      <c r="Q145" s="5">
        <v>0.32499857352573458</v>
      </c>
      <c r="R145" s="5">
        <v>1.2998711046637468E-2</v>
      </c>
      <c r="S145" s="5">
        <v>43.401396252254322</v>
      </c>
      <c r="T145" s="5">
        <v>0.61744490829710019</v>
      </c>
      <c r="U145" s="5">
        <v>2.5529999994160318E-2</v>
      </c>
      <c r="V145" s="5">
        <v>0.13523100000005336</v>
      </c>
      <c r="W145" s="5">
        <v>121.64918965469059</v>
      </c>
      <c r="X145" s="5">
        <v>56.953255180158358</v>
      </c>
      <c r="Y145" s="5">
        <v>5.8824112301816234</v>
      </c>
      <c r="Z145" s="5">
        <v>6.6643119134377757</v>
      </c>
      <c r="AA145" s="5">
        <v>0.20354049893853363</v>
      </c>
      <c r="AB145" s="35">
        <v>0.436</v>
      </c>
      <c r="AC145" s="5">
        <v>13.093746988751812</v>
      </c>
      <c r="AD145" s="5">
        <v>0</v>
      </c>
      <c r="AE145" s="5">
        <v>1.0651753607642306E-3</v>
      </c>
      <c r="AF145" s="5">
        <v>17.680185140504335</v>
      </c>
      <c r="AG145" s="5">
        <v>76.969953853550535</v>
      </c>
      <c r="AH145" s="61">
        <v>540.66485998405085</v>
      </c>
      <c r="AI145" s="5">
        <v>7.0599934953642789</v>
      </c>
      <c r="AJ145" s="28">
        <v>14.255303051629506</v>
      </c>
      <c r="AK145" s="28">
        <v>7.4638097037758389</v>
      </c>
      <c r="AL145" s="5">
        <v>4.2955159686098525E-2</v>
      </c>
      <c r="AM145" s="5">
        <v>7.8867564138908688E-4</v>
      </c>
      <c r="AN145" s="5">
        <v>2.2781516431702484E-2</v>
      </c>
      <c r="AO145" s="26">
        <v>4.9022873745134688E-5</v>
      </c>
      <c r="AP145" s="26">
        <v>2.0749852238973426E-3</v>
      </c>
      <c r="AQ145" s="26">
        <f t="shared" si="2"/>
        <v>0</v>
      </c>
      <c r="AR145" s="13"/>
      <c r="AS145" s="26">
        <f t="shared" si="3"/>
        <v>1.1869628062955459E-3</v>
      </c>
      <c r="AT145" s="26">
        <v>1.4353631237855023E-3</v>
      </c>
      <c r="AU145" s="7"/>
      <c r="AV145" s="7"/>
      <c r="AW145" s="7"/>
      <c r="AX145" s="7"/>
      <c r="AY145" s="7"/>
      <c r="AZ145" s="7"/>
      <c r="BA145" s="7"/>
      <c r="BD145" s="101">
        <v>0</v>
      </c>
      <c r="BE145" s="26">
        <v>1.3188475625506065E-3</v>
      </c>
    </row>
    <row r="146" spans="1:57">
      <c r="A146" s="6">
        <v>1971</v>
      </c>
      <c r="B146" s="70">
        <v>325.48165568659851</v>
      </c>
      <c r="C146" s="70">
        <v>1431.0579119781953</v>
      </c>
      <c r="D146" s="70">
        <v>296.4583413837139</v>
      </c>
      <c r="E146" s="5">
        <v>0</v>
      </c>
      <c r="F146" s="5">
        <v>2.0029827110978515</v>
      </c>
      <c r="G146" s="5">
        <v>5.2565699029421392E-4</v>
      </c>
      <c r="H146" s="5">
        <v>1.0061302727903606E-5</v>
      </c>
      <c r="I146" s="5">
        <v>7.8902202998156409E-5</v>
      </c>
      <c r="J146" s="5">
        <v>0</v>
      </c>
      <c r="K146" s="5">
        <v>6.8750011820213012E-4</v>
      </c>
      <c r="L146" s="5">
        <v>5.1433592278812129E-5</v>
      </c>
      <c r="M146" s="5">
        <v>0</v>
      </c>
      <c r="N146" s="5">
        <v>8.5937500000001716E-5</v>
      </c>
      <c r="O146" s="5">
        <v>0</v>
      </c>
      <c r="P146" s="5">
        <v>2.9558907185122459E-4</v>
      </c>
      <c r="Q146" s="5">
        <v>0.35499811183148983</v>
      </c>
      <c r="R146" s="5">
        <v>1.6469326429795362E-2</v>
      </c>
      <c r="S146" s="5">
        <v>44.007896097459252</v>
      </c>
      <c r="T146" s="5">
        <v>0.64244490002351606</v>
      </c>
      <c r="U146" s="5">
        <v>2.6564999993013417E-2</v>
      </c>
      <c r="V146" s="5">
        <v>0.15845799999997537</v>
      </c>
      <c r="W146" s="5">
        <v>137.13820485727862</v>
      </c>
      <c r="X146" s="5">
        <v>65.846508537743503</v>
      </c>
      <c r="Y146" s="5">
        <v>6.6607770931294228</v>
      </c>
      <c r="Z146" s="5">
        <v>7.0043812337985019</v>
      </c>
      <c r="AA146" s="5">
        <v>0.27441523289364594</v>
      </c>
      <c r="AB146" s="35">
        <v>0.503</v>
      </c>
      <c r="AC146" s="5">
        <v>15.120055356050663</v>
      </c>
      <c r="AD146" s="5">
        <v>0</v>
      </c>
      <c r="AE146" s="5">
        <v>2.1073126584230287E-2</v>
      </c>
      <c r="AF146" s="5">
        <v>20.815477846703562</v>
      </c>
      <c r="AG146" s="5">
        <v>78.989957119842089</v>
      </c>
      <c r="AH146" s="61">
        <v>542.12644542655687</v>
      </c>
      <c r="AI146" s="5">
        <v>7.1194122773747219</v>
      </c>
      <c r="AJ146" s="28">
        <v>14.645936380718444</v>
      </c>
      <c r="AK146" s="28">
        <v>7.5791071580120288</v>
      </c>
      <c r="AL146" s="5">
        <v>6.1202232885664398E-2</v>
      </c>
      <c r="AM146" s="5">
        <v>3.3916358334851828E-3</v>
      </c>
      <c r="AN146" s="5">
        <v>2.9181620767442375E-2</v>
      </c>
      <c r="AO146" s="26">
        <v>3.0375074620018366E-4</v>
      </c>
      <c r="AP146" s="26">
        <v>2.9289799999993199E-3</v>
      </c>
      <c r="AQ146" s="26">
        <f t="shared" si="2"/>
        <v>0</v>
      </c>
      <c r="AR146" s="13"/>
      <c r="AS146" s="26">
        <f t="shared" si="3"/>
        <v>1.5142600475210957E-3</v>
      </c>
      <c r="AT146" s="26">
        <v>1.8461863130215153E-3</v>
      </c>
      <c r="AU146" s="7"/>
      <c r="AV146" s="7"/>
      <c r="AW146" s="7"/>
      <c r="AX146" s="7"/>
      <c r="AY146" s="7"/>
      <c r="AZ146" s="7"/>
      <c r="BA146" s="7"/>
      <c r="BD146" s="101">
        <v>0</v>
      </c>
      <c r="BE146" s="26">
        <v>1.6825111639123286E-3</v>
      </c>
    </row>
    <row r="147" spans="1:57">
      <c r="A147" s="6">
        <v>1972</v>
      </c>
      <c r="B147" s="70">
        <v>327.42158389047478</v>
      </c>
      <c r="C147" s="70">
        <v>1449.2318301072762</v>
      </c>
      <c r="D147" s="70">
        <v>296.89843222280649</v>
      </c>
      <c r="E147" s="5">
        <v>0</v>
      </c>
      <c r="F147" s="5">
        <v>2.1814528233942494</v>
      </c>
      <c r="G147" s="5">
        <v>5.2819639604442749E-4</v>
      </c>
      <c r="H147" s="5">
        <v>1.0390318783764308E-5</v>
      </c>
      <c r="I147" s="5">
        <v>8.037302323567342E-5</v>
      </c>
      <c r="J147" s="5">
        <v>0</v>
      </c>
      <c r="K147" s="5">
        <v>2.5000001187735839E-3</v>
      </c>
      <c r="L147" s="5">
        <v>1.8703098455765313E-4</v>
      </c>
      <c r="M147" s="5">
        <v>0</v>
      </c>
      <c r="N147" s="5">
        <v>3.1250000000004543E-4</v>
      </c>
      <c r="O147" s="5">
        <v>0</v>
      </c>
      <c r="P147" s="5">
        <v>2.3557823321169999E-4</v>
      </c>
      <c r="Q147" s="5">
        <v>0.38999787817600229</v>
      </c>
      <c r="R147" s="5">
        <v>2.0584799811652579E-2</v>
      </c>
      <c r="S147" s="5">
        <v>44.688695889046393</v>
      </c>
      <c r="T147" s="5">
        <v>0.674074889563399</v>
      </c>
      <c r="U147" s="5">
        <v>2.7814999987484771E-2</v>
      </c>
      <c r="V147" s="5">
        <v>0.18242300000011666</v>
      </c>
      <c r="W147" s="5">
        <v>153.85622602596086</v>
      </c>
      <c r="X147" s="5">
        <v>75.67088768390434</v>
      </c>
      <c r="Y147" s="5">
        <v>7.5536422070740166</v>
      </c>
      <c r="Z147" s="5">
        <v>7.356679625286251</v>
      </c>
      <c r="AA147" s="5">
        <v>0.34821991734663565</v>
      </c>
      <c r="AB147" s="35">
        <v>0.57299999999999995</v>
      </c>
      <c r="AC147" s="5">
        <v>17.35239004821457</v>
      </c>
      <c r="AD147" s="5">
        <v>0</v>
      </c>
      <c r="AE147" s="5">
        <v>6.9999841727918177E-2</v>
      </c>
      <c r="AF147" s="5">
        <v>24.916698017268487</v>
      </c>
      <c r="AG147" s="5">
        <v>80.929360495881369</v>
      </c>
      <c r="AH147" s="61">
        <v>543.38493432029202</v>
      </c>
      <c r="AI147" s="5">
        <v>7.1843173349789886</v>
      </c>
      <c r="AJ147" s="28">
        <v>15.032683143476744</v>
      </c>
      <c r="AK147" s="28">
        <v>7.6983474306000623</v>
      </c>
      <c r="AL147" s="5">
        <v>8.1566238833686841E-2</v>
      </c>
      <c r="AM147" s="5">
        <v>1.0107177303878011E-2</v>
      </c>
      <c r="AN147" s="5">
        <v>3.6613825349495165E-2</v>
      </c>
      <c r="AO147" s="26">
        <v>1.1413300000002462E-3</v>
      </c>
      <c r="AP147" s="26">
        <v>3.9066700000014104E-3</v>
      </c>
      <c r="AQ147" s="26">
        <f t="shared" si="2"/>
        <v>0</v>
      </c>
      <c r="AR147" s="13"/>
      <c r="AS147" s="26">
        <f t="shared" si="3"/>
        <v>1.8675417685352393E-3</v>
      </c>
      <c r="AT147" s="26">
        <v>2.3001425000005122E-3</v>
      </c>
      <c r="AU147" s="7"/>
      <c r="AV147" s="7"/>
      <c r="AW147" s="7"/>
      <c r="AX147" s="7"/>
      <c r="AY147" s="7"/>
      <c r="AZ147" s="7"/>
      <c r="BA147" s="7"/>
      <c r="BD147" s="101">
        <v>0</v>
      </c>
      <c r="BE147" s="26">
        <v>2.075046409483599E-3</v>
      </c>
    </row>
    <row r="148" spans="1:57">
      <c r="A148" s="6">
        <v>1973</v>
      </c>
      <c r="B148" s="70">
        <v>329.97250452599161</v>
      </c>
      <c r="C148" s="70">
        <v>1462.8073595644828</v>
      </c>
      <c r="D148" s="70">
        <v>297.34950939002402</v>
      </c>
      <c r="E148" s="5">
        <v>0</v>
      </c>
      <c r="F148" s="5">
        <v>2.3658829356955269</v>
      </c>
      <c r="G148" s="5">
        <v>5.3073580179464116E-4</v>
      </c>
      <c r="H148" s="5">
        <v>1.0719714892991149E-5</v>
      </c>
      <c r="I148" s="5">
        <v>8.1845543544829561E-5</v>
      </c>
      <c r="J148" s="5">
        <v>0</v>
      </c>
      <c r="K148" s="5">
        <v>5.0625001193450913E-3</v>
      </c>
      <c r="L148" s="5">
        <v>3.7873797683649725E-4</v>
      </c>
      <c r="M148" s="5">
        <v>0</v>
      </c>
      <c r="N148" s="5">
        <v>6.3281300000009647E-4</v>
      </c>
      <c r="O148" s="5">
        <v>0</v>
      </c>
      <c r="P148" s="5">
        <v>1.6916307894374028E-4</v>
      </c>
      <c r="Q148" s="5">
        <v>0.42499801113958435</v>
      </c>
      <c r="R148" s="5">
        <v>2.5345894072673656E-2</v>
      </c>
      <c r="S148" s="5">
        <v>45.454695547862094</v>
      </c>
      <c r="T148" s="5">
        <v>0.71387987858106927</v>
      </c>
      <c r="U148" s="5">
        <v>2.9349999981212457E-2</v>
      </c>
      <c r="V148" s="5">
        <v>0.20687000000006503</v>
      </c>
      <c r="W148" s="5">
        <v>172.25725995309088</v>
      </c>
      <c r="X148" s="5">
        <v>86.872616491689357</v>
      </c>
      <c r="Y148" s="5">
        <v>8.5764567572881258</v>
      </c>
      <c r="Z148" s="5">
        <v>7.7239480167671184</v>
      </c>
      <c r="AA148" s="5">
        <v>0.43801355490554322</v>
      </c>
      <c r="AB148" s="35">
        <v>0.64500000000000002</v>
      </c>
      <c r="AC148" s="5">
        <v>19.927694593728067</v>
      </c>
      <c r="AD148" s="5">
        <v>0</v>
      </c>
      <c r="AE148" s="5">
        <v>0.11499984210821218</v>
      </c>
      <c r="AF148" s="5">
        <v>30.325836465784395</v>
      </c>
      <c r="AG148" s="5">
        <v>82.793063713423408</v>
      </c>
      <c r="AH148" s="61">
        <v>544.46340169131327</v>
      </c>
      <c r="AI148" s="5">
        <v>7.2556635379937573</v>
      </c>
      <c r="AJ148" s="28">
        <v>15.414538768163654</v>
      </c>
      <c r="AK148" s="28">
        <v>7.8208937428512586</v>
      </c>
      <c r="AL148" s="5">
        <v>0.1075315362939781</v>
      </c>
      <c r="AM148" s="5">
        <v>2.0921594551739742E-2</v>
      </c>
      <c r="AN148" s="5">
        <v>4.5182129931510155E-2</v>
      </c>
      <c r="AO148" s="26">
        <v>2.4720000000004491E-3</v>
      </c>
      <c r="AP148" s="26">
        <v>4.9980999999980312E-3</v>
      </c>
      <c r="AQ148" s="26">
        <f t="shared" si="2"/>
        <v>0</v>
      </c>
      <c r="AR148" s="13"/>
      <c r="AS148" s="26">
        <f t="shared" si="3"/>
        <v>2.2451079971568793E-3</v>
      </c>
      <c r="AT148" s="26">
        <v>2.7887349999993014E-3</v>
      </c>
      <c r="AU148" s="7"/>
      <c r="AV148" s="7"/>
      <c r="AW148" s="7"/>
      <c r="AX148" s="7"/>
      <c r="AY148" s="7"/>
      <c r="AZ148" s="7"/>
      <c r="BA148" s="7"/>
      <c r="BD148" s="101">
        <v>0</v>
      </c>
      <c r="BE148" s="26">
        <v>2.4945644412854213E-3</v>
      </c>
    </row>
    <row r="149" spans="1:57">
      <c r="A149" s="6">
        <v>1974</v>
      </c>
      <c r="B149" s="70">
        <v>330.81041246619594</v>
      </c>
      <c r="C149" s="70">
        <v>1476.0923616779385</v>
      </c>
      <c r="D149" s="70">
        <v>297.81257996544463</v>
      </c>
      <c r="E149" s="5">
        <v>0</v>
      </c>
      <c r="F149" s="5">
        <v>2.5560430479945651</v>
      </c>
      <c r="G149" s="5">
        <v>5.332752075448545E-4</v>
      </c>
      <c r="H149" s="5">
        <v>1.1049491482085534E-5</v>
      </c>
      <c r="I149" s="5">
        <v>8.3319763654047854E-5</v>
      </c>
      <c r="J149" s="5">
        <v>0</v>
      </c>
      <c r="K149" s="5">
        <v>8.0000001199155568E-3</v>
      </c>
      <c r="L149" s="5">
        <v>5.9849996911528797E-4</v>
      </c>
      <c r="M149" s="5">
        <v>0</v>
      </c>
      <c r="N149" s="5">
        <v>1.0000000000000963E-3</v>
      </c>
      <c r="O149" s="5">
        <v>0</v>
      </c>
      <c r="P149" s="5">
        <v>9.7765138534470079E-5</v>
      </c>
      <c r="Q149" s="5">
        <v>0.45999792131632589</v>
      </c>
      <c r="R149" s="5">
        <v>3.0775485850288328E-2</v>
      </c>
      <c r="S149" s="5">
        <v>46.342595286013335</v>
      </c>
      <c r="T149" s="5">
        <v>0.76498986936509128</v>
      </c>
      <c r="U149" s="5">
        <v>3.1319999974963868E-2</v>
      </c>
      <c r="V149" s="5">
        <v>0.23154199999999345</v>
      </c>
      <c r="W149" s="5">
        <v>192.56424911912458</v>
      </c>
      <c r="X149" s="5">
        <v>99.538902681615397</v>
      </c>
      <c r="Y149" s="5">
        <v>9.748060452003914</v>
      </c>
      <c r="Z149" s="5">
        <v>8.1089364082413251</v>
      </c>
      <c r="AA149" s="5">
        <v>0.54319613943058342</v>
      </c>
      <c r="AB149" s="35">
        <v>0.72</v>
      </c>
      <c r="AC149" s="5">
        <v>22.525582769856754</v>
      </c>
      <c r="AD149" s="5">
        <v>0</v>
      </c>
      <c r="AE149" s="5">
        <v>0.16126984245700512</v>
      </c>
      <c r="AF149" s="5">
        <v>36.768504549374107</v>
      </c>
      <c r="AG149" s="5">
        <v>84.593166091065783</v>
      </c>
      <c r="AH149" s="61">
        <v>545.3698231221382</v>
      </c>
      <c r="AI149" s="5">
        <v>7.3195036608392385</v>
      </c>
      <c r="AJ149" s="28">
        <v>15.790505921554747</v>
      </c>
      <c r="AK149" s="28">
        <v>7.9471818207939648</v>
      </c>
      <c r="AL149" s="5">
        <v>0.14653477518573835</v>
      </c>
      <c r="AM149" s="5">
        <v>3.4983892972015034E-2</v>
      </c>
      <c r="AN149" s="5">
        <v>5.4990734513518803E-2</v>
      </c>
      <c r="AO149" s="26">
        <v>4.2240000000002267E-3</v>
      </c>
      <c r="AP149" s="26">
        <v>6.1934699999988694E-3</v>
      </c>
      <c r="AQ149" s="26">
        <f t="shared" si="2"/>
        <v>0</v>
      </c>
      <c r="AR149" s="13"/>
      <c r="AS149" s="26">
        <f t="shared" si="3"/>
        <v>2.6452593276770743E-3</v>
      </c>
      <c r="AT149" s="26">
        <v>3.2968874999996039E-3</v>
      </c>
      <c r="AU149" s="7"/>
      <c r="AV149" s="7"/>
      <c r="AW149" s="7"/>
      <c r="AX149" s="7"/>
      <c r="AY149" s="7"/>
      <c r="AZ149" s="7"/>
      <c r="BA149" s="7"/>
      <c r="BD149" s="101">
        <v>0</v>
      </c>
      <c r="BE149" s="26">
        <v>2.9391770307523046E-3</v>
      </c>
    </row>
    <row r="150" spans="1:57">
      <c r="A150" s="6">
        <v>1975</v>
      </c>
      <c r="B150" s="70">
        <v>330.87234994741578</v>
      </c>
      <c r="C150" s="70">
        <v>1491.6973100804571</v>
      </c>
      <c r="D150" s="70">
        <v>298.2906651893029</v>
      </c>
      <c r="E150" s="5">
        <v>0</v>
      </c>
      <c r="F150" s="5">
        <v>2.7517531602926777</v>
      </c>
      <c r="G150" s="5">
        <v>5.3581461329506828E-4</v>
      </c>
      <c r="H150" s="5">
        <v>1.1379648815072138E-5</v>
      </c>
      <c r="I150" s="5">
        <v>8.6378500093727177E-5</v>
      </c>
      <c r="J150" s="5">
        <v>2.8166001873914179E-6</v>
      </c>
      <c r="K150" s="5">
        <v>1.0937500120488443E-2</v>
      </c>
      <c r="L150" s="5">
        <v>8.1826196139422392E-4</v>
      </c>
      <c r="M150" s="5">
        <v>0</v>
      </c>
      <c r="N150" s="5">
        <v>1.3671900000002801E-3</v>
      </c>
      <c r="O150" s="5">
        <v>0</v>
      </c>
      <c r="P150" s="5">
        <v>8.3176472926365012E-5</v>
      </c>
      <c r="Q150" s="5">
        <v>0.49999761146559046</v>
      </c>
      <c r="R150" s="5">
        <v>3.6913377627913593E-2</v>
      </c>
      <c r="S150" s="5">
        <v>47.357695476971735</v>
      </c>
      <c r="T150" s="5">
        <v>0.8284898728774247</v>
      </c>
      <c r="U150" s="5">
        <v>3.3994999968697752E-2</v>
      </c>
      <c r="V150" s="5">
        <v>0.25618300000001332</v>
      </c>
      <c r="W150" s="5">
        <v>213.23522179761915</v>
      </c>
      <c r="X150" s="5">
        <v>112.3317640466579</v>
      </c>
      <c r="Y150" s="5">
        <v>11.095742860312717</v>
      </c>
      <c r="Z150" s="5">
        <v>8.5144065228402788</v>
      </c>
      <c r="AA150" s="5">
        <v>0.66169667889274797</v>
      </c>
      <c r="AB150" s="35">
        <v>0.79800000000000004</v>
      </c>
      <c r="AC150" s="5">
        <v>25.179124400955086</v>
      </c>
      <c r="AD150" s="5">
        <v>0</v>
      </c>
      <c r="AE150" s="5">
        <v>0.19499984277433061</v>
      </c>
      <c r="AF150" s="5">
        <v>42.720016127994718</v>
      </c>
      <c r="AG150" s="5">
        <v>86.328768727393268</v>
      </c>
      <c r="AH150" s="61">
        <v>546.13713776538395</v>
      </c>
      <c r="AI150" s="5">
        <v>7.3892272792838769</v>
      </c>
      <c r="AJ150" s="28">
        <v>16.159484603493219</v>
      </c>
      <c r="AK150" s="28">
        <v>8.0781485978765524</v>
      </c>
      <c r="AL150" s="5">
        <v>0.20330782175307882</v>
      </c>
      <c r="AM150" s="5">
        <v>5.1680791139221673E-2</v>
      </c>
      <c r="AN150" s="5">
        <v>6.6143439086892838E-2</v>
      </c>
      <c r="AO150" s="26">
        <v>6.3333300000013209E-3</v>
      </c>
      <c r="AP150" s="26">
        <v>7.482989999998523E-3</v>
      </c>
      <c r="AQ150" s="26">
        <f t="shared" si="2"/>
        <v>0</v>
      </c>
      <c r="AR150" s="13"/>
      <c r="AS150" s="26">
        <f t="shared" si="3"/>
        <v>3.0663665876222977E-3</v>
      </c>
      <c r="AT150" s="26">
        <v>3.8177824999994898E-3</v>
      </c>
      <c r="AU150" s="7"/>
      <c r="AV150" s="7"/>
      <c r="AW150" s="7"/>
      <c r="AX150" s="7"/>
      <c r="AY150" s="7"/>
      <c r="AZ150" s="7"/>
      <c r="BA150" s="7"/>
      <c r="BD150" s="101">
        <v>0</v>
      </c>
      <c r="BE150" s="26">
        <v>3.4070739862469973E-3</v>
      </c>
    </row>
    <row r="151" spans="1:57">
      <c r="A151" s="6">
        <v>1976</v>
      </c>
      <c r="B151" s="70">
        <v>331.5812600848858</v>
      </c>
      <c r="C151" s="70">
        <v>1509.0721559439128</v>
      </c>
      <c r="D151" s="70">
        <v>298.78574870417668</v>
      </c>
      <c r="E151" s="5">
        <v>0</v>
      </c>
      <c r="F151" s="5">
        <v>2.95278327258975</v>
      </c>
      <c r="G151" s="5">
        <v>5.3835401904528185E-4</v>
      </c>
      <c r="H151" s="5">
        <v>1.1710187420000309E-5</v>
      </c>
      <c r="I151" s="5">
        <v>7.4327161400337301E-3</v>
      </c>
      <c r="J151" s="5">
        <v>2.2532801499131344E-5</v>
      </c>
      <c r="K151" s="5">
        <v>1.3500000121048015E-2</v>
      </c>
      <c r="L151" s="5">
        <v>1.009969953672168E-3</v>
      </c>
      <c r="M151" s="5">
        <v>0</v>
      </c>
      <c r="N151" s="5">
        <v>1.6874999999988193E-3</v>
      </c>
      <c r="O151" s="5">
        <v>0</v>
      </c>
      <c r="P151" s="5">
        <v>3.6368967195528302E-4</v>
      </c>
      <c r="Q151" s="5">
        <v>0.54438032666606528</v>
      </c>
      <c r="R151" s="5">
        <v>4.3801869405561439E-2</v>
      </c>
      <c r="S151" s="5">
        <v>48.276095366676337</v>
      </c>
      <c r="T151" s="5">
        <v>0.88720986853857564</v>
      </c>
      <c r="U151" s="5">
        <v>3.6664999962429758E-2</v>
      </c>
      <c r="V151" s="5">
        <v>0.28053700000019982</v>
      </c>
      <c r="W151" s="5">
        <v>232.99722016951009</v>
      </c>
      <c r="X151" s="5">
        <v>124.73074746947105</v>
      </c>
      <c r="Y151" s="5">
        <v>12.636435347050147</v>
      </c>
      <c r="Z151" s="5">
        <v>8.9551069761446431</v>
      </c>
      <c r="AA151" s="5">
        <v>0.81180817957786822</v>
      </c>
      <c r="AB151" s="35">
        <v>0.876</v>
      </c>
      <c r="AC151" s="5">
        <v>28.196115522261938</v>
      </c>
      <c r="AD151" s="5">
        <v>0</v>
      </c>
      <c r="AE151" s="5">
        <v>0.22999984309628263</v>
      </c>
      <c r="AF151" s="5">
        <v>49.041769081105038</v>
      </c>
      <c r="AG151" s="5">
        <v>87.993071841958965</v>
      </c>
      <c r="AH151" s="61">
        <v>546.79142402204252</v>
      </c>
      <c r="AI151" s="5">
        <v>7.4655742642575014</v>
      </c>
      <c r="AJ151" s="28">
        <v>16.520374350792423</v>
      </c>
      <c r="AK151" s="28">
        <v>8.2137400221820407</v>
      </c>
      <c r="AL151" s="5">
        <v>0.27751198212559886</v>
      </c>
      <c r="AM151" s="5">
        <v>8.7156987275683176E-2</v>
      </c>
      <c r="AN151" s="5">
        <v>8.0355143608400903E-2</v>
      </c>
      <c r="AO151" s="26">
        <v>8.735999999993924E-3</v>
      </c>
      <c r="AP151" s="26">
        <v>8.8568700000000496E-3</v>
      </c>
      <c r="AQ151" s="26">
        <f t="shared" si="2"/>
        <v>0</v>
      </c>
      <c r="AR151" s="13"/>
      <c r="AS151" s="26">
        <f t="shared" si="3"/>
        <v>3.5216617500000132E-3</v>
      </c>
      <c r="AT151" s="26">
        <v>4.3446174999999939E-3</v>
      </c>
      <c r="AU151" s="7"/>
      <c r="AV151" s="7"/>
      <c r="AW151" s="7"/>
      <c r="AX151" s="7"/>
      <c r="AY151" s="7"/>
      <c r="AZ151" s="7"/>
      <c r="BA151" s="7"/>
      <c r="BD151" s="101">
        <v>0</v>
      </c>
      <c r="BE151" s="26">
        <v>3.9129575000000144E-3</v>
      </c>
    </row>
    <row r="152" spans="1:57">
      <c r="A152" s="6">
        <v>1977</v>
      </c>
      <c r="B152" s="70">
        <v>333.38016656024638</v>
      </c>
      <c r="C152" s="70">
        <v>1527.6469529792444</v>
      </c>
      <c r="D152" s="70">
        <v>299.29779999248802</v>
      </c>
      <c r="E152" s="5">
        <v>0</v>
      </c>
      <c r="F152" s="5">
        <v>3.1589433848913386</v>
      </c>
      <c r="G152" s="5">
        <v>5.4089342479549552E-4</v>
      </c>
      <c r="H152" s="5">
        <v>1.2041107540585136E-5</v>
      </c>
      <c r="I152" s="5">
        <v>2.6895795588357169E-2</v>
      </c>
      <c r="J152" s="5">
        <v>4.5065602998262687E-5</v>
      </c>
      <c r="K152" s="5">
        <v>1.5312500121627231E-2</v>
      </c>
      <c r="L152" s="5">
        <v>1.1455699459516076E-3</v>
      </c>
      <c r="M152" s="5">
        <v>0</v>
      </c>
      <c r="N152" s="5">
        <v>1.9140599999998952E-3</v>
      </c>
      <c r="O152" s="5">
        <v>0</v>
      </c>
      <c r="P152" s="5">
        <v>4.9971500000002148E-3</v>
      </c>
      <c r="Q152" s="5">
        <v>0.59455117237323318</v>
      </c>
      <c r="R152" s="5">
        <v>5.1483361183149119E-2</v>
      </c>
      <c r="S152" s="5">
        <v>49.292495045757306</v>
      </c>
      <c r="T152" s="5">
        <v>0.94907986071694739</v>
      </c>
      <c r="U152" s="5">
        <v>3.9814999956173824E-2</v>
      </c>
      <c r="V152" s="5">
        <v>0.30434699999999809</v>
      </c>
      <c r="W152" s="5">
        <v>251.99420553887094</v>
      </c>
      <c r="X152" s="5">
        <v>136.79569813159841</v>
      </c>
      <c r="Y152" s="5">
        <v>14.478717037950181</v>
      </c>
      <c r="Z152" s="5">
        <v>9.4318791525754477</v>
      </c>
      <c r="AA152" s="5">
        <v>0.98364167470164576</v>
      </c>
      <c r="AB152" s="35">
        <v>0.95499999999999996</v>
      </c>
      <c r="AC152" s="5">
        <v>31.407798536686375</v>
      </c>
      <c r="AD152" s="5">
        <v>0</v>
      </c>
      <c r="AE152" s="5">
        <v>0.26499984338708477</v>
      </c>
      <c r="AF152" s="5">
        <v>57.537214615671296</v>
      </c>
      <c r="AG152" s="5">
        <v>89.592474503410031</v>
      </c>
      <c r="AH152" s="61">
        <v>547.33968887640196</v>
      </c>
      <c r="AI152" s="5">
        <v>7.5344138642177798</v>
      </c>
      <c r="AJ152" s="28">
        <v>16.872174608400602</v>
      </c>
      <c r="AK152" s="28">
        <v>8.35413063579613</v>
      </c>
      <c r="AL152" s="5">
        <v>0.36969697252780881</v>
      </c>
      <c r="AM152" s="5">
        <v>0.15042698277705902</v>
      </c>
      <c r="AN152" s="5">
        <v>9.8297148121143554E-2</v>
      </c>
      <c r="AO152" s="26">
        <v>1.1367999999999316E-2</v>
      </c>
      <c r="AP152" s="26">
        <v>1.0305299999999155E-2</v>
      </c>
      <c r="AQ152" s="26">
        <f t="shared" si="2"/>
        <v>0</v>
      </c>
      <c r="AR152" s="13"/>
      <c r="AS152" s="26">
        <f t="shared" si="3"/>
        <v>4.0072994999997983E-3</v>
      </c>
      <c r="AT152" s="26">
        <v>4.8705674999997154E-3</v>
      </c>
      <c r="AU152" s="7"/>
      <c r="AV152" s="7"/>
      <c r="AW152" s="7"/>
      <c r="AX152" s="7"/>
      <c r="AY152" s="7"/>
      <c r="AZ152" s="7"/>
      <c r="BA152" s="7"/>
      <c r="BD152" s="101">
        <v>0</v>
      </c>
      <c r="BE152" s="26">
        <v>4.4525549999997758E-3</v>
      </c>
    </row>
    <row r="153" spans="1:57">
      <c r="A153" s="6">
        <v>1978</v>
      </c>
      <c r="B153" s="70">
        <v>335.02810257662264</v>
      </c>
      <c r="C153" s="70">
        <v>1546.861764663013</v>
      </c>
      <c r="D153" s="70">
        <v>299.83087789212732</v>
      </c>
      <c r="E153" s="5">
        <v>0</v>
      </c>
      <c r="F153" s="5">
        <v>3.3700035033688711</v>
      </c>
      <c r="G153" s="5">
        <v>5.4343283054570897E-4</v>
      </c>
      <c r="H153" s="5">
        <v>1.2372409501780065E-5</v>
      </c>
      <c r="I153" s="5">
        <v>5.4136695036677514E-2</v>
      </c>
      <c r="J153" s="5">
        <v>6.7598404497394034E-5</v>
      </c>
      <c r="K153" s="5">
        <v>1.600000012219616E-2</v>
      </c>
      <c r="L153" s="5">
        <v>1.1969999366216657E-3</v>
      </c>
      <c r="M153" s="5">
        <v>0</v>
      </c>
      <c r="N153" s="5">
        <v>1.9999999999995659E-3</v>
      </c>
      <c r="O153" s="5">
        <v>0</v>
      </c>
      <c r="P153" s="5">
        <v>0</v>
      </c>
      <c r="Q153" s="5">
        <v>0.65999573190397953</v>
      </c>
      <c r="R153" s="5">
        <v>5.9999853317956257E-2</v>
      </c>
      <c r="S153" s="5">
        <v>50.439494890492362</v>
      </c>
      <c r="T153" s="5">
        <v>1.0211598535626372</v>
      </c>
      <c r="U153" s="5">
        <v>4.3614999949913406E-2</v>
      </c>
      <c r="V153" s="5">
        <v>0.32735599999988046</v>
      </c>
      <c r="W153" s="5">
        <v>270.00118591622476</v>
      </c>
      <c r="X153" s="5">
        <v>148.00458052243388</v>
      </c>
      <c r="Y153" s="5">
        <v>15.9630475829697</v>
      </c>
      <c r="Z153" s="5">
        <v>9.9266313289986243</v>
      </c>
      <c r="AA153" s="5">
        <v>1.1736451698254713</v>
      </c>
      <c r="AB153" s="35">
        <v>1.0349999999999999</v>
      </c>
      <c r="AC153" s="5">
        <v>35.723577102962565</v>
      </c>
      <c r="AD153" s="5">
        <v>0</v>
      </c>
      <c r="AE153" s="5">
        <v>0.29872983506203082</v>
      </c>
      <c r="AF153" s="5">
        <v>68.573400683942737</v>
      </c>
      <c r="AG153" s="5">
        <v>91.131876446227068</v>
      </c>
      <c r="AH153" s="61">
        <v>547.79789854348951</v>
      </c>
      <c r="AI153" s="5">
        <v>7.6093191534161093</v>
      </c>
      <c r="AJ153" s="28">
        <v>17.213786374274626</v>
      </c>
      <c r="AK153" s="28">
        <v>8.4994812034259315</v>
      </c>
      <c r="AL153" s="5">
        <v>0.4763076701211752</v>
      </c>
      <c r="AM153" s="5">
        <v>0.23020097841559986</v>
      </c>
      <c r="AN153" s="5">
        <v>0.11850805263389981</v>
      </c>
      <c r="AO153" s="26">
        <v>1.416529999999719E-2</v>
      </c>
      <c r="AP153" s="26">
        <v>1.181850000000266E-2</v>
      </c>
      <c r="AQ153" s="26">
        <f t="shared" ref="AQ153:AQ189" si="4">$BD$22*BD153</f>
        <v>0</v>
      </c>
      <c r="AR153" s="13"/>
      <c r="AS153" s="26">
        <f t="shared" ref="AS153:AS189" si="5">$BE$22*BE153</f>
        <v>4.5117157500006548E-3</v>
      </c>
      <c r="AT153" s="26">
        <v>5.3888225000008833E-3</v>
      </c>
      <c r="AU153" s="81">
        <f>reference_data!H4</f>
        <v>0.10150000000000001</v>
      </c>
      <c r="AV153" s="81"/>
      <c r="AW153" s="81">
        <f>reference_data!I4</f>
        <v>2.375E-2</v>
      </c>
      <c r="AX153" s="90">
        <v>0.34666666000000002</v>
      </c>
      <c r="AY153" s="7"/>
      <c r="AZ153" s="7"/>
      <c r="BD153" s="101">
        <v>0</v>
      </c>
      <c r="BE153" s="26">
        <v>5.0130175000007273E-3</v>
      </c>
    </row>
    <row r="154" spans="1:57">
      <c r="A154" s="10">
        <v>1979</v>
      </c>
      <c r="B154" s="70">
        <v>336.61402687424879</v>
      </c>
      <c r="C154" s="70">
        <v>1566.1366349405316</v>
      </c>
      <c r="D154" s="70">
        <v>300.38595896559497</v>
      </c>
      <c r="E154" s="11">
        <v>0</v>
      </c>
      <c r="F154" s="19">
        <f>reference_data!AG4</f>
        <v>3.5830000000000002</v>
      </c>
      <c r="G154" s="11">
        <v>5.4597223629592264E-4</v>
      </c>
      <c r="H154" s="14">
        <v>0.05</v>
      </c>
      <c r="I154" s="11">
        <v>8.4902694485020927E-2</v>
      </c>
      <c r="J154" s="11">
        <v>9.0131205996525401E-5</v>
      </c>
      <c r="K154" s="11">
        <v>1.6000000122775304E-2</v>
      </c>
      <c r="L154" s="11">
        <v>1.196999917640991E-3</v>
      </c>
      <c r="M154" s="11">
        <v>0</v>
      </c>
      <c r="N154" s="11">
        <v>1.0000000000006347E-3</v>
      </c>
      <c r="O154" s="11">
        <v>0</v>
      </c>
      <c r="P154" s="164">
        <f>reference_data!AO4</f>
        <v>4.0000000000000001E-3</v>
      </c>
      <c r="Q154" s="11">
        <v>0.76999263211076041</v>
      </c>
      <c r="R154" s="14">
        <f>AVERAGE(R153,R155)</f>
        <v>0.20249992665897812</v>
      </c>
      <c r="S154" s="11">
        <v>51.557394838097309</v>
      </c>
      <c r="T154" s="11">
        <v>1.094819845589674</v>
      </c>
      <c r="U154" s="11">
        <v>4.793499993747153E-2</v>
      </c>
      <c r="V154" s="11">
        <v>0.35321399999995989</v>
      </c>
      <c r="W154" s="11">
        <v>286.49415850451879</v>
      </c>
      <c r="X154" s="11">
        <v>157.63847197689691</v>
      </c>
      <c r="Y154" s="11">
        <v>17.683127010476156</v>
      </c>
      <c r="Z154" s="11">
        <v>10.421233505411935</v>
      </c>
      <c r="AA154" s="11">
        <v>1.3782646649498611</v>
      </c>
      <c r="AB154" s="36">
        <v>1.117</v>
      </c>
      <c r="AC154" s="11">
        <v>40.489099391317033</v>
      </c>
      <c r="AD154" s="11">
        <v>0</v>
      </c>
      <c r="AE154" s="11">
        <v>0.34251976527936107</v>
      </c>
      <c r="AF154" s="11">
        <v>78.181793252818025</v>
      </c>
      <c r="AG154" s="11">
        <v>92.613081524646034</v>
      </c>
      <c r="AH154" s="62">
        <v>548.18207985444758</v>
      </c>
      <c r="AI154" s="11">
        <v>7.6899915003022672</v>
      </c>
      <c r="AJ154" s="63">
        <v>17.544208876242099</v>
      </c>
      <c r="AK154" s="63">
        <v>8.650031134404971</v>
      </c>
      <c r="AL154" s="11">
        <v>0.58937681013334264</v>
      </c>
      <c r="AM154" s="11">
        <v>0.31519197420006179</v>
      </c>
      <c r="AN154" s="11">
        <v>0.13952905714672376</v>
      </c>
      <c r="AO154" s="165">
        <v>1.7064000000004884E-2</v>
      </c>
      <c r="AP154" s="165">
        <v>1.3386700000005069E-2</v>
      </c>
      <c r="AQ154" s="165">
        <f t="shared" si="4"/>
        <v>0</v>
      </c>
      <c r="AR154" s="13"/>
      <c r="AS154" s="26">
        <f t="shared" si="5"/>
        <v>5.0328787500012418E-3</v>
      </c>
      <c r="AT154" s="26">
        <v>5.8925725000015597E-3</v>
      </c>
      <c r="AU154" s="81">
        <f>reference_data!H5</f>
        <v>0.109</v>
      </c>
      <c r="AV154" s="82"/>
      <c r="AW154" s="81">
        <f>reference_data!I5</f>
        <v>2.5250000000000002E-2</v>
      </c>
      <c r="AX154" s="91">
        <v>0.38299999000000001</v>
      </c>
      <c r="AY154" s="85"/>
      <c r="AZ154" s="85"/>
      <c r="BD154" s="101">
        <v>0</v>
      </c>
      <c r="BE154" s="26">
        <v>5.5920875000013796E-3</v>
      </c>
    </row>
    <row r="155" spans="1:57">
      <c r="A155" s="6">
        <v>1980</v>
      </c>
      <c r="B155" s="1">
        <f>reference_data!AQ5</f>
        <v>338.8</v>
      </c>
      <c r="C155" s="70">
        <v>1584.9213929133634</v>
      </c>
      <c r="D155" s="1">
        <f>reference_data!AM5</f>
        <v>301.06200000000001</v>
      </c>
      <c r="E155" s="15">
        <v>0.15</v>
      </c>
      <c r="F155" s="19">
        <f>reference_data!AG5</f>
        <v>3.919</v>
      </c>
      <c r="G155" s="19">
        <f>reference_data!AH5</f>
        <v>2.6569215760390254E-2</v>
      </c>
      <c r="H155" s="19">
        <f>reference_data!AB5</f>
        <v>0.10969499999999999</v>
      </c>
      <c r="I155" s="19">
        <f>reference_data!AA5</f>
        <v>9.6000000000000002E-2</v>
      </c>
      <c r="J155" s="5">
        <v>1.1266400749565671E-4</v>
      </c>
      <c r="K155" s="5">
        <v>1.1000000123340584E-2</v>
      </c>
      <c r="L155" s="5">
        <v>1.1969998970509511E-3</v>
      </c>
      <c r="M155" s="5">
        <v>0</v>
      </c>
      <c r="N155" s="5">
        <v>5.1078084793749016E-5</v>
      </c>
      <c r="O155" s="5">
        <v>0</v>
      </c>
      <c r="P155" s="156">
        <f>reference_data!AO5</f>
        <v>3.0000000000000001E-3</v>
      </c>
      <c r="Q155" s="19">
        <f>reference_data!AL5</f>
        <v>0.85799999999999998</v>
      </c>
      <c r="R155" s="19">
        <f>reference_data!AP5</f>
        <v>0.34499999999999997</v>
      </c>
      <c r="S155" s="19">
        <f>reference_data!AI5</f>
        <v>53.463999999999999</v>
      </c>
      <c r="T155" s="19">
        <f>reference_data!AJ5</f>
        <v>1.2150000000000001</v>
      </c>
      <c r="U155" s="5">
        <v>5.3254999894158106E-2</v>
      </c>
      <c r="V155" s="5">
        <v>0.38009599999982518</v>
      </c>
      <c r="W155" s="13">
        <f>reference_data!C5</f>
        <v>303.95999999999998</v>
      </c>
      <c r="X155" s="1">
        <f>reference_data!B5</f>
        <v>166.79149999999998</v>
      </c>
      <c r="Y155" s="5">
        <v>20.167388430914567</v>
      </c>
      <c r="Z155" s="18">
        <f>reference_data!F5</f>
        <v>10.134833333333333</v>
      </c>
      <c r="AA155" s="18">
        <v>1.75</v>
      </c>
      <c r="AB155" s="35">
        <v>1.202</v>
      </c>
      <c r="AC155" s="5">
        <v>44.55148930490185</v>
      </c>
      <c r="AD155" s="5">
        <v>0</v>
      </c>
      <c r="AE155" s="5">
        <v>0.41178564535267664</v>
      </c>
      <c r="AF155" s="7">
        <v>85.925839999999994</v>
      </c>
      <c r="AG155" s="7">
        <v>93.836992949999996</v>
      </c>
      <c r="AH155" s="61">
        <v>548.50123852358195</v>
      </c>
      <c r="AI155" s="5">
        <v>7.7699938079779534</v>
      </c>
      <c r="AJ155" s="28">
        <v>17.862243417381009</v>
      </c>
      <c r="AK155" s="28">
        <v>8.8059408519093321</v>
      </c>
      <c r="AL155" s="5">
        <v>0.70971662361536225</v>
      </c>
      <c r="AM155" s="19">
        <f>reference_data!Q5</f>
        <v>0.3775</v>
      </c>
      <c r="AN155" s="19">
        <f>reference_data!R5</f>
        <v>0.14600000000000002</v>
      </c>
      <c r="AO155" s="26">
        <v>2.0000000000003234E-2</v>
      </c>
      <c r="AP155" s="26">
        <v>1.5000000000003925E-2</v>
      </c>
      <c r="AQ155" s="95">
        <f t="shared" si="4"/>
        <v>8.0000000000000002E-3</v>
      </c>
      <c r="AR155" s="13"/>
      <c r="AS155" s="95">
        <f t="shared" si="5"/>
        <v>5.5954687500009972E-3</v>
      </c>
      <c r="AT155" s="26">
        <v>6.382812500001331E-3</v>
      </c>
      <c r="AU155" s="81">
        <f>reference_data!H6</f>
        <v>0.11749999999999999</v>
      </c>
      <c r="AV155" s="81"/>
      <c r="AW155" s="81">
        <f>reference_data!I6</f>
        <v>2.7000000000000003E-2</v>
      </c>
      <c r="AX155" s="90">
        <v>0.435</v>
      </c>
      <c r="AY155" s="1">
        <f>reference_data!O5</f>
        <v>1.3950000000000001E-2</v>
      </c>
      <c r="AZ155" s="7"/>
      <c r="BD155" s="101">
        <v>0.01</v>
      </c>
      <c r="BE155" s="26">
        <v>6.2171875000011081E-3</v>
      </c>
    </row>
    <row r="156" spans="1:57">
      <c r="A156" s="6">
        <v>1981</v>
      </c>
      <c r="B156" s="1">
        <f>reference_data!AQ6</f>
        <v>340</v>
      </c>
      <c r="C156" s="70">
        <v>1602.6360825268191</v>
      </c>
      <c r="D156" s="1">
        <f>reference_data!AM6</f>
        <v>301.90350000000001</v>
      </c>
      <c r="E156" s="19">
        <f>reference_data!Y6</f>
        <v>0.29699999999999999</v>
      </c>
      <c r="F156" s="19">
        <f>reference_data!AG6</f>
        <v>4.2629999999999999</v>
      </c>
      <c r="G156" s="19">
        <f>reference_data!AH6</f>
        <v>3.6647194152262419E-2</v>
      </c>
      <c r="H156" s="19">
        <f>reference_data!AB6</f>
        <v>0.13205999999999998</v>
      </c>
      <c r="I156" s="19">
        <f>reference_data!AA6</f>
        <v>0.20899999999999999</v>
      </c>
      <c r="J156" s="5">
        <v>1.351968089947881E-4</v>
      </c>
      <c r="K156" s="5">
        <v>3.0000001239124767E-3</v>
      </c>
      <c r="L156" s="5">
        <v>1.1969998764615895E-3</v>
      </c>
      <c r="M156" s="5">
        <v>0</v>
      </c>
      <c r="N156" s="5">
        <v>1.2761924230614242E-4</v>
      </c>
      <c r="O156" s="5">
        <v>0</v>
      </c>
      <c r="P156" s="156">
        <f>reference_data!AO6</f>
        <v>3.0000000000000001E-3</v>
      </c>
      <c r="Q156" s="19">
        <f>reference_data!AL6</f>
        <v>0.97499999999999998</v>
      </c>
      <c r="R156" s="19">
        <f>reference_data!AP6</f>
        <v>0.38200000000000001</v>
      </c>
      <c r="S156" s="19">
        <f>reference_data!AI6</f>
        <v>54.612000000000002</v>
      </c>
      <c r="T156" s="19">
        <f>reference_data!AJ6</f>
        <v>1.296</v>
      </c>
      <c r="U156" s="5">
        <v>5.978499988131545E-2</v>
      </c>
      <c r="V156" s="5">
        <v>0.40782200000009783</v>
      </c>
      <c r="W156" s="13">
        <f>reference_data!C6</f>
        <v>320.77</v>
      </c>
      <c r="X156" s="1">
        <f>reference_data!B6</f>
        <v>175.02350000000001</v>
      </c>
      <c r="Y156" s="5">
        <v>23.256973216649325</v>
      </c>
      <c r="Z156" s="18">
        <f>reference_data!F6</f>
        <v>10.597541666666666</v>
      </c>
      <c r="AA156" s="18">
        <v>2.0099999999999998</v>
      </c>
      <c r="AB156" s="35">
        <v>1.294</v>
      </c>
      <c r="AC156" s="19">
        <f>reference_data!L6</f>
        <v>47.887338199999995</v>
      </c>
      <c r="AD156" s="19">
        <f>reference_data!M6</f>
        <v>0.19441322</v>
      </c>
      <c r="AE156" s="19">
        <f>reference_data!N6</f>
        <v>0.75285392000000007</v>
      </c>
      <c r="AF156" s="7">
        <v>91.532699999999991</v>
      </c>
      <c r="AG156" s="7">
        <v>95.403402540000002</v>
      </c>
      <c r="AH156" s="61">
        <v>548.76537069826452</v>
      </c>
      <c r="AI156" s="5">
        <v>7.8494016206320429</v>
      </c>
      <c r="AJ156" s="28">
        <v>18.167085898205411</v>
      </c>
      <c r="AK156" s="28">
        <v>8.9678490394606296</v>
      </c>
      <c r="AL156" s="19">
        <f>reference_data!P6</f>
        <v>0.87549999999999994</v>
      </c>
      <c r="AM156" s="19">
        <f>reference_data!Q6</f>
        <v>0.45074999999999998</v>
      </c>
      <c r="AN156" s="19">
        <f>reference_data!R6</f>
        <v>0.16600000000000001</v>
      </c>
      <c r="AO156" s="26">
        <v>2.4000000000013177E-2</v>
      </c>
      <c r="AP156" s="26">
        <v>1.7500000000003069E-2</v>
      </c>
      <c r="AQ156" s="26">
        <f t="shared" si="4"/>
        <v>8.0000000000000002E-3</v>
      </c>
      <c r="AR156" s="13"/>
      <c r="AS156" s="26">
        <f t="shared" si="5"/>
        <v>6.5601562500008388E-3</v>
      </c>
      <c r="AT156" s="26">
        <v>6.9014094688330139E-3</v>
      </c>
      <c r="AU156" s="81">
        <f>reference_data!H7</f>
        <v>0.1275</v>
      </c>
      <c r="AV156" s="81"/>
      <c r="AW156" s="81">
        <f>reference_data!I7</f>
        <v>2.8999999999999998E-2</v>
      </c>
      <c r="AX156" s="90">
        <v>0.47816667000000002</v>
      </c>
      <c r="AY156" s="1">
        <f>reference_data!O6</f>
        <v>1.5810000000000001E-2</v>
      </c>
      <c r="AZ156" s="7"/>
      <c r="BD156" s="101">
        <v>0.01</v>
      </c>
      <c r="BE156" s="26">
        <v>7.2890625000009319E-3</v>
      </c>
    </row>
    <row r="157" spans="1:57">
      <c r="A157" s="6">
        <v>1982</v>
      </c>
      <c r="B157" s="1">
        <f>reference_data!AQ7</f>
        <v>340.76</v>
      </c>
      <c r="C157" s="70">
        <v>1618.7208893277748</v>
      </c>
      <c r="D157" s="1">
        <f>reference_data!AM7</f>
        <v>303.07499999999999</v>
      </c>
      <c r="E157" s="19">
        <f>reference_data!Y7</f>
        <v>0.33900000000000002</v>
      </c>
      <c r="F157" s="19">
        <f>reference_data!AG7</f>
        <v>4.6020000000000003</v>
      </c>
      <c r="G157" s="19">
        <f>reference_data!AH7</f>
        <v>6.5964949474072346E-2</v>
      </c>
      <c r="H157" s="19">
        <f>reference_data!AB7</f>
        <v>7.6679999999999984E-2</v>
      </c>
      <c r="I157" s="19">
        <f>reference_data!AA7</f>
        <v>0.192</v>
      </c>
      <c r="J157" s="5">
        <v>1.5772961049391939E-4</v>
      </c>
      <c r="K157" s="5">
        <v>2.000000124485654E-3</v>
      </c>
      <c r="L157" s="5">
        <v>1.1969998558709102E-3</v>
      </c>
      <c r="M157" s="5">
        <v>0</v>
      </c>
      <c r="N157" s="5">
        <v>2.6965545010867699E-4</v>
      </c>
      <c r="O157" s="5">
        <v>3.7419158279315072E-6</v>
      </c>
      <c r="P157" s="156">
        <f>reference_data!AO7</f>
        <v>4.0000000000000001E-3</v>
      </c>
      <c r="Q157" s="19">
        <f>reference_data!AL7</f>
        <v>1.1020000000000001</v>
      </c>
      <c r="R157" s="19">
        <f>reference_data!AP7</f>
        <v>0.40500000000000003</v>
      </c>
      <c r="S157" s="19">
        <f>reference_data!AI7</f>
        <v>55.604999999999997</v>
      </c>
      <c r="T157" s="19">
        <f>reference_data!AJ7</f>
        <v>1.367</v>
      </c>
      <c r="U157" s="5">
        <v>6.6399999874846002E-2</v>
      </c>
      <c r="V157" s="5">
        <v>0.43730299999993205</v>
      </c>
      <c r="W157" s="13">
        <f>reference_data!C7</f>
        <v>337.32</v>
      </c>
      <c r="X157" s="1">
        <f>reference_data!B7</f>
        <v>183.227</v>
      </c>
      <c r="Y157" s="18">
        <f>reference_data!E7</f>
        <v>27.428000000000001</v>
      </c>
      <c r="Z157" s="18">
        <f>reference_data!F7</f>
        <v>11.040666666666667</v>
      </c>
      <c r="AA157" s="18">
        <v>2.29</v>
      </c>
      <c r="AB157" s="35">
        <v>1.393</v>
      </c>
      <c r="AC157" s="19">
        <f>reference_data!L7</f>
        <v>50.809209359999997</v>
      </c>
      <c r="AD157" s="19">
        <f>reference_data!M7</f>
        <v>0.19741961</v>
      </c>
      <c r="AE157" s="19">
        <f>reference_data!N7</f>
        <v>0.78180984000000009</v>
      </c>
      <c r="AF157" s="7">
        <v>95.897199999999998</v>
      </c>
      <c r="AG157" s="7">
        <v>96.547420980000012</v>
      </c>
      <c r="AH157" s="61">
        <v>548.9834749261579</v>
      </c>
      <c r="AI157" s="5">
        <v>7.9349914576861158</v>
      </c>
      <c r="AJ157" s="28">
        <v>18.457443835324337</v>
      </c>
      <c r="AK157" s="28">
        <v>9.135039932398838</v>
      </c>
      <c r="AL157" s="19">
        <f>reference_data!P7</f>
        <v>1.0105</v>
      </c>
      <c r="AM157" s="19">
        <f>reference_data!Q7</f>
        <v>0.54150000000000009</v>
      </c>
      <c r="AN157" s="19">
        <f>reference_data!R7</f>
        <v>0.187</v>
      </c>
      <c r="AO157" s="26">
        <v>2.7999999999995129E-2</v>
      </c>
      <c r="AP157" s="26">
        <v>2.0500000000003935E-2</v>
      </c>
      <c r="AQ157" s="26">
        <f t="shared" si="4"/>
        <v>8.0000000000000002E-3</v>
      </c>
      <c r="AR157" s="13"/>
      <c r="AS157" s="26">
        <f t="shared" si="5"/>
        <v>7.7625000000011019E-3</v>
      </c>
      <c r="AT157" s="26">
        <v>7.240498734153878E-3</v>
      </c>
      <c r="AU157" s="81">
        <f>reference_data!H8</f>
        <v>0.13950000000000001</v>
      </c>
      <c r="AV157" s="81"/>
      <c r="AW157" s="81">
        <f>reference_data!I8</f>
        <v>3.1E-2</v>
      </c>
      <c r="AX157" s="90">
        <v>0.52133333999999998</v>
      </c>
      <c r="AY157" s="1">
        <f>reference_data!O7</f>
        <v>2.418E-2</v>
      </c>
      <c r="AZ157" s="7"/>
      <c r="BD157" s="101">
        <v>0.01</v>
      </c>
      <c r="BE157" s="26">
        <v>8.6250000000012237E-3</v>
      </c>
    </row>
    <row r="158" spans="1:57">
      <c r="A158" s="6">
        <v>1983</v>
      </c>
      <c r="B158" s="1">
        <f>reference_data!AQ8</f>
        <v>342.44</v>
      </c>
      <c r="C158" s="70">
        <v>1632.6152664412314</v>
      </c>
      <c r="D158" s="1">
        <f>reference_data!AM8</f>
        <v>303.65250000000003</v>
      </c>
      <c r="E158" s="19">
        <f>reference_data!Y8</f>
        <v>0.42199999999999999</v>
      </c>
      <c r="F158" s="19">
        <f>reference_data!AG8</f>
        <v>4.9889999999999999</v>
      </c>
      <c r="G158" s="19">
        <f>reference_data!AH8</f>
        <v>2.8401575468003374E-2</v>
      </c>
      <c r="H158" s="19">
        <f>reference_data!AB8</f>
        <v>0.14271</v>
      </c>
      <c r="I158" s="19">
        <f>reference_data!AA8</f>
        <v>0.191</v>
      </c>
      <c r="J158" s="5">
        <v>1.8026241199305075E-4</v>
      </c>
      <c r="K158" s="5">
        <v>1.1000000125052997E-2</v>
      </c>
      <c r="L158" s="5">
        <v>1.1969998352811054E-3</v>
      </c>
      <c r="M158" s="5">
        <v>0</v>
      </c>
      <c r="N158" s="5">
        <v>2.9999999999994614E-3</v>
      </c>
      <c r="O158" s="5">
        <v>3.170433248614063E-5</v>
      </c>
      <c r="P158" s="156">
        <f>reference_data!AO8</f>
        <v>6.0000000000000001E-3</v>
      </c>
      <c r="Q158" s="19">
        <f>reference_data!AL8</f>
        <v>1.2170000000000001</v>
      </c>
      <c r="R158" s="19">
        <f>reference_data!AP8</f>
        <v>0.42599999999999999</v>
      </c>
      <c r="S158" s="19">
        <f>reference_data!AI8</f>
        <v>56.621000000000002</v>
      </c>
      <c r="T158" s="19">
        <f>reference_data!AJ8</f>
        <v>1.44</v>
      </c>
      <c r="U158" s="19">
        <f>reference_data!AK8</f>
        <v>7.0999999999999994E-2</v>
      </c>
      <c r="V158" s="18">
        <v>0.46950500000010792</v>
      </c>
      <c r="W158" s="13">
        <f>reference_data!C8</f>
        <v>354.42</v>
      </c>
      <c r="X158" s="1">
        <f>reference_data!B8</f>
        <v>192.26150000000001</v>
      </c>
      <c r="Y158" s="18">
        <f>reference_data!E8</f>
        <v>30.068999999999999</v>
      </c>
      <c r="Z158" s="18">
        <f>reference_data!F8</f>
        <v>11.586000000000002</v>
      </c>
      <c r="AA158" s="18">
        <v>2.6</v>
      </c>
      <c r="AB158" s="35">
        <v>1.5049999999999999</v>
      </c>
      <c r="AC158" s="19">
        <f>reference_data!L8</f>
        <v>53.922991589999995</v>
      </c>
      <c r="AD158" s="19">
        <f>reference_data!M8</f>
        <v>0.18840044</v>
      </c>
      <c r="AE158" s="19">
        <f>reference_data!N8</f>
        <v>0.79678704000000011</v>
      </c>
      <c r="AF158" s="7">
        <v>99.825249999999983</v>
      </c>
      <c r="AG158" s="7">
        <v>97.855306830000018</v>
      </c>
      <c r="AH158" s="61">
        <v>549.16855187477643</v>
      </c>
      <c r="AI158" s="5">
        <v>8.0199963654275361</v>
      </c>
      <c r="AJ158" s="28">
        <v>18.732408641233928</v>
      </c>
      <c r="AK158" s="28">
        <v>9.3071104699481566</v>
      </c>
      <c r="AL158" s="19">
        <f>reference_data!P8</f>
        <v>1.1655</v>
      </c>
      <c r="AM158" s="19">
        <f>reference_data!Q8</f>
        <v>0.64749999999999996</v>
      </c>
      <c r="AN158" s="19">
        <f>reference_data!R8</f>
        <v>0.20250000000000001</v>
      </c>
      <c r="AO158" s="26">
        <v>3.2499999999995123E-2</v>
      </c>
      <c r="AP158" s="26">
        <v>2.3499999999988957E-2</v>
      </c>
      <c r="AQ158" s="26">
        <f t="shared" si="4"/>
        <v>8.0000000000000002E-3</v>
      </c>
      <c r="AR158" s="13"/>
      <c r="AS158" s="26">
        <f t="shared" si="5"/>
        <v>8.971387007354073E-3</v>
      </c>
      <c r="AT158" s="26">
        <v>7.2404987341500903E-3</v>
      </c>
      <c r="AU158" s="81">
        <f>reference_data!H9</f>
        <v>0.1535</v>
      </c>
      <c r="AV158" s="81"/>
      <c r="AW158" s="81">
        <f>reference_data!I9</f>
        <v>3.3250000000000002E-2</v>
      </c>
      <c r="AX158" s="90">
        <v>0.55599999</v>
      </c>
      <c r="AY158" s="1">
        <f>reference_data!O8</f>
        <v>2.9760000000000002E-2</v>
      </c>
      <c r="AZ158" s="7"/>
      <c r="BD158" s="101">
        <v>0.01</v>
      </c>
      <c r="BE158" s="26">
        <v>9.9682077859489689E-3</v>
      </c>
    </row>
    <row r="159" spans="1:57">
      <c r="A159" s="6">
        <v>1984</v>
      </c>
      <c r="B159" s="1">
        <f>reference_data!AQ9</f>
        <v>343.99</v>
      </c>
      <c r="C159" s="1">
        <f>reference_data!AN9</f>
        <v>1644.65</v>
      </c>
      <c r="D159" s="1">
        <f>reference_data!AM9</f>
        <v>304.3415</v>
      </c>
      <c r="E159" s="19">
        <f>reference_data!Y9</f>
        <v>0.30499999999999999</v>
      </c>
      <c r="F159" s="19">
        <f>reference_data!AG9</f>
        <v>5.4130000000000003</v>
      </c>
      <c r="G159" s="19">
        <f>reference_data!AH9</f>
        <v>2.9317755321809934E-2</v>
      </c>
      <c r="H159" s="19">
        <f>reference_data!AB9</f>
        <v>0.11608499999999999</v>
      </c>
      <c r="I159" s="19">
        <f>reference_data!AA9</f>
        <v>0.20699999999999999</v>
      </c>
      <c r="J159" s="5">
        <v>2.027952134921821E-4</v>
      </c>
      <c r="K159" s="5">
        <v>1.7000000125636461E-2</v>
      </c>
      <c r="L159" s="5">
        <v>1.1969998146922412E-3</v>
      </c>
      <c r="M159" s="5">
        <v>0</v>
      </c>
      <c r="N159" s="5">
        <v>5.0000000000032891E-3</v>
      </c>
      <c r="O159" s="5">
        <v>7.4022700148412599E-5</v>
      </c>
      <c r="P159" s="156">
        <f>reference_data!AO9</f>
        <v>8.0000000000000002E-3</v>
      </c>
      <c r="Q159" s="19">
        <f>reference_data!AL9</f>
        <v>1.341</v>
      </c>
      <c r="R159" s="19">
        <f>reference_data!AP9</f>
        <v>0.46500000000000002</v>
      </c>
      <c r="S159" s="19">
        <f>reference_data!AI9</f>
        <v>57.688000000000002</v>
      </c>
      <c r="T159" s="19">
        <f>reference_data!AJ9</f>
        <v>1.5269999999999999</v>
      </c>
      <c r="U159" s="19">
        <f>reference_data!AK9</f>
        <v>7.5999999999999998E-2</v>
      </c>
      <c r="V159" s="18">
        <v>0.50494300000016779</v>
      </c>
      <c r="W159" s="13">
        <f>reference_data!C9</f>
        <v>370.36</v>
      </c>
      <c r="X159" s="1">
        <f>reference_data!B9</f>
        <v>200.5335</v>
      </c>
      <c r="Y159" s="1">
        <f>reference_data!E9</f>
        <v>34.274000000000001</v>
      </c>
      <c r="Z159" s="18">
        <f>reference_data!F9</f>
        <v>12.176250000000001</v>
      </c>
      <c r="AA159" s="18">
        <v>2.93</v>
      </c>
      <c r="AB159" s="35">
        <v>1.6240000000000001</v>
      </c>
      <c r="AC159" s="19">
        <f>reference_data!L9</f>
        <v>57.64767398</v>
      </c>
      <c r="AD159" s="19">
        <f>reference_data!M9</f>
        <v>0.16935997</v>
      </c>
      <c r="AE159" s="19">
        <f>reference_data!N9</f>
        <v>0.84271711999999999</v>
      </c>
      <c r="AF159" s="7">
        <v>104.464815</v>
      </c>
      <c r="AG159" s="7">
        <v>99.176424210000008</v>
      </c>
      <c r="AH159" s="61">
        <v>549.32263021534993</v>
      </c>
      <c r="AI159" s="5">
        <v>8.1037401661465847</v>
      </c>
      <c r="AJ159" s="28">
        <v>18.990788419774724</v>
      </c>
      <c r="AK159" s="28">
        <v>9.4838220548894601</v>
      </c>
      <c r="AL159" s="19">
        <f>reference_data!P9</f>
        <v>1.3220000000000001</v>
      </c>
      <c r="AM159" s="19">
        <f>reference_data!Q9</f>
        <v>0.77625</v>
      </c>
      <c r="AN159" s="19">
        <f>reference_data!R9</f>
        <v>0.224</v>
      </c>
      <c r="AO159" s="26">
        <v>3.7500000000024583E-2</v>
      </c>
      <c r="AP159" s="26">
        <v>2.7000000000006134E-2</v>
      </c>
      <c r="AQ159" s="26">
        <f t="shared" si="4"/>
        <v>8.0000000000000002E-3</v>
      </c>
      <c r="AR159" s="13"/>
      <c r="AS159" s="26">
        <f t="shared" si="5"/>
        <v>1.0525438563607874E-2</v>
      </c>
      <c r="AT159" s="26">
        <v>7.7454004294511608E-3</v>
      </c>
      <c r="AU159" s="81">
        <f>reference_data!H10</f>
        <v>0.17049999999999998</v>
      </c>
      <c r="AV159" s="81"/>
      <c r="AW159" s="81">
        <f>reference_data!I10</f>
        <v>3.6250000000000004E-2</v>
      </c>
      <c r="AX159" s="90">
        <v>0.60600001000000003</v>
      </c>
      <c r="AY159" s="1">
        <f>reference_data!O9</f>
        <v>2.9760000000000002E-2</v>
      </c>
      <c r="AZ159" s="7"/>
      <c r="BD159" s="101">
        <v>0.01</v>
      </c>
      <c r="BE159" s="26">
        <v>1.1694931737342082E-2</v>
      </c>
    </row>
    <row r="160" spans="1:57">
      <c r="A160" s="6">
        <v>1985</v>
      </c>
      <c r="B160" s="1">
        <f>reference_data!AQ10</f>
        <v>345.46</v>
      </c>
      <c r="C160" s="1">
        <f>reference_data!AN10</f>
        <v>1657.26</v>
      </c>
      <c r="D160" s="1">
        <f>reference_data!AM10</f>
        <v>304.89850000000001</v>
      </c>
      <c r="E160" s="19">
        <f>reference_data!Y10</f>
        <v>0.40699999999999997</v>
      </c>
      <c r="F160" s="19">
        <f>reference_data!AG10</f>
        <v>5.8419999999999996</v>
      </c>
      <c r="G160" s="19">
        <f>reference_data!AH10</f>
        <v>5.5886971082200185E-2</v>
      </c>
      <c r="H160" s="19">
        <f>reference_data!AB10</f>
        <v>0.15016499999999997</v>
      </c>
      <c r="I160" s="19">
        <f>reference_data!AA10</f>
        <v>0.23899999999999999</v>
      </c>
      <c r="J160" s="5">
        <v>2.2496851462866382E-3</v>
      </c>
      <c r="K160" s="5">
        <v>1.7000000126192578E-2</v>
      </c>
      <c r="L160" s="5">
        <v>1.1969997941013711E-3</v>
      </c>
      <c r="M160" s="5">
        <v>0</v>
      </c>
      <c r="N160" s="5">
        <v>3.9999999999973329E-3</v>
      </c>
      <c r="O160" s="5">
        <v>1.1811007367337315E-4</v>
      </c>
      <c r="P160" s="156">
        <f>reference_data!AO10</f>
        <v>8.9999999999999993E-3</v>
      </c>
      <c r="Q160" s="19">
        <f>reference_data!AL10</f>
        <v>1.4850000000000001</v>
      </c>
      <c r="R160" s="19">
        <f>reference_data!AP10</f>
        <v>0.52600000000000002</v>
      </c>
      <c r="S160" s="19">
        <f>reference_data!AI10</f>
        <v>58.718000000000004</v>
      </c>
      <c r="T160" s="19">
        <f>reference_data!AJ10</f>
        <v>1.617</v>
      </c>
      <c r="U160" s="19">
        <f>reference_data!AK10</f>
        <v>8.2000000000000003E-2</v>
      </c>
      <c r="V160" s="18">
        <v>0.54362899999984293</v>
      </c>
      <c r="W160" s="13">
        <f>reference_data!C10</f>
        <v>387.3</v>
      </c>
      <c r="X160" s="1">
        <f>reference_data!B10</f>
        <v>210.59300000000002</v>
      </c>
      <c r="Y160" s="1">
        <f>reference_data!E10</f>
        <v>39.284999999999997</v>
      </c>
      <c r="Z160" s="18">
        <f>reference_data!F10</f>
        <v>12.671083333333334</v>
      </c>
      <c r="AA160" s="18">
        <v>3.29</v>
      </c>
      <c r="AB160" s="35">
        <v>1.7569999999999999</v>
      </c>
      <c r="AC160" s="19">
        <f>reference_data!L10</f>
        <v>62.683581220000001</v>
      </c>
      <c r="AD160" s="19">
        <f>reference_data!M10</f>
        <v>0.20343239000000002</v>
      </c>
      <c r="AE160" s="19">
        <f>reference_data!N10</f>
        <v>0.87267152000000003</v>
      </c>
      <c r="AF160" s="7">
        <v>108.49842499999998</v>
      </c>
      <c r="AG160" s="7">
        <v>100.40492088000001</v>
      </c>
      <c r="AH160" s="61">
        <v>549.45268830146165</v>
      </c>
      <c r="AI160" s="5">
        <v>8.1999893743188235</v>
      </c>
      <c r="AJ160" s="28">
        <v>19.231674731188804</v>
      </c>
      <c r="AK160" s="28">
        <v>9.6642156220183342</v>
      </c>
      <c r="AL160" s="19">
        <f>reference_data!P10</f>
        <v>1.4775</v>
      </c>
      <c r="AM160" s="19">
        <f>reference_data!Q10</f>
        <v>0.92725000000000002</v>
      </c>
      <c r="AN160" s="19">
        <f>reference_data!R10</f>
        <v>0.2455</v>
      </c>
      <c r="AO160" s="26">
        <v>4.2999999999992079E-2</v>
      </c>
      <c r="AP160" s="26">
        <v>3.0500000000003118E-2</v>
      </c>
      <c r="AQ160" s="26">
        <f t="shared" si="4"/>
        <v>8.0000000000000002E-3</v>
      </c>
      <c r="AR160" s="13"/>
      <c r="AS160" s="26">
        <f t="shared" si="5"/>
        <v>1.2607858700358052E-2</v>
      </c>
      <c r="AT160" s="26">
        <v>8.102531152774076E-3</v>
      </c>
      <c r="AU160" s="81">
        <f>reference_data!H11</f>
        <v>0.193</v>
      </c>
      <c r="AV160" s="81"/>
      <c r="AW160" s="81">
        <f>reference_data!I11</f>
        <v>3.9999999999999994E-2</v>
      </c>
      <c r="AX160" s="90">
        <v>0.65600002000000002</v>
      </c>
      <c r="AY160" s="1">
        <f>reference_data!O10</f>
        <v>2.9760000000000002E-2</v>
      </c>
      <c r="AZ160" s="7"/>
      <c r="BD160" s="101">
        <v>0.01</v>
      </c>
      <c r="BE160" s="26">
        <v>1.4008731889286724E-2</v>
      </c>
    </row>
    <row r="161" spans="1:57">
      <c r="A161" s="6">
        <v>1986</v>
      </c>
      <c r="B161" s="1">
        <f>reference_data!AQ11</f>
        <v>346.87</v>
      </c>
      <c r="C161" s="1">
        <f>reference_data!AN11</f>
        <v>1670.07</v>
      </c>
      <c r="D161" s="1">
        <f>reference_data!AM11</f>
        <v>305.80899999999997</v>
      </c>
      <c r="E161" s="19">
        <f>reference_data!Y11</f>
        <v>0.42199999999999999</v>
      </c>
      <c r="F161" s="19">
        <f>reference_data!AG11</f>
        <v>6.2839999999999998</v>
      </c>
      <c r="G161" s="19">
        <f>reference_data!AH11</f>
        <v>3.4814834444649299E-2</v>
      </c>
      <c r="H161" s="19">
        <f>reference_data!AB11</f>
        <v>0.14484</v>
      </c>
      <c r="I161" s="19">
        <f>reference_data!AA11</f>
        <v>0.28699999999999998</v>
      </c>
      <c r="J161" s="5">
        <v>1.9787868307206243E-2</v>
      </c>
      <c r="K161" s="5">
        <v>1.8000000126769361E-2</v>
      </c>
      <c r="L161" s="5">
        <v>1.1969997735118984E-3</v>
      </c>
      <c r="M161" s="5">
        <v>0</v>
      </c>
      <c r="N161" s="5">
        <v>1.0000000000001308E-3</v>
      </c>
      <c r="O161" s="5">
        <v>2.6037028893951674E-4</v>
      </c>
      <c r="P161" s="156">
        <f>reference_data!AO11</f>
        <v>8.9999999999999993E-3</v>
      </c>
      <c r="Q161" s="19">
        <f>reference_data!AL11</f>
        <v>1.6459999999999999</v>
      </c>
      <c r="R161" s="19">
        <f>reference_data!AP11</f>
        <v>0.58699999999999997</v>
      </c>
      <c r="S161" s="19">
        <f>reference_data!AI11</f>
        <v>59.71</v>
      </c>
      <c r="T161" s="19">
        <f>reference_data!AJ11</f>
        <v>1.7070000000000001</v>
      </c>
      <c r="U161" s="19">
        <f>reference_data!AK11</f>
        <v>8.8999999999999996E-2</v>
      </c>
      <c r="V161" s="19">
        <v>0.64200000000000002</v>
      </c>
      <c r="W161" s="13">
        <f>reference_data!C11</f>
        <v>406.23</v>
      </c>
      <c r="X161" s="1">
        <f>reference_data!B11</f>
        <v>220.87649999999999</v>
      </c>
      <c r="Y161" s="1">
        <f>reference_data!E11</f>
        <v>44.472999999999999</v>
      </c>
      <c r="Z161" s="18">
        <f>reference_data!F11</f>
        <v>13.331166666666665</v>
      </c>
      <c r="AA161" s="18">
        <v>3.68</v>
      </c>
      <c r="AB161" s="35">
        <v>1.9079999999999999</v>
      </c>
      <c r="AC161" s="19">
        <f>reference_data!L11</f>
        <v>68.794592359999996</v>
      </c>
      <c r="AD161" s="19">
        <f>reference_data!M11</f>
        <v>0.25854954000000002</v>
      </c>
      <c r="AE161" s="19">
        <f>reference_data!N11</f>
        <v>0.97950888000000003</v>
      </c>
      <c r="AF161" s="7">
        <v>111.73526</v>
      </c>
      <c r="AG161" s="7">
        <v>101.97743733000001</v>
      </c>
      <c r="AH161" s="61">
        <v>549.55675332856833</v>
      </c>
      <c r="AI161" s="5">
        <v>8.2949951666381523</v>
      </c>
      <c r="AJ161" s="28">
        <v>19.453975766534921</v>
      </c>
      <c r="AK161" s="28">
        <v>9.847889605698386</v>
      </c>
      <c r="AL161" s="19">
        <f>reference_data!P11</f>
        <v>1.65</v>
      </c>
      <c r="AM161" s="19">
        <f>reference_data!Q11</f>
        <v>1.1107499999999999</v>
      </c>
      <c r="AN161" s="19">
        <f>reference_data!R11</f>
        <v>0.26800000000000002</v>
      </c>
      <c r="AO161" s="26">
        <v>4.85000000000049E-2</v>
      </c>
      <c r="AP161" s="26">
        <v>3.4499999999995971E-2</v>
      </c>
      <c r="AQ161" s="26">
        <f t="shared" si="4"/>
        <v>1.6E-2</v>
      </c>
      <c r="AR161" s="13"/>
      <c r="AS161" s="26">
        <f t="shared" si="5"/>
        <v>1.5299999999998081E-2</v>
      </c>
      <c r="AT161" s="26">
        <v>9.5012470117986011E-3</v>
      </c>
      <c r="AU161" s="81">
        <f>reference_data!H12</f>
        <v>0.22149999999999997</v>
      </c>
      <c r="AV161" s="81"/>
      <c r="AW161" s="81">
        <f>reference_data!I12</f>
        <v>4.4249999999999998E-2</v>
      </c>
      <c r="AX161" s="90">
        <v>0.69700002999999999</v>
      </c>
      <c r="AY161" s="1">
        <f>reference_data!O11</f>
        <v>3.5340000000000003E-2</v>
      </c>
      <c r="AZ161" s="7"/>
      <c r="BD161" s="101">
        <v>0.02</v>
      </c>
      <c r="BE161" s="26">
        <v>1.6999999999997868E-2</v>
      </c>
    </row>
    <row r="162" spans="1:57">
      <c r="A162" s="6">
        <v>1987</v>
      </c>
      <c r="B162" s="1">
        <f>reference_data!AQ12</f>
        <v>348.62</v>
      </c>
      <c r="C162" s="1">
        <f>reference_data!AN12</f>
        <v>1680.1285</v>
      </c>
      <c r="D162" s="1">
        <f>reference_data!AM12</f>
        <v>306.01100000000002</v>
      </c>
      <c r="E162" s="19">
        <f>reference_data!Y12</f>
        <v>0.35899999999999999</v>
      </c>
      <c r="F162" s="19">
        <f>reference_data!AG12</f>
        <v>6.72</v>
      </c>
      <c r="G162" s="19">
        <f>reference_data!AH12</f>
        <v>2.0155956783744329E-2</v>
      </c>
      <c r="H162" s="19">
        <f>reference_data!AB12</f>
        <v>0.14271</v>
      </c>
      <c r="I162" s="19">
        <f>reference_data!AA12</f>
        <v>0.307</v>
      </c>
      <c r="J162" s="5">
        <v>4.6362445070179836E-2</v>
      </c>
      <c r="K162" s="5">
        <v>2.2000000127324813E-2</v>
      </c>
      <c r="L162" s="5">
        <v>1.1969997529212427E-3</v>
      </c>
      <c r="M162" s="5">
        <v>0</v>
      </c>
      <c r="N162" s="5">
        <v>3.0000000642367596E-3</v>
      </c>
      <c r="O162" s="5">
        <v>6.9046024063324949E-4</v>
      </c>
      <c r="P162" s="156">
        <f>reference_data!AO12</f>
        <v>8.0000000000000002E-3</v>
      </c>
      <c r="Q162" s="19">
        <f>reference_data!AL12</f>
        <v>1.81</v>
      </c>
      <c r="R162" s="19">
        <f>reference_data!AP12</f>
        <v>0.626</v>
      </c>
      <c r="S162" s="19">
        <f>reference_data!AI12</f>
        <v>60.716000000000001</v>
      </c>
      <c r="T162" s="19">
        <f>reference_data!AJ12</f>
        <v>1.796</v>
      </c>
      <c r="U162" s="19">
        <f>reference_data!AK12</f>
        <v>9.6000000000000002E-2</v>
      </c>
      <c r="V162" s="19">
        <v>0.67400000000000004</v>
      </c>
      <c r="W162" s="13">
        <f>reference_data!C12</f>
        <v>426.44</v>
      </c>
      <c r="X162" s="1">
        <f>reference_data!B12</f>
        <v>232.09050000000002</v>
      </c>
      <c r="Y162" s="1">
        <f>reference_data!E12</f>
        <v>50.738</v>
      </c>
      <c r="Z162" s="18">
        <f>reference_data!F12</f>
        <v>14.046416666666666</v>
      </c>
      <c r="AA162" s="18">
        <v>4.0999999999999996</v>
      </c>
      <c r="AB162" s="35">
        <v>2.0590000000000002</v>
      </c>
      <c r="AC162" s="19">
        <f>reference_data!L12</f>
        <v>73.234670989999998</v>
      </c>
      <c r="AD162" s="19">
        <f>reference_data!M12</f>
        <v>0.23950906999999999</v>
      </c>
      <c r="AE162" s="19">
        <f>reference_data!N12</f>
        <v>0.98150584000000007</v>
      </c>
      <c r="AF162" s="7">
        <v>115.57094499999999</v>
      </c>
      <c r="AG162" s="7">
        <v>103.17845313000001</v>
      </c>
      <c r="AH162" s="61">
        <v>549.64677495632475</v>
      </c>
      <c r="AI162" s="5">
        <v>8.3893309544417765</v>
      </c>
      <c r="AJ162" s="28">
        <v>19.656584939219268</v>
      </c>
      <c r="AK162" s="28">
        <v>10.036277249402213</v>
      </c>
      <c r="AL162" s="19">
        <f>reference_data!P12</f>
        <v>1.8380000000000001</v>
      </c>
      <c r="AM162" s="19">
        <f>reference_data!Q12</f>
        <v>1.30925</v>
      </c>
      <c r="AN162" s="19">
        <f>reference_data!R12</f>
        <v>0.28700000000000003</v>
      </c>
      <c r="AO162" s="26">
        <v>5.3999999999967602E-2</v>
      </c>
      <c r="AP162" s="26">
        <v>3.7999999999996474E-2</v>
      </c>
      <c r="AQ162" s="26">
        <f t="shared" si="4"/>
        <v>1.6E-2</v>
      </c>
      <c r="AR162" s="13"/>
      <c r="AS162" s="26">
        <f t="shared" si="5"/>
        <v>1.8449999999998096E-2</v>
      </c>
      <c r="AT162" s="26">
        <v>1.0999999999998816E-2</v>
      </c>
      <c r="AU162" s="81">
        <f>reference_data!H13</f>
        <v>0.254</v>
      </c>
      <c r="AV162" s="81"/>
      <c r="AW162" s="81">
        <f>reference_data!I13</f>
        <v>4.9000000000000002E-2</v>
      </c>
      <c r="AX162" s="90">
        <v>0.74099999999999999</v>
      </c>
      <c r="AY162" s="1">
        <f>reference_data!O12</f>
        <v>3.7200000000000004E-2</v>
      </c>
      <c r="AZ162" s="7"/>
      <c r="BD162" s="101">
        <v>0.02</v>
      </c>
      <c r="BE162" s="26">
        <v>2.0499999999997884E-2</v>
      </c>
    </row>
    <row r="163" spans="1:57">
      <c r="A163" s="6">
        <v>1988</v>
      </c>
      <c r="B163" s="1">
        <f>reference_data!AQ13</f>
        <v>351.15</v>
      </c>
      <c r="C163" s="1">
        <f>reference_data!AN13</f>
        <v>1692.913</v>
      </c>
      <c r="D163" s="1">
        <f>reference_data!AM13</f>
        <v>306.72450000000003</v>
      </c>
      <c r="E163" s="19">
        <f>reference_data!Y13</f>
        <v>0.378</v>
      </c>
      <c r="F163" s="19">
        <f>reference_data!AG13</f>
        <v>7.2119999999999997</v>
      </c>
      <c r="G163" s="19">
        <f>reference_data!AH13</f>
        <v>3.4814834444649299E-2</v>
      </c>
      <c r="H163" s="19">
        <f>reference_data!AB13</f>
        <v>0.15868499999999999</v>
      </c>
      <c r="I163" s="19">
        <f>reference_data!AA13</f>
        <v>0.36499999999999999</v>
      </c>
      <c r="J163" s="5">
        <v>8.1105674054700469E-2</v>
      </c>
      <c r="K163" s="5">
        <v>2.000000012791581E-2</v>
      </c>
      <c r="L163" s="5">
        <v>1.196999732332371E-3</v>
      </c>
      <c r="M163" s="5">
        <v>0</v>
      </c>
      <c r="N163" s="5">
        <v>3.0000005139129162E-3</v>
      </c>
      <c r="O163" s="5">
        <v>1.493088439416029E-3</v>
      </c>
      <c r="P163" s="156">
        <f>reference_data!AO13</f>
        <v>8.0000000000000002E-3</v>
      </c>
      <c r="Q163" s="19">
        <f>reference_data!AL13</f>
        <v>1.9750000000000001</v>
      </c>
      <c r="R163" s="19">
        <f>reference_data!AP13</f>
        <v>0.65700000000000003</v>
      </c>
      <c r="S163" s="19">
        <f>reference_data!AI13</f>
        <v>61.741999999999997</v>
      </c>
      <c r="T163" s="19">
        <f>reference_data!AJ13</f>
        <v>1.8879999999999999</v>
      </c>
      <c r="U163" s="19">
        <f>reference_data!AK13</f>
        <v>0.104</v>
      </c>
      <c r="V163" s="19">
        <v>0.70399999999999996</v>
      </c>
      <c r="W163" s="13">
        <f>reference_data!C13</f>
        <v>449.06</v>
      </c>
      <c r="X163" s="1">
        <f>reference_data!B13</f>
        <v>242.834</v>
      </c>
      <c r="Y163" s="1">
        <f>reference_data!E13</f>
        <v>57.725000000000001</v>
      </c>
      <c r="Z163" s="18">
        <f>reference_data!F13</f>
        <v>14.644500000000001</v>
      </c>
      <c r="AA163" s="18">
        <v>4.55</v>
      </c>
      <c r="AB163" s="35">
        <v>2.1960000000000002</v>
      </c>
      <c r="AC163" s="19">
        <f>reference_data!L13</f>
        <v>77.707907029999987</v>
      </c>
      <c r="AD163" s="19">
        <f>reference_data!M13</f>
        <v>0.21946647</v>
      </c>
      <c r="AE163" s="19">
        <f>reference_data!N13</f>
        <v>0.99947847999999995</v>
      </c>
      <c r="AF163" s="7">
        <v>120.83270499999999</v>
      </c>
      <c r="AG163" s="7">
        <v>104.29906194000002</v>
      </c>
      <c r="AH163" s="61">
        <v>549.72082847199101</v>
      </c>
      <c r="AI163" s="5">
        <v>8.4899931676080573</v>
      </c>
      <c r="AJ163" s="28">
        <v>19.838414643556391</v>
      </c>
      <c r="AK163" s="28">
        <v>10.239129200244667</v>
      </c>
      <c r="AL163" s="19">
        <f>reference_data!P13</f>
        <v>2.0274999999999999</v>
      </c>
      <c r="AM163" s="19">
        <f>reference_data!Q13</f>
        <v>1.50275</v>
      </c>
      <c r="AN163" s="19">
        <f>reference_data!R13</f>
        <v>0.3125</v>
      </c>
      <c r="AO163" s="26">
        <v>6.0000000000013438E-2</v>
      </c>
      <c r="AP163" s="26">
        <v>4.250000000000808E-2</v>
      </c>
      <c r="AQ163" s="26">
        <f t="shared" si="4"/>
        <v>2.4E-2</v>
      </c>
      <c r="AR163" s="13"/>
      <c r="AS163" s="26">
        <f t="shared" si="5"/>
        <v>2.2050000000004129E-2</v>
      </c>
      <c r="AT163" s="26">
        <v>1.3500000000002675E-2</v>
      </c>
      <c r="AU163" s="81">
        <f>reference_data!H14</f>
        <v>0.28949999999999998</v>
      </c>
      <c r="AV163" s="81"/>
      <c r="AW163" s="81">
        <f>reference_data!I14</f>
        <v>5.45E-2</v>
      </c>
      <c r="AX163" s="90">
        <v>0.79900002000000003</v>
      </c>
      <c r="AY163" s="1">
        <f>reference_data!O13</f>
        <v>4.0919999999999998E-2</v>
      </c>
      <c r="AZ163" s="7"/>
      <c r="BD163" s="101">
        <v>0.03</v>
      </c>
      <c r="BE163" s="26">
        <v>2.4500000000004588E-2</v>
      </c>
    </row>
    <row r="164" spans="1:57">
      <c r="A164" s="6">
        <v>1989</v>
      </c>
      <c r="B164" s="1">
        <f>reference_data!AQ14</f>
        <v>352.8</v>
      </c>
      <c r="C164" s="1">
        <f>reference_data!AN14</f>
        <v>1706.6844999999998</v>
      </c>
      <c r="D164" s="1">
        <f>reference_data!AM14</f>
        <v>307.78250000000003</v>
      </c>
      <c r="E164" s="19">
        <f>reference_data!Y14</f>
        <v>0.41899999999999998</v>
      </c>
      <c r="F164" s="19">
        <f>reference_data!AG14</f>
        <v>7.7649999999999997</v>
      </c>
      <c r="G164" s="19">
        <f>reference_data!AH14</f>
        <v>5.4054611374587065E-2</v>
      </c>
      <c r="H164" s="19">
        <f>reference_data!AB14</f>
        <v>0.15868499999999999</v>
      </c>
      <c r="I164" s="19">
        <f>reference_data!AA14</f>
        <v>0.42299999999999999</v>
      </c>
      <c r="J164" s="5">
        <v>0.12386019908675154</v>
      </c>
      <c r="K164" s="5">
        <v>1.4000000128479849E-2</v>
      </c>
      <c r="L164" s="5">
        <v>1.1969997117421427E-3</v>
      </c>
      <c r="M164" s="5">
        <v>0</v>
      </c>
      <c r="N164" s="5">
        <v>3.0000010278245291E-3</v>
      </c>
      <c r="O164" s="5">
        <v>2.6153972082966974E-3</v>
      </c>
      <c r="P164" s="156">
        <f>reference_data!AO14</f>
        <v>8.0000000000000002E-3</v>
      </c>
      <c r="Q164" s="19">
        <f>reference_data!AL14</f>
        <v>2.153</v>
      </c>
      <c r="R164" s="19">
        <f>reference_data!AP14</f>
        <v>0.67300000000000004</v>
      </c>
      <c r="S164" s="19">
        <f>reference_data!AI14</f>
        <v>62.786999999999999</v>
      </c>
      <c r="T164" s="19">
        <f>reference_data!AJ14</f>
        <v>1.9810000000000001</v>
      </c>
      <c r="U164" s="19">
        <f>reference_data!AK14</f>
        <v>0.111</v>
      </c>
      <c r="V164" s="19">
        <v>0.73199999999999998</v>
      </c>
      <c r="W164" s="13">
        <f>reference_data!C14</f>
        <v>468</v>
      </c>
      <c r="X164" s="1">
        <f>reference_data!B14</f>
        <v>251.56200000000001</v>
      </c>
      <c r="Y164" s="1">
        <f>reference_data!E14</f>
        <v>64.394999999999996</v>
      </c>
      <c r="Z164" s="18">
        <f>reference_data!F14</f>
        <v>15.14775</v>
      </c>
      <c r="AA164" s="18">
        <v>5.01</v>
      </c>
      <c r="AB164" s="35">
        <v>2.3170000000000002</v>
      </c>
      <c r="AC164" s="19">
        <f>reference_data!L14</f>
        <v>83.375814599999998</v>
      </c>
      <c r="AD164" s="19">
        <f>reference_data!M14</f>
        <v>0.24552184999999999</v>
      </c>
      <c r="AE164" s="19">
        <f>reference_data!N14</f>
        <v>1.1242884799999999</v>
      </c>
      <c r="AF164" s="7">
        <v>124.92822999999999</v>
      </c>
      <c r="AG164" s="7">
        <v>105.471</v>
      </c>
      <c r="AH164" s="61">
        <v>549.7808570341972</v>
      </c>
      <c r="AI164" s="5">
        <v>8.589393769347252</v>
      </c>
      <c r="AJ164" s="28">
        <v>19.998409823651432</v>
      </c>
      <c r="AK164" s="26">
        <f>0.8*reference_data!AR14</f>
        <v>10.357225860289429</v>
      </c>
      <c r="AL164" s="19">
        <f>reference_data!P14</f>
        <v>2.2229999999999999</v>
      </c>
      <c r="AM164" s="19">
        <f>reference_data!Q14</f>
        <v>1.6840000000000002</v>
      </c>
      <c r="AN164" s="19">
        <f>reference_data!R14</f>
        <v>0.33950000000000002</v>
      </c>
      <c r="AO164" s="26">
        <v>6.5499999999993341E-2</v>
      </c>
      <c r="AP164" s="26">
        <v>4.6999999999996898E-2</v>
      </c>
      <c r="AQ164" s="26">
        <f t="shared" si="4"/>
        <v>3.2000000000000001E-2</v>
      </c>
      <c r="AR164" s="13"/>
      <c r="AS164" s="26">
        <f t="shared" si="5"/>
        <v>2.5649999999998476E-2</v>
      </c>
      <c r="AT164" s="26">
        <v>1.5999999999999091E-2</v>
      </c>
      <c r="AU164" s="81">
        <f>reference_data!H15</f>
        <v>0.32850000000000001</v>
      </c>
      <c r="AV164" s="81"/>
      <c r="AW164" s="81">
        <f>reference_data!I15</f>
        <v>6.1249999999999999E-2</v>
      </c>
      <c r="AX164" s="90">
        <v>0.85100001000000003</v>
      </c>
      <c r="AY164" s="1">
        <f>reference_data!O14</f>
        <v>4.3710000000000006E-2</v>
      </c>
      <c r="AZ164" s="7"/>
      <c r="BD164" s="101">
        <v>0.04</v>
      </c>
      <c r="BE164" s="26">
        <v>2.8499999999998304E-2</v>
      </c>
    </row>
    <row r="165" spans="1:57">
      <c r="A165" s="6">
        <v>1990</v>
      </c>
      <c r="B165" s="1">
        <f>reference_data!AQ15</f>
        <v>353.98</v>
      </c>
      <c r="C165" s="1">
        <f>reference_data!AN15</f>
        <v>1714.4014999999999</v>
      </c>
      <c r="D165" s="1">
        <f>reference_data!AM15</f>
        <v>308.71000000000004</v>
      </c>
      <c r="E165" s="19">
        <f>reference_data!Y15</f>
        <v>0.46100000000000002</v>
      </c>
      <c r="F165" s="19">
        <f>reference_data!AG15</f>
        <v>8.3149999999999995</v>
      </c>
      <c r="G165" s="19">
        <f>reference_data!AH15</f>
        <v>4.672517254413458E-2</v>
      </c>
      <c r="H165" s="19">
        <f>reference_data!AB15</f>
        <v>0.12992999999999999</v>
      </c>
      <c r="I165" s="19">
        <f>reference_data!AA15</f>
        <v>0.48</v>
      </c>
      <c r="J165" s="5">
        <v>0.17620285214513562</v>
      </c>
      <c r="K165" s="5">
        <v>1.400000012904854E-2</v>
      </c>
      <c r="L165" s="5">
        <v>1.1969996551199188E-3</v>
      </c>
      <c r="M165" s="5">
        <v>0</v>
      </c>
      <c r="N165" s="5">
        <v>5.0000015417357756E-3</v>
      </c>
      <c r="O165" s="5">
        <v>4.0256652930410345E-3</v>
      </c>
      <c r="P165" s="156">
        <f>reference_data!AO15</f>
        <v>8.9999999999999993E-3</v>
      </c>
      <c r="Q165" s="19">
        <f>reference_data!AL15</f>
        <v>2.3490000000000002</v>
      </c>
      <c r="R165" s="19">
        <f>reference_data!AP15</f>
        <v>0.67600000000000005</v>
      </c>
      <c r="S165" s="19">
        <f>reference_data!AI15</f>
        <v>63.817999999999998</v>
      </c>
      <c r="T165" s="19">
        <f>reference_data!AJ15</f>
        <v>2.073</v>
      </c>
      <c r="U165" s="19">
        <f>reference_data!AK15</f>
        <v>0.11799999999999999</v>
      </c>
      <c r="V165" s="19">
        <v>0.75800000000000001</v>
      </c>
      <c r="W165" s="13">
        <f>reference_data!C15</f>
        <v>483.15</v>
      </c>
      <c r="X165" s="1">
        <f>reference_data!B15</f>
        <v>258.09399999999999</v>
      </c>
      <c r="Y165" s="1">
        <f>reference_data!E15</f>
        <v>70.637</v>
      </c>
      <c r="Z165" s="18">
        <f>reference_data!F15</f>
        <v>15.591333333333335</v>
      </c>
      <c r="AA165" s="18">
        <v>5.46</v>
      </c>
      <c r="AB165" s="35">
        <v>2.4220000000000002</v>
      </c>
      <c r="AC165" s="19">
        <f>reference_data!L15</f>
        <v>89.613426759999996</v>
      </c>
      <c r="AD165" s="19">
        <f>reference_data!M15</f>
        <v>0.27658788000000001</v>
      </c>
      <c r="AE165" s="19">
        <f>reference_data!N15</f>
        <v>1.51968656</v>
      </c>
      <c r="AF165" s="7">
        <v>129.33840499999999</v>
      </c>
      <c r="AG165" s="7">
        <v>106.19749999999999</v>
      </c>
      <c r="AH165" s="61">
        <v>549.83085165816931</v>
      </c>
      <c r="AI165" s="5">
        <v>8.6943397611028033</v>
      </c>
      <c r="AJ165" s="28">
        <v>20.151574585864335</v>
      </c>
      <c r="AK165" s="26">
        <f>0.8*reference_data!AR15</f>
        <v>10.327105714808672</v>
      </c>
      <c r="AL165" s="19">
        <f>reference_data!P15</f>
        <v>2.44</v>
      </c>
      <c r="AM165" s="19">
        <f>reference_data!Q15</f>
        <v>1.85575</v>
      </c>
      <c r="AN165" s="19">
        <f>reference_data!R15</f>
        <v>0.36750000000000005</v>
      </c>
      <c r="AO165" s="26">
        <v>7.0999999999986005E-2</v>
      </c>
      <c r="AP165" s="26">
        <v>5.1499999999993974E-2</v>
      </c>
      <c r="AQ165" s="95">
        <f t="shared" si="4"/>
        <v>3.2000000000000001E-2</v>
      </c>
      <c r="AR165" s="96">
        <v>1.4999999999999999E-2</v>
      </c>
      <c r="AS165" s="95">
        <f t="shared" si="5"/>
        <v>2.9249999999996504E-2</v>
      </c>
      <c r="AT165" s="26">
        <v>1.899999999999788E-2</v>
      </c>
      <c r="AU165" s="81">
        <f>reference_data!H16</f>
        <v>0.3725</v>
      </c>
      <c r="AV165" s="81"/>
      <c r="AW165" s="81">
        <f>reference_data!I16</f>
        <v>6.9000000000000006E-2</v>
      </c>
      <c r="AX165" s="90">
        <v>0.91000002999999996</v>
      </c>
      <c r="AY165" s="1">
        <f>reference_data!O15</f>
        <v>4.929E-2</v>
      </c>
      <c r="AZ165" s="7"/>
      <c r="BD165" s="101">
        <v>0.04</v>
      </c>
      <c r="BE165" s="26">
        <v>3.2499999999996115E-2</v>
      </c>
    </row>
    <row r="166" spans="1:57">
      <c r="A166" s="6">
        <v>1991</v>
      </c>
      <c r="B166" s="1">
        <f>reference_data!AQ16</f>
        <v>355.29</v>
      </c>
      <c r="C166" s="1">
        <f>reference_data!AN16</f>
        <v>1727.8595</v>
      </c>
      <c r="D166" s="1">
        <f>reference_data!AM16</f>
        <v>309.41800000000001</v>
      </c>
      <c r="E166" s="19">
        <f>reference_data!Y16</f>
        <v>0.41899999999999998</v>
      </c>
      <c r="F166" s="19">
        <f>reference_data!AG16</f>
        <v>8.8480000000000008</v>
      </c>
      <c r="G166" s="19">
        <f>reference_data!AH16</f>
        <v>5.0389891959360826E-2</v>
      </c>
      <c r="H166" s="19">
        <f>reference_data!AB16</f>
        <v>0.1704</v>
      </c>
      <c r="I166" s="19">
        <f>reference_data!AA16</f>
        <v>0.53500000000000003</v>
      </c>
      <c r="J166" s="16">
        <f>AVERAGE(J165,J167)</f>
        <v>0.29810142607256779</v>
      </c>
      <c r="K166" s="18">
        <v>4.1000000000000002E-2</v>
      </c>
      <c r="L166" s="5">
        <v>1.196999343698726E-3</v>
      </c>
      <c r="M166" s="5">
        <v>0</v>
      </c>
      <c r="N166" s="5">
        <v>8.0000020556482282E-3</v>
      </c>
      <c r="O166" s="5">
        <v>5.709253377718093E-3</v>
      </c>
      <c r="P166" s="156">
        <f>reference_data!AO16</f>
        <v>1.4E-2</v>
      </c>
      <c r="Q166" s="19">
        <f>reference_data!AL16</f>
        <v>2.5619999999999998</v>
      </c>
      <c r="R166" s="19">
        <f>reference_data!AP16</f>
        <v>0.68700000000000006</v>
      </c>
      <c r="S166" s="19">
        <f>reference_data!AI16</f>
        <v>64.819999999999993</v>
      </c>
      <c r="T166" s="19">
        <f>reference_data!AJ16</f>
        <v>2.1629999999999998</v>
      </c>
      <c r="U166" s="19">
        <f>reference_data!AK16</f>
        <v>0.126</v>
      </c>
      <c r="V166" s="19">
        <v>0.78300000000000003</v>
      </c>
      <c r="W166" s="13">
        <f>reference_data!C16</f>
        <v>495.15</v>
      </c>
      <c r="X166" s="1">
        <f>reference_data!B16</f>
        <v>262.57050000000004</v>
      </c>
      <c r="Y166" s="1">
        <f>reference_data!E16</f>
        <v>75.902000000000001</v>
      </c>
      <c r="Z166" s="18">
        <f>reference_data!F16</f>
        <v>15.868416666666667</v>
      </c>
      <c r="AA166" s="18">
        <v>5.89</v>
      </c>
      <c r="AB166" s="35">
        <v>2.5089999999999999</v>
      </c>
      <c r="AC166" s="19">
        <f>reference_data!L16</f>
        <v>95.669175549999991</v>
      </c>
      <c r="AD166" s="19">
        <f>reference_data!M16</f>
        <v>0.25955167000000001</v>
      </c>
      <c r="AE166" s="19">
        <f>reference_data!N16</f>
        <v>2.2895146400000002</v>
      </c>
      <c r="AF166" s="7">
        <v>131.595765</v>
      </c>
      <c r="AG166" s="7">
        <v>106.03100000000001</v>
      </c>
      <c r="AH166" s="61">
        <v>549.87107398242006</v>
      </c>
      <c r="AI166" s="5">
        <v>8.8049925923454886</v>
      </c>
      <c r="AJ166" s="28">
        <v>20.308944259464479</v>
      </c>
      <c r="AK166" s="26">
        <f>0.8*reference_data!AR16</f>
        <v>10.071283333540659</v>
      </c>
      <c r="AL166" s="19">
        <f>reference_data!P16</f>
        <v>2.6485000000000003</v>
      </c>
      <c r="AM166" s="19">
        <f>reference_data!Q16</f>
        <v>2.0164999999999997</v>
      </c>
      <c r="AN166" s="19">
        <f>reference_data!R16</f>
        <v>0.38900000000000001</v>
      </c>
      <c r="AO166" s="26">
        <v>7.6999999999982804E-2</v>
      </c>
      <c r="AP166" s="26">
        <v>5.6000000000004928E-2</v>
      </c>
      <c r="AQ166" s="26">
        <f t="shared" si="4"/>
        <v>4.0000000000000008E-2</v>
      </c>
      <c r="AR166" s="97"/>
      <c r="AS166" s="26">
        <f t="shared" si="5"/>
        <v>3.375000000000284E-2</v>
      </c>
      <c r="AT166" s="26">
        <v>2.2000000000001785E-2</v>
      </c>
      <c r="AU166" s="81">
        <f>reference_data!H17</f>
        <v>0.42049999999999998</v>
      </c>
      <c r="AV166" s="81"/>
      <c r="AW166" s="81">
        <f>reference_data!I17</f>
        <v>7.7000000000000013E-2</v>
      </c>
      <c r="AX166" s="90">
        <v>0.93633336</v>
      </c>
      <c r="AY166" s="1">
        <f>reference_data!O16</f>
        <v>5.6730000000000003E-2</v>
      </c>
      <c r="AZ166" s="7"/>
      <c r="BD166" s="101">
        <v>0.05</v>
      </c>
      <c r="BE166" s="26">
        <v>3.7500000000003156E-2</v>
      </c>
    </row>
    <row r="167" spans="1:57">
      <c r="A167" s="6">
        <v>1992</v>
      </c>
      <c r="B167" s="1">
        <f>reference_data!AQ17</f>
        <v>355.99</v>
      </c>
      <c r="C167" s="1">
        <f>reference_data!AN17</f>
        <v>1735.4915000000001</v>
      </c>
      <c r="D167" s="1">
        <f>reference_data!AM17</f>
        <v>309.94499999999999</v>
      </c>
      <c r="E167" s="19">
        <f>reference_data!Y17</f>
        <v>0.35699999999999998</v>
      </c>
      <c r="F167" s="19">
        <f>reference_data!AG17</f>
        <v>9.3970000000000002</v>
      </c>
      <c r="G167" s="19">
        <f>reference_data!AH17</f>
        <v>6.3216409912652677E-2</v>
      </c>
      <c r="H167" s="19">
        <f>reference_data!AB17</f>
        <v>0.124</v>
      </c>
      <c r="I167" s="19">
        <f>reference_data!AA17</f>
        <v>0.56000000000000005</v>
      </c>
      <c r="J167" s="19">
        <f>reference_data!Z17</f>
        <v>0.42</v>
      </c>
      <c r="K167" s="18">
        <v>3.4000000000000002E-2</v>
      </c>
      <c r="L167" s="5">
        <v>1.1969986873979585E-3</v>
      </c>
      <c r="M167" s="5">
        <v>0</v>
      </c>
      <c r="N167" s="5">
        <v>5.0000025695614526E-3</v>
      </c>
      <c r="O167" s="5">
        <v>7.6515714624639354E-3</v>
      </c>
      <c r="P167" s="19">
        <f>reference_data!AO17</f>
        <v>2.3E-2</v>
      </c>
      <c r="Q167" s="19">
        <f>reference_data!AL17</f>
        <v>2.7730000000000001</v>
      </c>
      <c r="R167" s="19">
        <f>reference_data!AP17</f>
        <v>0.72899999999999998</v>
      </c>
      <c r="S167" s="19">
        <f>reference_data!AI17</f>
        <v>65.673000000000002</v>
      </c>
      <c r="T167" s="19">
        <f>reference_data!AJ17</f>
        <v>2.2490000000000001</v>
      </c>
      <c r="U167" s="19">
        <f>reference_data!AK17</f>
        <v>0.13500000000000001</v>
      </c>
      <c r="V167" s="19">
        <v>0.80600000000000005</v>
      </c>
      <c r="W167" s="13">
        <f>reference_data!C17</f>
        <v>506.2</v>
      </c>
      <c r="X167" s="1">
        <f>reference_data!B17</f>
        <v>265.358</v>
      </c>
      <c r="Y167" s="1">
        <f>reference_data!E17</f>
        <v>80.217500000000001</v>
      </c>
      <c r="Z167" s="18">
        <f>reference_data!F17</f>
        <v>16.041601190476193</v>
      </c>
      <c r="AA167" s="18">
        <v>6.29</v>
      </c>
      <c r="AB167" s="35">
        <v>2.585</v>
      </c>
      <c r="AC167" s="1">
        <f>reference_data!L17</f>
        <v>101.285</v>
      </c>
      <c r="AD167" s="1">
        <f>reference_data!M17</f>
        <v>0.28159853000000001</v>
      </c>
      <c r="AE167" s="1">
        <f>reference_data!N17</f>
        <v>3.2300827999999999</v>
      </c>
      <c r="AF167" s="1">
        <f>reference_data!J17</f>
        <v>132.85550000000001</v>
      </c>
      <c r="AG167" s="1">
        <f>reference_data!K17</f>
        <v>105.66249999999999</v>
      </c>
      <c r="AH167" s="61">
        <v>549.90490769600262</v>
      </c>
      <c r="AI167" s="5">
        <v>8.9149940645705605</v>
      </c>
      <c r="AJ167" s="28">
        <v>20.46313357006283</v>
      </c>
      <c r="AK167" s="26">
        <f>0.8*reference_data!AR17</f>
        <v>9.6821676320612564</v>
      </c>
      <c r="AL167" s="19">
        <f>reference_data!P17</f>
        <v>2.8446666666666669</v>
      </c>
      <c r="AM167" s="19">
        <f>reference_data!Q17</f>
        <v>2.1657500000000001</v>
      </c>
      <c r="AN167" s="19">
        <f>reference_data!R17</f>
        <v>0.40949999999999998</v>
      </c>
      <c r="AO167" s="26">
        <v>8.2499999999991594E-2</v>
      </c>
      <c r="AP167" s="26">
        <v>6.1000000000015174E-2</v>
      </c>
      <c r="AQ167" s="26">
        <f t="shared" si="4"/>
        <v>4.8000000000000001E-2</v>
      </c>
      <c r="AR167" s="97"/>
      <c r="AS167" s="26">
        <f t="shared" si="5"/>
        <v>3.8250000000009804E-2</v>
      </c>
      <c r="AT167" s="26">
        <v>2.6000000000006799E-2</v>
      </c>
      <c r="AU167" s="81">
        <f>reference_data!H18</f>
        <v>0.45850000000000002</v>
      </c>
      <c r="AV167" s="81"/>
      <c r="AW167" s="81">
        <f>reference_data!I18</f>
        <v>8.4499999999999992E-2</v>
      </c>
      <c r="AX167" s="90">
        <v>0.95966667000000005</v>
      </c>
      <c r="AY167" s="1">
        <f>reference_data!O17</f>
        <v>6.4170000000000005E-2</v>
      </c>
      <c r="AZ167" s="7"/>
      <c r="BD167" s="101">
        <v>0.06</v>
      </c>
      <c r="BE167" s="26">
        <v>4.250000000001089E-2</v>
      </c>
    </row>
    <row r="168" spans="1:57">
      <c r="A168" s="6">
        <v>1993</v>
      </c>
      <c r="B168" s="1">
        <f>reference_data!AQ18</f>
        <v>356.71</v>
      </c>
      <c r="C168" s="1">
        <f>reference_data!AN18</f>
        <v>1737.49</v>
      </c>
      <c r="D168" s="1">
        <f>reference_data!AM18</f>
        <v>310.26400000000001</v>
      </c>
      <c r="E168" s="19">
        <f>reference_data!Y18</f>
        <v>0.51750000000000007</v>
      </c>
      <c r="F168" s="19">
        <f>reference_data!AG18</f>
        <v>10.000999999999999</v>
      </c>
      <c r="G168" s="19">
        <f>reference_data!AH18</f>
        <v>4.3976632982714904E-2</v>
      </c>
      <c r="H168" s="19">
        <f>reference_data!AB18</f>
        <v>0.16300000000000001</v>
      </c>
      <c r="I168" s="19">
        <f>reference_data!AA18</f>
        <v>0.61749999999999994</v>
      </c>
      <c r="J168" s="19">
        <f>reference_data!Z18</f>
        <v>0.5</v>
      </c>
      <c r="K168" s="18">
        <v>3.4000000000000002E-2</v>
      </c>
      <c r="L168" s="5">
        <v>2.3939970499382824E-3</v>
      </c>
      <c r="M168" s="5">
        <v>0</v>
      </c>
      <c r="N168" s="5">
        <v>1.0666858408689098E-3</v>
      </c>
      <c r="O168" s="5">
        <v>9.8379795472312865E-3</v>
      </c>
      <c r="P168" s="19">
        <f>reference_data!AO18</f>
        <v>3.5999999999999997E-2</v>
      </c>
      <c r="Q168" s="19">
        <f>reference_data!AL18</f>
        <v>2.984</v>
      </c>
      <c r="R168" s="19">
        <f>reference_data!AP18</f>
        <v>0.76800000000000002</v>
      </c>
      <c r="S168" s="19">
        <f>reference_data!AI18</f>
        <v>66.459000000000003</v>
      </c>
      <c r="T168" s="19">
        <f>reference_data!AJ18</f>
        <v>2.335</v>
      </c>
      <c r="U168" s="19">
        <f>reference_data!AK18</f>
        <v>0.14499999999999999</v>
      </c>
      <c r="V168" s="19">
        <v>0.82699999999999996</v>
      </c>
      <c r="W168" s="13">
        <f>reference_data!C18</f>
        <v>513.25</v>
      </c>
      <c r="X168" s="1">
        <f>reference_data!B18</f>
        <v>266.73199999999997</v>
      </c>
      <c r="Y168" s="1">
        <f>reference_data!E18</f>
        <v>82.305499999999995</v>
      </c>
      <c r="Z168" s="18">
        <f>reference_data!F18</f>
        <v>16.175335714285715</v>
      </c>
      <c r="AA168" s="18">
        <v>6.68</v>
      </c>
      <c r="AB168" s="35">
        <v>2.6520000000000001</v>
      </c>
      <c r="AC168" s="1">
        <f>reference_data!L18</f>
        <v>105.54599999999999</v>
      </c>
      <c r="AD168" s="1">
        <f>reference_data!M18</f>
        <v>0.75900000000000001</v>
      </c>
      <c r="AE168" s="1">
        <f>reference_data!N18</f>
        <v>3.7974999999999999</v>
      </c>
      <c r="AF168" s="1">
        <f>reference_data!J18</f>
        <v>127.03450000000001</v>
      </c>
      <c r="AG168" s="1">
        <f>reference_data!K18</f>
        <v>104.9105</v>
      </c>
      <c r="AH168" s="61">
        <v>549.94188725816366</v>
      </c>
      <c r="AI168" s="5">
        <v>9.0271613731726319</v>
      </c>
      <c r="AJ168" s="28">
        <v>20.606278400360978</v>
      </c>
      <c r="AK168" s="26">
        <f>0.8*reference_data!AR18</f>
        <v>9.6201094844648889</v>
      </c>
      <c r="AL168" s="1">
        <f>reference_data!P18</f>
        <v>3.0283333333333338</v>
      </c>
      <c r="AM168" s="19">
        <f>reference_data!Q18</f>
        <v>2.2904999999999998</v>
      </c>
      <c r="AN168" s="19">
        <f>reference_data!R18</f>
        <v>0.42849999999999999</v>
      </c>
      <c r="AO168" s="26">
        <v>8.8500000000021242E-2</v>
      </c>
      <c r="AP168" s="26">
        <v>6.5999999999969236E-2</v>
      </c>
      <c r="AQ168" s="26">
        <f t="shared" si="4"/>
        <v>5.6000000000000008E-2</v>
      </c>
      <c r="AR168" s="97"/>
      <c r="AS168" s="26">
        <f t="shared" si="5"/>
        <v>4.1849999999980007E-2</v>
      </c>
      <c r="AT168" s="26">
        <v>2.9999999999985667E-2</v>
      </c>
      <c r="AU168" s="81">
        <f>reference_data!H19</f>
        <v>0.47849999999999998</v>
      </c>
      <c r="AV168" s="81"/>
      <c r="AW168" s="81">
        <f>reference_data!I19</f>
        <v>9.0749999999999997E-2</v>
      </c>
      <c r="AX168" s="90">
        <v>0.97100001999999996</v>
      </c>
      <c r="AY168" s="1">
        <f>reference_data!O18</f>
        <v>7.4400000000000008E-2</v>
      </c>
      <c r="AZ168" s="7"/>
      <c r="BD168" s="101">
        <v>7.0000000000000007E-2</v>
      </c>
      <c r="BE168" s="26">
        <v>4.6499999999977788E-2</v>
      </c>
    </row>
    <row r="169" spans="1:57">
      <c r="A169" s="6">
        <v>1994</v>
      </c>
      <c r="B169" s="1">
        <f>reference_data!AQ19</f>
        <v>358.21</v>
      </c>
      <c r="C169" s="1">
        <f>reference_data!AN19</f>
        <v>1743.0830000000001</v>
      </c>
      <c r="D169" s="1">
        <f>reference_data!AM19</f>
        <v>310.81150000000002</v>
      </c>
      <c r="E169" s="19">
        <f>reference_data!Y19</f>
        <v>0.95799999999999996</v>
      </c>
      <c r="F169" s="19">
        <f>reference_data!AG19</f>
        <v>10.622999999999999</v>
      </c>
      <c r="G169" s="19">
        <f>reference_data!AH19</f>
        <v>3.9395733713682095E-2</v>
      </c>
      <c r="H169" s="19">
        <f>reference_data!AB19</f>
        <v>0.20450000000000002</v>
      </c>
      <c r="I169" s="19">
        <f>reference_data!AA19</f>
        <v>0.69399999999999995</v>
      </c>
      <c r="J169" s="19">
        <f>reference_data!Z19</f>
        <v>0.59</v>
      </c>
      <c r="K169" s="18">
        <v>4.3999999999999997E-2</v>
      </c>
      <c r="L169" s="5">
        <v>2.3939924574634995E-3</v>
      </c>
      <c r="M169" s="5">
        <v>0</v>
      </c>
      <c r="N169" s="5">
        <v>2.012556255266086E-3</v>
      </c>
      <c r="O169" s="5">
        <v>1.2253877631997069E-2</v>
      </c>
      <c r="P169" s="19">
        <f>reference_data!AO19</f>
        <v>5.0999999999999997E-2</v>
      </c>
      <c r="Q169" s="19">
        <f>reference_data!AL19</f>
        <v>3.2069999999999999</v>
      </c>
      <c r="R169" s="19">
        <f>reference_data!AP19</f>
        <v>0.80400000000000005</v>
      </c>
      <c r="S169" s="19">
        <f>reference_data!AI19</f>
        <v>67.198999999999998</v>
      </c>
      <c r="T169" s="19">
        <f>reference_data!AJ19</f>
        <v>2.4209999999999998</v>
      </c>
      <c r="U169" s="19">
        <f>reference_data!AK19</f>
        <v>0.157</v>
      </c>
      <c r="V169" s="19">
        <v>0.84799999999999998</v>
      </c>
      <c r="W169" s="13">
        <f>reference_data!C19</f>
        <v>518.92999999999995</v>
      </c>
      <c r="X169" s="1">
        <f>reference_data!B19</f>
        <v>266.81600000000003</v>
      </c>
      <c r="Y169" s="1">
        <f>reference_data!E19</f>
        <v>83.573999999999998</v>
      </c>
      <c r="Z169" s="18">
        <f>reference_data!F19</f>
        <v>16.266892857142857</v>
      </c>
      <c r="AA169" s="18">
        <v>7.04</v>
      </c>
      <c r="AB169" s="35">
        <v>2.6989999999999998</v>
      </c>
      <c r="AC169" s="1">
        <f>reference_data!L19</f>
        <v>110.946</v>
      </c>
      <c r="AD169" s="1">
        <f>reference_data!M19</f>
        <v>1.8904999999999998</v>
      </c>
      <c r="AE169" s="1">
        <f>reference_data!N19</f>
        <v>5.0105000000000004</v>
      </c>
      <c r="AF169" s="1">
        <f>reference_data!J19</f>
        <v>116.6995</v>
      </c>
      <c r="AG169" s="1">
        <f>reference_data!K19</f>
        <v>104.0945</v>
      </c>
      <c r="AH169" s="61">
        <v>545.38472581443932</v>
      </c>
      <c r="AI169" s="5">
        <v>9.1316175766105001</v>
      </c>
      <c r="AJ169" s="28">
        <v>20.731009415050913</v>
      </c>
      <c r="AK169" s="26">
        <f>0.8*reference_data!AR19</f>
        <v>9.5937544602389995</v>
      </c>
      <c r="AL169" s="1">
        <f>reference_data!P19</f>
        <v>3.2403333333333335</v>
      </c>
      <c r="AM169" s="1">
        <f>reference_data!Q19</f>
        <v>2.3955000000000002</v>
      </c>
      <c r="AN169" s="19">
        <f>reference_data!R19</f>
        <v>0.44600000000000006</v>
      </c>
      <c r="AO169" s="26">
        <v>9.3999999999945461E-2</v>
      </c>
      <c r="AP169" s="26">
        <v>7.0500000000013996E-2</v>
      </c>
      <c r="AQ169" s="26">
        <f t="shared" si="4"/>
        <v>6.4000000000000001E-2</v>
      </c>
      <c r="AR169" s="97"/>
      <c r="AS169" s="26">
        <f t="shared" si="5"/>
        <v>4.6350000000005991E-2</v>
      </c>
      <c r="AT169" s="26">
        <v>3.4500000000004152E-2</v>
      </c>
      <c r="AU169" s="81">
        <f>reference_data!H20</f>
        <v>0.48849999999999999</v>
      </c>
      <c r="AV169" s="81"/>
      <c r="AW169" s="81">
        <f>reference_data!I20</f>
        <v>0.13774999999999998</v>
      </c>
      <c r="AX169" s="90">
        <v>0.99114287000000001</v>
      </c>
      <c r="AY169" s="1">
        <f>reference_data!O19</f>
        <v>8.8350000000000012E-2</v>
      </c>
      <c r="AZ169" s="7"/>
      <c r="BD169" s="101">
        <v>0.08</v>
      </c>
      <c r="BE169" s="26">
        <v>5.1500000000006659E-2</v>
      </c>
    </row>
    <row r="170" spans="1:57">
      <c r="A170" s="6">
        <v>1995</v>
      </c>
      <c r="B170" s="1">
        <f>reference_data!AQ20</f>
        <v>360.04</v>
      </c>
      <c r="C170" s="1">
        <f>reference_data!AN20</f>
        <v>1748.095</v>
      </c>
      <c r="D170" s="1">
        <f>reference_data!AM20</f>
        <v>311.41500000000002</v>
      </c>
      <c r="E170" s="19">
        <f>reference_data!Y20</f>
        <v>1.8325</v>
      </c>
      <c r="F170" s="19">
        <f>reference_data!AG20</f>
        <v>11.29</v>
      </c>
      <c r="G170" s="19">
        <f>reference_data!AH20</f>
        <v>6.5048769620265789E-2</v>
      </c>
      <c r="H170" s="19">
        <f>reference_data!AB20</f>
        <v>0.27849999999999997</v>
      </c>
      <c r="I170" s="19">
        <f>reference_data!AA20</f>
        <v>0.82350000000000001</v>
      </c>
      <c r="J170" s="19">
        <f>reference_data!Z20</f>
        <v>0.69</v>
      </c>
      <c r="K170" s="18">
        <v>4.4999999999999998E-2</v>
      </c>
      <c r="L170" s="5">
        <v>4.7879876100992199E-3</v>
      </c>
      <c r="M170" s="5">
        <v>0</v>
      </c>
      <c r="N170" s="5">
        <v>4.0000041112994555E-3</v>
      </c>
      <c r="O170" s="5">
        <v>1.488467571676285E-2</v>
      </c>
      <c r="P170" s="19">
        <f>reference_data!AO20</f>
        <v>6.8000000000000005E-2</v>
      </c>
      <c r="Q170" s="1">
        <f>reference_data!AL20</f>
        <v>3.4524999999999997</v>
      </c>
      <c r="R170" s="19">
        <f>reference_data!AP20</f>
        <v>0.85099999999999998</v>
      </c>
      <c r="S170" s="19">
        <f>reference_data!AI20</f>
        <v>67.942999999999998</v>
      </c>
      <c r="T170" s="19">
        <f>reference_data!AJ20</f>
        <v>2.5139999999999998</v>
      </c>
      <c r="U170" s="19">
        <f>reference_data!AK20</f>
        <v>0.17100000000000001</v>
      </c>
      <c r="V170" s="19">
        <v>0.86899999999999999</v>
      </c>
      <c r="W170" s="13">
        <f>reference_data!C20</f>
        <v>525.48</v>
      </c>
      <c r="X170" s="1">
        <f>reference_data!B20</f>
        <v>265.63900000000001</v>
      </c>
      <c r="Y170" s="1">
        <f>reference_data!E20</f>
        <v>83.766999999999996</v>
      </c>
      <c r="Z170" s="18">
        <f>reference_data!F20</f>
        <v>16.312600000000003</v>
      </c>
      <c r="AA170" s="18">
        <v>7.36</v>
      </c>
      <c r="AB170" s="35">
        <v>2.7320000000000002</v>
      </c>
      <c r="AC170" s="1">
        <f>reference_data!L20</f>
        <v>116.0595</v>
      </c>
      <c r="AD170" s="1">
        <f>reference_data!M20</f>
        <v>3.5140000000000002</v>
      </c>
      <c r="AE170" s="1">
        <f>reference_data!N20</f>
        <v>6.2244999999999999</v>
      </c>
      <c r="AF170" s="1">
        <f>reference_data!J20</f>
        <v>104.623</v>
      </c>
      <c r="AG170" s="1">
        <f>reference_data!K20</f>
        <v>103.313</v>
      </c>
      <c r="AH170" s="60">
        <f>reference_data!U20</f>
        <v>550.38666075006608</v>
      </c>
      <c r="AI170" s="1">
        <f>reference_data!T20</f>
        <v>8.94509541103365</v>
      </c>
      <c r="AJ170" s="28">
        <v>20.829659944227597</v>
      </c>
      <c r="AK170" s="26">
        <f>0.8*reference_data!AR20</f>
        <v>9.5325021910276941</v>
      </c>
      <c r="AL170" s="1">
        <f>reference_data!P20</f>
        <v>3.4163333333333337</v>
      </c>
      <c r="AM170" s="1">
        <f>reference_data!Q20</f>
        <v>2.4860000000000002</v>
      </c>
      <c r="AN170" s="19">
        <f>reference_data!R20</f>
        <v>0.45650000000000002</v>
      </c>
      <c r="AO170" s="26">
        <v>0.10000000000001169</v>
      </c>
      <c r="AP170" s="26">
        <v>7.5500000000005646E-2</v>
      </c>
      <c r="AQ170" s="26">
        <f t="shared" si="4"/>
        <v>7.1999999999999995E-2</v>
      </c>
      <c r="AR170" s="97"/>
      <c r="AS170" s="26">
        <f t="shared" si="5"/>
        <v>5.0400000000002373E-2</v>
      </c>
      <c r="AT170" s="26">
        <v>3.9000000000003622E-2</v>
      </c>
      <c r="AU170" s="81">
        <f>reference_data!H21</f>
        <v>0.49299999999999999</v>
      </c>
      <c r="AV170" s="81"/>
      <c r="AW170" s="81">
        <f>reference_data!I21</f>
        <v>0.22800000000000001</v>
      </c>
      <c r="AX170" s="90">
        <v>1.0134000000000001</v>
      </c>
      <c r="AY170" s="1">
        <f>reference_data!O20</f>
        <v>9.486E-2</v>
      </c>
      <c r="AZ170" s="7"/>
      <c r="BD170" s="101">
        <v>0.09</v>
      </c>
      <c r="BE170" s="26">
        <v>5.6000000000002638E-2</v>
      </c>
    </row>
    <row r="171" spans="1:57">
      <c r="A171" s="6">
        <v>1996</v>
      </c>
      <c r="B171" s="1">
        <f>reference_data!AQ21</f>
        <v>361.8</v>
      </c>
      <c r="C171" s="1">
        <f>reference_data!AN21</f>
        <v>1750.2359999999999</v>
      </c>
      <c r="D171" s="1">
        <f>reference_data!AM21</f>
        <v>312.27300000000002</v>
      </c>
      <c r="E171" s="19">
        <f>reference_data!Y21</f>
        <v>3.238</v>
      </c>
      <c r="F171" s="19">
        <f>reference_data!AG21</f>
        <v>12.002000000000001</v>
      </c>
      <c r="G171" s="19">
        <f>reference_data!AH21</f>
        <v>0.10810922274917413</v>
      </c>
      <c r="H171" s="19">
        <f>reference_data!AB21</f>
        <v>0.41649999999999998</v>
      </c>
      <c r="I171" s="19">
        <f>reference_data!AA21</f>
        <v>1.0209999999999999</v>
      </c>
      <c r="J171" s="19">
        <f>reference_data!Z21</f>
        <v>0.82</v>
      </c>
      <c r="K171" s="18">
        <v>5.2999999999999999E-2</v>
      </c>
      <c r="L171" s="5">
        <v>7.1819841374662283E-3</v>
      </c>
      <c r="M171" s="5">
        <v>0</v>
      </c>
      <c r="N171" s="5">
        <v>2.0136203087172083E-3</v>
      </c>
      <c r="O171" s="5">
        <v>1.7715673801525854E-2</v>
      </c>
      <c r="P171" s="19">
        <f>reference_data!AO21</f>
        <v>8.6999999999999994E-2</v>
      </c>
      <c r="Q171" s="1">
        <f>reference_data!AL21</f>
        <v>3.6935000000000002</v>
      </c>
      <c r="R171" s="19">
        <f>reference_data!AP21</f>
        <v>0.90600000000000003</v>
      </c>
      <c r="S171" s="19">
        <f>reference_data!AI21</f>
        <v>68.69</v>
      </c>
      <c r="T171" s="19">
        <f>reference_data!AJ21</f>
        <v>2.617</v>
      </c>
      <c r="U171" s="19">
        <f>reference_data!AK21</f>
        <v>0.189</v>
      </c>
      <c r="V171" s="19">
        <v>0.89</v>
      </c>
      <c r="W171" s="13">
        <f>reference_data!C21</f>
        <v>531.1</v>
      </c>
      <c r="X171" s="1">
        <f>reference_data!B21</f>
        <v>264.709</v>
      </c>
      <c r="Y171" s="1">
        <f>reference_data!E21</f>
        <v>83.789000000000001</v>
      </c>
      <c r="Z171" s="18">
        <f>reference_data!F21</f>
        <v>16.340938194444444</v>
      </c>
      <c r="AA171" s="18">
        <v>7.61</v>
      </c>
      <c r="AB171" s="35">
        <v>2.7509999999999999</v>
      </c>
      <c r="AC171" s="1">
        <f>reference_data!L21</f>
        <v>121.483</v>
      </c>
      <c r="AD171" s="1">
        <f>reference_data!M21</f>
        <v>5.4340000000000002</v>
      </c>
      <c r="AE171" s="1">
        <f>reference_data!N21</f>
        <v>7.2474999999999996</v>
      </c>
      <c r="AF171" s="1">
        <f>reference_data!J21</f>
        <v>91.102500000000006</v>
      </c>
      <c r="AG171" s="1">
        <f>reference_data!K21</f>
        <v>102.24600000000001</v>
      </c>
      <c r="AH171" s="60">
        <f>reference_data!U21</f>
        <v>537.80959574941949</v>
      </c>
      <c r="AI171" s="1">
        <f>reference_data!T21</f>
        <v>9.1291196901307003</v>
      </c>
      <c r="AJ171" s="28">
        <v>20.894384057160252</v>
      </c>
      <c r="AK171" s="26">
        <f>0.8*reference_data!AR21</f>
        <v>9.1456893750257446</v>
      </c>
      <c r="AL171" s="1">
        <f>reference_data!P21</f>
        <v>3.5529999999999999</v>
      </c>
      <c r="AM171" s="1">
        <f>reference_data!Q21</f>
        <v>2.5647500000000001</v>
      </c>
      <c r="AN171" s="19">
        <f>reference_data!R21</f>
        <v>0.46550000000000002</v>
      </c>
      <c r="AO171" s="26">
        <v>0.10599999999997561</v>
      </c>
      <c r="AP171" s="26">
        <v>8.100000000002669E-2</v>
      </c>
      <c r="AQ171" s="26">
        <f t="shared" si="4"/>
        <v>8.8000000000000009E-2</v>
      </c>
      <c r="AR171" s="97"/>
      <c r="AS171" s="26">
        <f t="shared" si="5"/>
        <v>5.4450000000018005E-2</v>
      </c>
      <c r="AT171" s="26">
        <v>4.3500000000014721E-2</v>
      </c>
      <c r="AU171" s="81">
        <f>reference_data!H22</f>
        <v>0.49399999999999999</v>
      </c>
      <c r="AV171" s="81"/>
      <c r="AW171" s="81">
        <f>reference_data!I22</f>
        <v>0.28025</v>
      </c>
      <c r="AX171" s="90">
        <v>1.0132000000000001</v>
      </c>
      <c r="AY171" s="1">
        <f>reference_data!O21</f>
        <v>9.8580000000000001E-2</v>
      </c>
      <c r="AZ171" s="7"/>
      <c r="BD171" s="101">
        <v>0.11</v>
      </c>
      <c r="BE171" s="26">
        <v>6.0500000000020003E-2</v>
      </c>
    </row>
    <row r="172" spans="1:57">
      <c r="A172" s="6">
        <v>1997</v>
      </c>
      <c r="B172" s="1">
        <f>reference_data!AQ22</f>
        <v>362.9</v>
      </c>
      <c r="C172" s="1">
        <f>reference_data!AN22</f>
        <v>1753.672</v>
      </c>
      <c r="D172" s="1">
        <f>reference_data!AM22</f>
        <v>313.113</v>
      </c>
      <c r="E172" s="19">
        <f>reference_data!Y22</f>
        <v>5.2725000000000009</v>
      </c>
      <c r="F172" s="19">
        <f>reference_data!AG22</f>
        <v>12.769</v>
      </c>
      <c r="G172" s="19">
        <f>reference_data!AH22</f>
        <v>5.2222251666973946E-2</v>
      </c>
      <c r="H172" s="19">
        <f>reference_data!AB22</f>
        <v>0.60899999999999999</v>
      </c>
      <c r="I172" s="19">
        <f>reference_data!AA22</f>
        <v>1.284</v>
      </c>
      <c r="J172" s="19">
        <f>reference_data!Z22</f>
        <v>0.96</v>
      </c>
      <c r="K172" s="18">
        <v>6.6000000000000003E-2</v>
      </c>
      <c r="L172" s="5">
        <v>9.5759806130977145E-3</v>
      </c>
      <c r="M172" s="5">
        <v>0</v>
      </c>
      <c r="N172" s="5">
        <v>4.0004235005210841E-3</v>
      </c>
      <c r="O172" s="5">
        <v>2.0732271711021384E-2</v>
      </c>
      <c r="P172" s="19">
        <f>reference_data!AO22</f>
        <v>0.106</v>
      </c>
      <c r="Q172" s="1">
        <f>reference_data!AL22</f>
        <v>3.9240000000000004</v>
      </c>
      <c r="R172" s="19">
        <f>reference_data!AP22</f>
        <v>0.94299999999999995</v>
      </c>
      <c r="S172" s="19">
        <f>reference_data!AI22</f>
        <v>69.415999999999997</v>
      </c>
      <c r="T172" s="19">
        <f>reference_data!AJ22</f>
        <v>2.7330000000000001</v>
      </c>
      <c r="U172" s="19">
        <f>reference_data!AK22</f>
        <v>0.20899999999999999</v>
      </c>
      <c r="V172" s="19">
        <v>0.91100000000000003</v>
      </c>
      <c r="W172" s="13">
        <f>reference_data!C22</f>
        <v>534.94000000000005</v>
      </c>
      <c r="X172" s="1">
        <f>reference_data!B22</f>
        <v>263.59000000000003</v>
      </c>
      <c r="Y172" s="1">
        <f>reference_data!E22</f>
        <v>83.468500000000006</v>
      </c>
      <c r="Z172" s="18">
        <f>reference_data!F22</f>
        <v>16.367548611111111</v>
      </c>
      <c r="AA172" s="18">
        <v>7.8</v>
      </c>
      <c r="AB172" s="35">
        <v>2.7730000000000001</v>
      </c>
      <c r="AC172" s="1">
        <f>reference_data!L22</f>
        <v>125.952</v>
      </c>
      <c r="AD172" s="1">
        <f>reference_data!M22</f>
        <v>7.3484999999999996</v>
      </c>
      <c r="AE172" s="1">
        <f>reference_data!N22</f>
        <v>8.3840000000000003</v>
      </c>
      <c r="AF172" s="1">
        <f>reference_data!J22</f>
        <v>77.4495</v>
      </c>
      <c r="AG172" s="1">
        <f>reference_data!K22</f>
        <v>101.27699999999999</v>
      </c>
      <c r="AH172" s="60">
        <f>reference_data!U22</f>
        <v>541.67794196273815</v>
      </c>
      <c r="AI172" s="1">
        <f>reference_data!T22</f>
        <v>9.0676145904546175</v>
      </c>
      <c r="AJ172" s="28">
        <v>20.919768813488343</v>
      </c>
      <c r="AK172" s="26">
        <f>0.8*reference_data!AR22</f>
        <v>8.5389781665472011</v>
      </c>
      <c r="AL172" s="1">
        <f>reference_data!P22</f>
        <v>3.722</v>
      </c>
      <c r="AM172" s="1">
        <f>reference_data!Q22</f>
        <v>2.6357499999999998</v>
      </c>
      <c r="AN172" s="19">
        <f>reference_data!R22</f>
        <v>0.47350000000000003</v>
      </c>
      <c r="AO172" s="26">
        <v>0.11200000000007491</v>
      </c>
      <c r="AP172" s="26">
        <v>8.5500000000033563E-2</v>
      </c>
      <c r="AQ172" s="26">
        <f t="shared" si="4"/>
        <v>9.6000000000000002E-2</v>
      </c>
      <c r="AR172" s="97"/>
      <c r="AS172" s="26">
        <f t="shared" si="5"/>
        <v>5.8500000000023096E-2</v>
      </c>
      <c r="AT172" s="26">
        <v>4.8000000000019027E-2</v>
      </c>
      <c r="AU172" s="81">
        <f>reference_data!H23</f>
        <v>0.49299999999999999</v>
      </c>
      <c r="AV172" s="81"/>
      <c r="AW172" s="81">
        <f>reference_data!I23</f>
        <v>0.29274999999999995</v>
      </c>
      <c r="AX172" s="90">
        <v>1.0195000000000001</v>
      </c>
      <c r="AY172" s="1">
        <f>reference_data!O22</f>
        <v>0.1023</v>
      </c>
      <c r="AZ172" s="7"/>
      <c r="BD172" s="101">
        <v>0.12</v>
      </c>
      <c r="BE172" s="26">
        <v>6.5000000000025662E-2</v>
      </c>
    </row>
    <row r="173" spans="1:57">
      <c r="A173" s="6">
        <v>1998</v>
      </c>
      <c r="B173" s="1">
        <f>reference_data!AQ23</f>
        <v>365.54</v>
      </c>
      <c r="C173" s="1">
        <f>reference_data!AN23</f>
        <v>1764.0650000000001</v>
      </c>
      <c r="D173" s="1">
        <f>reference_data!AM23</f>
        <v>313.89350000000002</v>
      </c>
      <c r="E173" s="1">
        <f>reference_data!Y23</f>
        <v>7.7949999999999999</v>
      </c>
      <c r="F173" s="19">
        <f>reference_data!AG23</f>
        <v>13.552</v>
      </c>
      <c r="G173" s="19">
        <f>reference_data!AH23</f>
        <v>0.11452248172582005</v>
      </c>
      <c r="H173" s="1">
        <f>reference_data!AB23</f>
        <v>0.88749999999999996</v>
      </c>
      <c r="I173" s="1">
        <f>reference_data!AA23</f>
        <v>1.6435</v>
      </c>
      <c r="J173" s="13">
        <f>reference_data!Z23</f>
        <v>1.1299999999999999</v>
      </c>
      <c r="K173" s="19">
        <f>reference_data!AF23</f>
        <v>8.1000000000000003E-2</v>
      </c>
      <c r="L173" s="5">
        <v>1.316697694392146E-2</v>
      </c>
      <c r="M173" s="5">
        <v>0</v>
      </c>
      <c r="N173" s="5">
        <v>1.0000005653032823E-2</v>
      </c>
      <c r="O173" s="5">
        <v>2.6339268508032424E-2</v>
      </c>
      <c r="P173" s="19">
        <f>reference_data!AO23</f>
        <v>0.126</v>
      </c>
      <c r="Q173" s="1">
        <f>reference_data!AL23</f>
        <v>4.1430000000000007</v>
      </c>
      <c r="R173" s="19">
        <f>reference_data!AP23</f>
        <v>0.99299999999999999</v>
      </c>
      <c r="S173" s="19">
        <f>reference_data!AI23</f>
        <v>70.129000000000005</v>
      </c>
      <c r="T173" s="19">
        <f>reference_data!AJ23</f>
        <v>2.8570000000000002</v>
      </c>
      <c r="U173" s="19">
        <f>reference_data!AK23</f>
        <v>0.23200000000000001</v>
      </c>
      <c r="V173" s="19">
        <v>0.93300000000000005</v>
      </c>
      <c r="W173" s="13">
        <f>reference_data!C23</f>
        <v>537.70000000000005</v>
      </c>
      <c r="X173" s="1">
        <f>reference_data!B23</f>
        <v>262.161</v>
      </c>
      <c r="Y173" s="1">
        <f>reference_data!E23</f>
        <v>83.06049999999999</v>
      </c>
      <c r="Z173" s="18">
        <f>reference_data!F23</f>
        <v>16.389857638888891</v>
      </c>
      <c r="AA173" s="18">
        <v>7.95</v>
      </c>
      <c r="AB173" s="35">
        <v>2.7959999999999998</v>
      </c>
      <c r="AC173" s="1">
        <f>reference_data!L23</f>
        <v>131.54349999999999</v>
      </c>
      <c r="AD173" s="1">
        <f>reference_data!M23</f>
        <v>9.1280000000000001</v>
      </c>
      <c r="AE173" s="1">
        <f>reference_data!N23</f>
        <v>9.3584999999999994</v>
      </c>
      <c r="AF173" s="1">
        <f>reference_data!J23</f>
        <v>65.032000000000011</v>
      </c>
      <c r="AG173" s="1">
        <f>reference_data!K23</f>
        <v>100.309</v>
      </c>
      <c r="AH173" s="60">
        <f>reference_data!U23</f>
        <v>564.22665664154442</v>
      </c>
      <c r="AI173" s="1">
        <f>reference_data!T23</f>
        <v>9.3438541791214416</v>
      </c>
      <c r="AJ173" s="28">
        <v>20.359298711123454</v>
      </c>
      <c r="AK173" s="26">
        <f>0.8*reference_data!AR23</f>
        <v>8.2070300544585901</v>
      </c>
      <c r="AL173" s="1">
        <f>reference_data!P23</f>
        <v>3.88</v>
      </c>
      <c r="AM173" s="1">
        <f>reference_data!Q23</f>
        <v>2.69875</v>
      </c>
      <c r="AN173" s="19">
        <f>reference_data!R23</f>
        <v>0.47550000000000003</v>
      </c>
      <c r="AO173" s="26">
        <v>0.11799999999998</v>
      </c>
      <c r="AP173" s="26">
        <v>9.0000000000023728E-2</v>
      </c>
      <c r="AQ173" s="26">
        <f t="shared" si="4"/>
        <v>0.11200000000000002</v>
      </c>
      <c r="AR173" s="97"/>
      <c r="AS173" s="26">
        <f t="shared" si="5"/>
        <v>6.2100000000016434E-2</v>
      </c>
      <c r="AT173" s="26">
        <v>5.3000000000014459E-2</v>
      </c>
      <c r="AU173" s="81">
        <f>reference_data!H24</f>
        <v>0.49049999999999999</v>
      </c>
      <c r="AV173" s="81"/>
      <c r="AW173" s="81">
        <f>reference_data!I24</f>
        <v>0.30525000000000002</v>
      </c>
      <c r="AX173" s="90">
        <v>1.0265555</v>
      </c>
      <c r="AY173" s="1">
        <f>reference_data!O23</f>
        <v>0.10509</v>
      </c>
      <c r="AZ173" s="7"/>
      <c r="BD173" s="101">
        <v>0.14000000000000001</v>
      </c>
      <c r="BE173" s="26">
        <v>6.9000000000018255E-2</v>
      </c>
    </row>
    <row r="174" spans="1:57">
      <c r="A174" s="6">
        <v>1999</v>
      </c>
      <c r="B174" s="1">
        <f>reference_data!AQ24</f>
        <v>367.64</v>
      </c>
      <c r="C174" s="1">
        <f>reference_data!AN24</f>
        <v>1771.8380000000002</v>
      </c>
      <c r="D174" s="1">
        <f>reference_data!AM24</f>
        <v>314.89049999999997</v>
      </c>
      <c r="E174" s="1">
        <f>reference_data!Y24</f>
        <v>10.8765</v>
      </c>
      <c r="F174" s="19">
        <f>reference_data!AG24</f>
        <v>14.352</v>
      </c>
      <c r="G174" s="19">
        <f>reference_data!AH24</f>
        <v>0.15849911470853495</v>
      </c>
      <c r="H174" s="1">
        <f>reference_data!AB24</f>
        <v>1.1495000000000002</v>
      </c>
      <c r="I174" s="1">
        <f>reference_data!AA24</f>
        <v>2.0244999999999997</v>
      </c>
      <c r="J174" s="13">
        <f>reference_data!Z24</f>
        <v>1.34</v>
      </c>
      <c r="K174" s="19">
        <f>reference_data!AF24</f>
        <v>9.4E-2</v>
      </c>
      <c r="L174" s="5">
        <v>1.675797328768457E-2</v>
      </c>
      <c r="M174" s="5">
        <v>4.148790014539452E-6</v>
      </c>
      <c r="N174" s="5">
        <v>1.1000006166947308E-2</v>
      </c>
      <c r="O174" s="5">
        <v>3.2415464652451369E-2</v>
      </c>
      <c r="P174" s="19">
        <f>reference_data!AO24</f>
        <v>0.14799999999999999</v>
      </c>
      <c r="Q174" s="1">
        <f>reference_data!AL24</f>
        <v>4.3555000000000001</v>
      </c>
      <c r="R174" s="19">
        <f>reference_data!AP24</f>
        <v>1.0349999999999999</v>
      </c>
      <c r="S174" s="19">
        <f>reference_data!AI24</f>
        <v>70.819000000000003</v>
      </c>
      <c r="T174" s="19">
        <f>reference_data!AJ24</f>
        <v>2.9849999999999999</v>
      </c>
      <c r="U174" s="19">
        <f>reference_data!AK24</f>
        <v>0.25700000000000001</v>
      </c>
      <c r="V174" s="19">
        <v>0.95499999999999996</v>
      </c>
      <c r="W174" s="13">
        <f>reference_data!C24</f>
        <v>540.14</v>
      </c>
      <c r="X174" s="1">
        <f>reference_data!B24</f>
        <v>260.67950000000002</v>
      </c>
      <c r="Y174" s="1">
        <f>reference_data!E24</f>
        <v>82.605999999999995</v>
      </c>
      <c r="Z174" s="18">
        <f>reference_data!F24</f>
        <v>16.400769097222224</v>
      </c>
      <c r="AA174" s="18">
        <v>8.07</v>
      </c>
      <c r="AB174" s="35">
        <v>2.8149999999999999</v>
      </c>
      <c r="AC174" s="1">
        <f>reference_data!L24</f>
        <v>136.7405</v>
      </c>
      <c r="AD174" s="1">
        <f>reference_data!M24</f>
        <v>10.971</v>
      </c>
      <c r="AE174" s="1">
        <f>reference_data!N24</f>
        <v>10.3355</v>
      </c>
      <c r="AF174" s="1">
        <f>reference_data!J24</f>
        <v>54.343499999999999</v>
      </c>
      <c r="AG174" s="1">
        <f>reference_data!K24</f>
        <v>99.163999999999987</v>
      </c>
      <c r="AH174" s="60">
        <f>reference_data!U24</f>
        <v>556.44561393692391</v>
      </c>
      <c r="AI174" s="1">
        <f>reference_data!T24</f>
        <v>9.066814632555058</v>
      </c>
      <c r="AJ174" s="28">
        <v>20.44127845939332</v>
      </c>
      <c r="AK174" s="26">
        <f>0.8*reference_data!AR24</f>
        <v>8.1605332899361009</v>
      </c>
      <c r="AL174" s="1">
        <f>reference_data!P24</f>
        <v>4.0114999999999998</v>
      </c>
      <c r="AM174" s="1">
        <f>reference_data!Q24</f>
        <v>2.7582500000000003</v>
      </c>
      <c r="AN174" s="19">
        <f>reference_data!R24</f>
        <v>0.47650000000000003</v>
      </c>
      <c r="AO174" s="26">
        <v>0.12449999999997476</v>
      </c>
      <c r="AP174" s="26">
        <v>9.4499999999987802E-2</v>
      </c>
      <c r="AQ174" s="26">
        <f t="shared" si="4"/>
        <v>0.128</v>
      </c>
      <c r="AR174" s="97"/>
      <c r="AS174" s="26">
        <f t="shared" si="5"/>
        <v>6.5699999999991349E-2</v>
      </c>
      <c r="AT174" s="26">
        <v>5.7999999999991982E-2</v>
      </c>
      <c r="AU174" s="81">
        <f>reference_data!H25</f>
        <v>0.48699999999999999</v>
      </c>
      <c r="AV174" s="81">
        <v>7.5000002999999996E-2</v>
      </c>
      <c r="AW174" s="81">
        <f>reference_data!I25</f>
        <v>0.318</v>
      </c>
      <c r="AX174" s="90">
        <v>1.0267777</v>
      </c>
      <c r="AY174" s="1">
        <f>reference_data!O24</f>
        <v>0.11253000000000001</v>
      </c>
      <c r="AZ174" s="7"/>
      <c r="BD174" s="101">
        <v>0.16</v>
      </c>
      <c r="BE174" s="26">
        <v>7.2999999999990392E-2</v>
      </c>
    </row>
    <row r="175" spans="1:57">
      <c r="A175" s="6">
        <v>2000</v>
      </c>
      <c r="B175" s="1">
        <f>reference_data!AQ25</f>
        <v>368.83</v>
      </c>
      <c r="C175" s="1">
        <f>reference_data!AN25</f>
        <v>1773.143</v>
      </c>
      <c r="D175" s="1">
        <f>reference_data!AM25</f>
        <v>315.87900000000002</v>
      </c>
      <c r="E175" s="1">
        <f>reference_data!Y25</f>
        <v>14.217499999999999</v>
      </c>
      <c r="F175" s="19">
        <f>reference_data!AG25</f>
        <v>15.172000000000001</v>
      </c>
      <c r="G175" s="19">
        <f>reference_data!AH25</f>
        <v>0.20980518652170235</v>
      </c>
      <c r="H175" s="1">
        <f>reference_data!AB25</f>
        <v>1.4729999999999999</v>
      </c>
      <c r="I175" s="1">
        <f>reference_data!AA25</f>
        <v>2.4489999999999998</v>
      </c>
      <c r="J175" s="13">
        <f>reference_data!Z25</f>
        <v>1.57</v>
      </c>
      <c r="K175" s="19">
        <f>reference_data!AF25</f>
        <v>0.113</v>
      </c>
      <c r="L175" s="5">
        <v>2.1545969656718952E-2</v>
      </c>
      <c r="M175" s="19">
        <f>reference_data!AD25</f>
        <v>1.4999999999999999E-2</v>
      </c>
      <c r="N175" s="19">
        <f>reference_data!AE25</f>
        <v>1.0449999999999999E-2</v>
      </c>
      <c r="O175" s="19">
        <v>3.1E-2</v>
      </c>
      <c r="P175" s="19">
        <f>reference_data!AO25</f>
        <v>0.17299999999999999</v>
      </c>
      <c r="Q175" s="1">
        <f>reference_data!AL25</f>
        <v>4.5570000000000004</v>
      </c>
      <c r="R175" s="19">
        <f>reference_data!AP25</f>
        <v>1.07</v>
      </c>
      <c r="S175" s="19">
        <f>reference_data!AI25</f>
        <v>71.492000000000004</v>
      </c>
      <c r="T175" s="19">
        <f>reference_data!AJ25</f>
        <v>3.113</v>
      </c>
      <c r="U175" s="19">
        <f>reference_data!AK25</f>
        <v>0.28399999999999997</v>
      </c>
      <c r="V175" s="19">
        <v>0.97599999999999998</v>
      </c>
      <c r="W175" s="13">
        <f>reference_data!C25</f>
        <v>542.27</v>
      </c>
      <c r="X175" s="1">
        <f>reference_data!B25</f>
        <v>259.1755</v>
      </c>
      <c r="Y175" s="1">
        <f>reference_data!E25</f>
        <v>82.095499999999987</v>
      </c>
      <c r="Z175" s="18">
        <f>reference_data!F25</f>
        <v>16.399483258928573</v>
      </c>
      <c r="AA175" s="18">
        <v>8.16</v>
      </c>
      <c r="AB175" s="35">
        <v>2.8290000000000002</v>
      </c>
      <c r="AC175" s="1">
        <f>reference_data!L25</f>
        <v>141.7585</v>
      </c>
      <c r="AD175" s="1">
        <f>reference_data!M25</f>
        <v>12.6935</v>
      </c>
      <c r="AE175" s="1">
        <f>reference_data!N25</f>
        <v>11.432499999999999</v>
      </c>
      <c r="AF175" s="1">
        <f>reference_data!J25</f>
        <v>45.442499999999995</v>
      </c>
      <c r="AG175" s="1">
        <f>reference_data!K25</f>
        <v>98.06</v>
      </c>
      <c r="AH175" s="60">
        <f>reference_data!U25</f>
        <v>547.44957063305014</v>
      </c>
      <c r="AI175" s="1">
        <f>reference_data!T25</f>
        <v>9.0913114785460145</v>
      </c>
      <c r="AJ175" s="28">
        <v>20.034658311467922</v>
      </c>
      <c r="AK175" s="1">
        <f>reference_data!X25</f>
        <v>7.5220000000000002</v>
      </c>
      <c r="AL175" s="1">
        <f>reference_data!P25</f>
        <v>4.1245000000000003</v>
      </c>
      <c r="AM175" s="1">
        <f>reference_data!Q25</f>
        <v>2.8187499999999996</v>
      </c>
      <c r="AN175" s="19">
        <f>reference_data!R25</f>
        <v>0.47750000000000004</v>
      </c>
      <c r="AO175" s="26">
        <v>0.13000000000001882</v>
      </c>
      <c r="AP175" s="26">
        <v>9.8500000000015131E-2</v>
      </c>
      <c r="AQ175" s="95">
        <f t="shared" si="4"/>
        <v>0.13600000000000001</v>
      </c>
      <c r="AR175" s="96">
        <v>3.7999999999999999E-2</v>
      </c>
      <c r="AS175" s="95">
        <f t="shared" si="5"/>
        <v>6.9750000000013135E-2</v>
      </c>
      <c r="AT175" s="26">
        <v>6.2500000000013489E-2</v>
      </c>
      <c r="AU175" s="81">
        <f>reference_data!H26</f>
        <v>0.48249999999999998</v>
      </c>
      <c r="AV175" s="81">
        <v>7.2999998999999996E-2</v>
      </c>
      <c r="AW175" s="81">
        <f>reference_data!I26</f>
        <v>0.33100000000000002</v>
      </c>
      <c r="AX175" s="90">
        <v>1.0329999999999999</v>
      </c>
      <c r="AY175" s="1">
        <f>reference_data!O25</f>
        <v>0.11253000000000001</v>
      </c>
      <c r="AZ175" s="88">
        <v>2.7E-2</v>
      </c>
      <c r="BD175" s="101">
        <v>0.17</v>
      </c>
      <c r="BE175" s="26">
        <v>7.7500000000014585E-2</v>
      </c>
    </row>
    <row r="176" spans="1:57">
      <c r="A176" s="6">
        <v>2001</v>
      </c>
      <c r="B176" s="1">
        <f>reference_data!AQ26</f>
        <v>370.41</v>
      </c>
      <c r="C176" s="1">
        <f>reference_data!AN26</f>
        <v>1771.652</v>
      </c>
      <c r="D176" s="1">
        <f>reference_data!AM26</f>
        <v>316.62350000000004</v>
      </c>
      <c r="E176" s="1">
        <f>reference_data!Y26</f>
        <v>17.727499999999999</v>
      </c>
      <c r="F176" s="19">
        <f>reference_data!AG26</f>
        <v>15.863</v>
      </c>
      <c r="G176" s="19">
        <f>reference_data!AH26</f>
        <v>0.2776024957033878</v>
      </c>
      <c r="H176" s="1">
        <f>reference_data!AB26</f>
        <v>1.8654999999999999</v>
      </c>
      <c r="I176" s="1">
        <f>reference_data!AA26</f>
        <v>2.923</v>
      </c>
      <c r="J176" s="13">
        <f>reference_data!Z26</f>
        <v>1.82</v>
      </c>
      <c r="K176" s="19">
        <f>reference_data!AF26</f>
        <v>0.14099999999999999</v>
      </c>
      <c r="L176" s="5">
        <v>2.6333965915491687E-2</v>
      </c>
      <c r="M176" s="19">
        <f>reference_data!AD26</f>
        <v>6.0000000000000001E-3</v>
      </c>
      <c r="N176" s="19">
        <f>reference_data!AE26</f>
        <v>1.52E-2</v>
      </c>
      <c r="O176" s="19">
        <v>3.1E-2</v>
      </c>
      <c r="P176" s="19">
        <f>reference_data!AO26</f>
        <v>0.2</v>
      </c>
      <c r="Q176" s="1">
        <f>reference_data!AL26</f>
        <v>4.76</v>
      </c>
      <c r="R176" s="19">
        <f>reference_data!AP26</f>
        <v>1.1080000000000001</v>
      </c>
      <c r="S176" s="19">
        <f>reference_data!AI26</f>
        <v>72.143000000000001</v>
      </c>
      <c r="T176" s="19">
        <f>reference_data!AJ26</f>
        <v>3.2330000000000001</v>
      </c>
      <c r="U176" s="19">
        <f>reference_data!AK26</f>
        <v>0.312</v>
      </c>
      <c r="V176" s="19">
        <v>0.996</v>
      </c>
      <c r="W176" s="13">
        <f>reference_data!C26</f>
        <v>543.22</v>
      </c>
      <c r="X176" s="1">
        <f>reference_data!B26</f>
        <v>257.54349999999999</v>
      </c>
      <c r="Y176" s="1">
        <f>reference_data!E26</f>
        <v>81.568999999999988</v>
      </c>
      <c r="Z176" s="18">
        <f>reference_data!F26</f>
        <v>16.392058035714285</v>
      </c>
      <c r="AA176" s="18">
        <v>8.24</v>
      </c>
      <c r="AB176" s="35">
        <v>2.8450000000000002</v>
      </c>
      <c r="AC176" s="1">
        <f>reference_data!L26</f>
        <v>147.67700000000002</v>
      </c>
      <c r="AD176" s="1">
        <f>reference_data!M26</f>
        <v>14.149999999999999</v>
      </c>
      <c r="AE176" s="1">
        <f>reference_data!N26</f>
        <v>12.439499999999999</v>
      </c>
      <c r="AF176" s="1">
        <f>reference_data!J26</f>
        <v>37.841499999999996</v>
      </c>
      <c r="AG176" s="1">
        <f>reference_data!K26</f>
        <v>97.076999999999998</v>
      </c>
      <c r="AH176" s="60">
        <f>reference_data!U26</f>
        <v>536.71206069815719</v>
      </c>
      <c r="AI176" s="1">
        <f>reference_data!T26</f>
        <v>8.5767897188738704</v>
      </c>
      <c r="AJ176" s="28">
        <v>19.54157918970926</v>
      </c>
      <c r="AK176" s="1">
        <f>reference_data!X26</f>
        <v>7.2380000000000004</v>
      </c>
      <c r="AL176" s="1">
        <f>reference_data!P26</f>
        <v>4.2044999999999995</v>
      </c>
      <c r="AM176" s="1">
        <f>reference_data!Q26</f>
        <v>2.8712499999999999</v>
      </c>
      <c r="AN176" s="19">
        <f>reference_data!R26</f>
        <v>0.47799999999999998</v>
      </c>
      <c r="AO176" s="26">
        <v>0.13650000000004187</v>
      </c>
      <c r="AP176" s="26">
        <v>0.10300000000003294</v>
      </c>
      <c r="AQ176" s="26">
        <f t="shared" si="4"/>
        <v>0.15200000000000002</v>
      </c>
      <c r="AR176" s="97"/>
      <c r="AS176" s="26">
        <f t="shared" si="5"/>
        <v>7.3350000000028601E-2</v>
      </c>
      <c r="AT176" s="26">
        <v>6.7000000000029813E-2</v>
      </c>
      <c r="AU176" s="81">
        <f>reference_data!H27</f>
        <v>0.47699999999999998</v>
      </c>
      <c r="AV176" s="81">
        <v>7.1999996999999996E-2</v>
      </c>
      <c r="AW176" s="81">
        <f>reference_data!I27</f>
        <v>0.34399999999999997</v>
      </c>
      <c r="AX176" s="90">
        <v>1.031625</v>
      </c>
      <c r="AY176" s="1">
        <f>reference_data!O26</f>
        <v>0.11532000000000001</v>
      </c>
      <c r="AZ176" s="88">
        <v>2.9000000000000001E-2</v>
      </c>
      <c r="BD176" s="101">
        <v>0.19</v>
      </c>
      <c r="BE176" s="26">
        <v>8.1500000000031783E-2</v>
      </c>
    </row>
    <row r="177" spans="1:57">
      <c r="A177" s="6">
        <v>2002</v>
      </c>
      <c r="B177" s="1">
        <f>reference_data!AQ27</f>
        <v>372.42</v>
      </c>
      <c r="C177" s="1">
        <f>reference_data!AN27</f>
        <v>1772.5540000000001</v>
      </c>
      <c r="D177" s="1">
        <f>reference_data!AM27</f>
        <v>317.2715</v>
      </c>
      <c r="E177" s="1">
        <f>reference_data!Y27</f>
        <v>21.557500000000001</v>
      </c>
      <c r="F177" s="19">
        <f>reference_data!AG27</f>
        <v>16.547000000000001</v>
      </c>
      <c r="G177" s="19">
        <f>reference_data!AH27</f>
        <v>0.37838227962210946</v>
      </c>
      <c r="H177" s="1">
        <f>reference_data!AB27</f>
        <v>2.2949999999999999</v>
      </c>
      <c r="I177" s="1">
        <f>reference_data!AA27</f>
        <v>3.4829999999999997</v>
      </c>
      <c r="J177" s="13">
        <f>reference_data!Z27</f>
        <v>2.1800000000000002</v>
      </c>
      <c r="K177" s="19">
        <f>reference_data!AF27</f>
        <v>0.17299999999999999</v>
      </c>
      <c r="L177" s="5">
        <v>3.2318962606490788E-2</v>
      </c>
      <c r="M177" s="19">
        <f>reference_data!AD27</f>
        <v>3.0000000000000001E-3</v>
      </c>
      <c r="N177" s="19">
        <f>reference_data!AE27</f>
        <v>2.4699999999999996E-2</v>
      </c>
      <c r="O177" s="19">
        <v>3.7999999999999999E-2</v>
      </c>
      <c r="P177" s="19">
        <f>reference_data!AO27</f>
        <v>0.23100000000000001</v>
      </c>
      <c r="Q177" s="1">
        <f>reference_data!AL27</f>
        <v>4.976</v>
      </c>
      <c r="R177" s="19">
        <f>reference_data!AP27</f>
        <v>1.1599999999999999</v>
      </c>
      <c r="S177" s="19">
        <f>reference_data!AI27</f>
        <v>72.808000000000007</v>
      </c>
      <c r="T177" s="19">
        <f>reference_data!AJ27</f>
        <v>3.351</v>
      </c>
      <c r="U177" s="19">
        <f>reference_data!AK27</f>
        <v>0.34200000000000003</v>
      </c>
      <c r="V177" s="19">
        <v>1.018</v>
      </c>
      <c r="W177" s="13">
        <f>reference_data!C27</f>
        <v>543.71</v>
      </c>
      <c r="X177" s="1">
        <f>reference_data!B27</f>
        <v>255.60199999999998</v>
      </c>
      <c r="Y177" s="1">
        <f>reference_data!E27</f>
        <v>80.831500000000005</v>
      </c>
      <c r="Z177" s="18">
        <f>reference_data!F27</f>
        <v>16.37635379464286</v>
      </c>
      <c r="AA177" s="18">
        <v>8.3000000000000007</v>
      </c>
      <c r="AB177" s="35">
        <v>2.8639999999999999</v>
      </c>
      <c r="AC177" s="1">
        <f>reference_data!L27</f>
        <v>153.02500000000001</v>
      </c>
      <c r="AD177" s="1">
        <f>reference_data!M27</f>
        <v>15.477499999999999</v>
      </c>
      <c r="AE177" s="1">
        <f>reference_data!N27</f>
        <v>13.241499999999998</v>
      </c>
      <c r="AF177" s="1">
        <f>reference_data!J27</f>
        <v>31.53</v>
      </c>
      <c r="AG177" s="1">
        <f>reference_data!K27</f>
        <v>96.039999999999992</v>
      </c>
      <c r="AH177" s="60">
        <f>reference_data!U27</f>
        <v>539.13966987590607</v>
      </c>
      <c r="AI177" s="1">
        <f>reference_data!T27</f>
        <v>8.2068656173060823</v>
      </c>
      <c r="AJ177" s="28">
        <v>21.384500990227014</v>
      </c>
      <c r="AK177" s="1">
        <f>reference_data!X27</f>
        <v>7.19</v>
      </c>
      <c r="AL177" s="1">
        <f>reference_data!P27</f>
        <v>4.2554999999999996</v>
      </c>
      <c r="AM177" s="1">
        <f>reference_data!Q27</f>
        <v>2.925325</v>
      </c>
      <c r="AN177" s="19">
        <f>reference_data!R27</f>
        <v>0.47699999999999998</v>
      </c>
      <c r="AO177" s="26">
        <v>0.1425000000000177</v>
      </c>
      <c r="AP177" s="26">
        <v>0.1065000000000136</v>
      </c>
      <c r="AQ177" s="26">
        <f t="shared" si="4"/>
        <v>0.16000000000000003</v>
      </c>
      <c r="AR177" s="97"/>
      <c r="AS177" s="26">
        <f t="shared" si="5"/>
        <v>7.6500000000012017E-2</v>
      </c>
      <c r="AT177" s="26">
        <v>7.1000000000012609E-2</v>
      </c>
      <c r="AU177" s="81">
        <f>reference_data!H28</f>
        <v>0.47099999999999997</v>
      </c>
      <c r="AV177" s="81">
        <v>7.0000000000000007E-2</v>
      </c>
      <c r="AW177" s="81">
        <f>reference_data!I28</f>
        <v>0.35699999999999998</v>
      </c>
      <c r="AX177" s="90">
        <v>1.0275266999999999</v>
      </c>
      <c r="AY177" s="1">
        <f>reference_data!O27</f>
        <v>0.12462000000000001</v>
      </c>
      <c r="AZ177" s="88">
        <v>3.2000000000000001E-2</v>
      </c>
      <c r="BD177" s="101">
        <v>0.2</v>
      </c>
      <c r="BE177" s="26">
        <v>8.5000000000013343E-2</v>
      </c>
    </row>
    <row r="178" spans="1:57">
      <c r="A178" s="6">
        <v>2003</v>
      </c>
      <c r="B178" s="1">
        <f>reference_data!AQ28</f>
        <v>374.97</v>
      </c>
      <c r="C178" s="1">
        <f>reference_data!AN28</f>
        <v>1776.7494999999999</v>
      </c>
      <c r="D178" s="1">
        <f>reference_data!AM28</f>
        <v>317.98249999999996</v>
      </c>
      <c r="E178" s="1">
        <f>reference_data!Y28</f>
        <v>25.701499999999999</v>
      </c>
      <c r="F178" s="19">
        <f>reference_data!AG28</f>
        <v>17.263000000000002</v>
      </c>
      <c r="G178" s="19">
        <f>reference_data!AH28</f>
        <v>0.51764161740070658</v>
      </c>
      <c r="H178" s="1">
        <f>reference_data!AB28</f>
        <v>2.8144999999999998</v>
      </c>
      <c r="I178" s="1">
        <f>reference_data!AA28</f>
        <v>4.0975000000000001</v>
      </c>
      <c r="J178" s="13">
        <f>reference_data!Z28</f>
        <v>2.59</v>
      </c>
      <c r="K178" s="19">
        <f>reference_data!AF28</f>
        <v>0.20799999999999999</v>
      </c>
      <c r="L178" s="5">
        <v>3.8303959667830838E-2</v>
      </c>
      <c r="M178" s="19">
        <f>reference_data!AD28</f>
        <v>4.1000000000000002E-2</v>
      </c>
      <c r="N178" s="19">
        <f>reference_data!AE28</f>
        <v>5.8899999999999994E-2</v>
      </c>
      <c r="O178" s="19">
        <v>5.3999999999999999E-2</v>
      </c>
      <c r="P178" s="19">
        <f>reference_data!AO28</f>
        <v>0.26700000000000002</v>
      </c>
      <c r="Q178" s="1">
        <f>reference_data!AL28</f>
        <v>5.1929999999999996</v>
      </c>
      <c r="R178" s="19">
        <f>reference_data!AP28</f>
        <v>1.2270000000000001</v>
      </c>
      <c r="S178" s="19">
        <f>reference_data!AI28</f>
        <v>73.534999999999997</v>
      </c>
      <c r="T178" s="19">
        <f>reference_data!AJ28</f>
        <v>3.464</v>
      </c>
      <c r="U178" s="19">
        <f>reference_data!AK28</f>
        <v>0.371</v>
      </c>
      <c r="V178" s="19">
        <v>1.0409999999999999</v>
      </c>
      <c r="W178" s="13">
        <f>reference_data!C28</f>
        <v>543.54</v>
      </c>
      <c r="X178" s="1">
        <f>reference_data!B28</f>
        <v>253.47</v>
      </c>
      <c r="Y178" s="1">
        <f>reference_data!E28</f>
        <v>80.09</v>
      </c>
      <c r="Z178" s="18">
        <f>reference_data!F28</f>
        <v>16.395982142857143</v>
      </c>
      <c r="AA178" s="18">
        <v>8.33</v>
      </c>
      <c r="AB178" s="35">
        <v>2.883</v>
      </c>
      <c r="AC178" s="1">
        <f>reference_data!L28</f>
        <v>158.1225</v>
      </c>
      <c r="AD178" s="1">
        <f>reference_data!M28</f>
        <v>16.613999999999997</v>
      </c>
      <c r="AE178" s="1">
        <f>reference_data!N28</f>
        <v>13.898</v>
      </c>
      <c r="AF178" s="1">
        <f>reference_data!J28</f>
        <v>26.3325</v>
      </c>
      <c r="AG178" s="1">
        <f>reference_data!K28</f>
        <v>95.073000000000008</v>
      </c>
      <c r="AH178" s="60">
        <f>reference_data!U28</f>
        <v>541.02240542383527</v>
      </c>
      <c r="AI178" s="1">
        <f>reference_data!T28</f>
        <v>8.0163216777591941</v>
      </c>
      <c r="AJ178" s="28">
        <v>21.955762568409849</v>
      </c>
      <c r="AK178" s="1">
        <f>reference_data!X28</f>
        <v>7.2460000000000004</v>
      </c>
      <c r="AL178" s="1">
        <f>reference_data!P28</f>
        <v>4.2904999999999998</v>
      </c>
      <c r="AM178" s="1">
        <f>reference_data!Q28</f>
        <v>2.9690374999999998</v>
      </c>
      <c r="AN178" s="19">
        <f>reference_data!R28</f>
        <v>0.47450000000000003</v>
      </c>
      <c r="AO178" s="26">
        <v>0.14750000000004862</v>
      </c>
      <c r="AP178" s="26">
        <v>0.10900000000003651</v>
      </c>
      <c r="AQ178" s="26">
        <f t="shared" si="4"/>
        <v>0.16800000000000001</v>
      </c>
      <c r="AR178" s="97"/>
      <c r="AS178" s="26">
        <f t="shared" si="5"/>
        <v>8.0100000000032978E-2</v>
      </c>
      <c r="AT178" s="26">
        <v>7.4500000000034663E-2</v>
      </c>
      <c r="AU178" s="81">
        <f>reference_data!H29</f>
        <v>0.46550000000000002</v>
      </c>
      <c r="AV178" s="81">
        <v>6.8000004000000003E-2</v>
      </c>
      <c r="AW178" s="81">
        <f>reference_data!I29</f>
        <v>0.37024999999999997</v>
      </c>
      <c r="AX178" s="90">
        <v>1.0234285999999999</v>
      </c>
      <c r="AY178" s="1">
        <f>reference_data!O28</f>
        <v>0.13671</v>
      </c>
      <c r="AZ178" s="88">
        <v>3.5000000000000003E-2</v>
      </c>
      <c r="BD178" s="101">
        <v>0.21</v>
      </c>
      <c r="BE178" s="26">
        <v>8.9000000000036647E-2</v>
      </c>
    </row>
    <row r="179" spans="1:57">
      <c r="A179" s="6">
        <v>2004</v>
      </c>
      <c r="B179" s="1">
        <f>reference_data!AQ29</f>
        <v>376.79</v>
      </c>
      <c r="C179" s="1">
        <f>reference_data!AN29</f>
        <v>1776.124</v>
      </c>
      <c r="D179" s="1">
        <f>reference_data!AM29</f>
        <v>318.63750000000005</v>
      </c>
      <c r="E179" s="1">
        <f>reference_data!Y29</f>
        <v>29.995999999999999</v>
      </c>
      <c r="F179" s="19">
        <f>reference_data!AG29</f>
        <v>18.111000000000001</v>
      </c>
      <c r="G179" s="1">
        <f>reference_data!AH29</f>
        <v>0.76684253763609111</v>
      </c>
      <c r="H179" s="1">
        <f>reference_data!AB29</f>
        <v>3.3654999999999999</v>
      </c>
      <c r="I179" s="1">
        <f>reference_data!AA29</f>
        <v>4.8185000000000002</v>
      </c>
      <c r="J179" s="13">
        <f>reference_data!Z29</f>
        <v>3.133</v>
      </c>
      <c r="K179" s="19">
        <f>reference_data!AF29</f>
        <v>0.251</v>
      </c>
      <c r="L179" s="5">
        <v>4.4288956783049747E-2</v>
      </c>
      <c r="M179" s="19">
        <f>reference_data!AD29</f>
        <v>0.151</v>
      </c>
      <c r="N179" s="19">
        <f>reference_data!AE29</f>
        <v>0.12254999999999999</v>
      </c>
      <c r="O179" s="19">
        <v>7.1999999999999995E-2</v>
      </c>
      <c r="P179" s="19">
        <f>reference_data!AO29</f>
        <v>0.309</v>
      </c>
      <c r="Q179" s="1">
        <f>reference_data!AL29</f>
        <v>5.4215</v>
      </c>
      <c r="R179" s="1">
        <f>reference_data!AP29</f>
        <v>1.3029999999999999</v>
      </c>
      <c r="S179" s="19">
        <f>reference_data!AI29</f>
        <v>74.292000000000002</v>
      </c>
      <c r="T179" s="19">
        <f>reference_data!AJ29</f>
        <v>3.569</v>
      </c>
      <c r="U179" s="19">
        <f>reference_data!AK29</f>
        <v>0.4</v>
      </c>
      <c r="V179" s="19">
        <v>1.0649999999999999</v>
      </c>
      <c r="W179" s="13">
        <f>reference_data!C29</f>
        <v>543.09</v>
      </c>
      <c r="X179" s="1">
        <f>reference_data!B29</f>
        <v>251.46600000000001</v>
      </c>
      <c r="Y179" s="1">
        <f>reference_data!E29</f>
        <v>79.245000000000005</v>
      </c>
      <c r="Z179" s="1">
        <f>reference_data!F29</f>
        <v>16.391749999999998</v>
      </c>
      <c r="AA179" s="1">
        <f>reference_data!G29</f>
        <v>8.3460000000000001</v>
      </c>
      <c r="AB179" s="1">
        <f>reference_data!D29</f>
        <v>2.9220000000000002</v>
      </c>
      <c r="AC179" s="1">
        <f>reference_data!L29</f>
        <v>162.90949999999998</v>
      </c>
      <c r="AD179" s="1">
        <f>reference_data!M29</f>
        <v>17.330500000000001</v>
      </c>
      <c r="AE179" s="1">
        <f>reference_data!N29</f>
        <v>14.5755</v>
      </c>
      <c r="AF179" s="1">
        <f>reference_data!J29</f>
        <v>21.884999999999998</v>
      </c>
      <c r="AG179" s="1">
        <f>reference_data!K29</f>
        <v>94.086000000000013</v>
      </c>
      <c r="AH179" s="60">
        <f>reference_data!U29</f>
        <v>534.83610661834985</v>
      </c>
      <c r="AI179" s="1">
        <f>reference_data!T29</f>
        <v>7.9402042589214687</v>
      </c>
      <c r="AJ179" s="28">
        <v>21.630816228124896</v>
      </c>
      <c r="AK179" s="1">
        <f>reference_data!X29</f>
        <v>7.1340000000000003</v>
      </c>
      <c r="AL179" s="1">
        <f>reference_data!P29</f>
        <v>4.327</v>
      </c>
      <c r="AM179" s="1">
        <f>reference_data!Q29</f>
        <v>3.0364678398990304</v>
      </c>
      <c r="AN179" s="1">
        <f>reference_data!R29</f>
        <v>0.48306300593746498</v>
      </c>
      <c r="AO179" s="26">
        <v>0.15200000000002575</v>
      </c>
      <c r="AP179" s="26">
        <v>0.11200000000001915</v>
      </c>
      <c r="AQ179" s="26">
        <f t="shared" si="4"/>
        <v>0.17600000000000002</v>
      </c>
      <c r="AR179" s="97"/>
      <c r="AS179" s="26">
        <f t="shared" si="5"/>
        <v>8.3250000000017518E-2</v>
      </c>
      <c r="AT179" s="26">
        <v>7.7000000000018207E-2</v>
      </c>
      <c r="AU179" s="81">
        <f>reference_data!H30</f>
        <v>0.46050000000000002</v>
      </c>
      <c r="AV179" s="81">
        <v>6.7000002000000003E-2</v>
      </c>
      <c r="AW179" s="81">
        <f>reference_data!I30</f>
        <v>0.38400000000000001</v>
      </c>
      <c r="AX179" s="90">
        <v>1.0269999999999999</v>
      </c>
      <c r="AY179" s="1">
        <f>reference_data!O29</f>
        <v>0.16367999999999999</v>
      </c>
      <c r="AZ179" s="88">
        <v>3.7999999999999999E-2</v>
      </c>
      <c r="BA179" s="87">
        <v>1.25</v>
      </c>
      <c r="BD179" s="101">
        <v>0.22</v>
      </c>
      <c r="BE179" s="26">
        <v>9.2500000000019456E-2</v>
      </c>
    </row>
    <row r="180" spans="1:57">
      <c r="A180" s="6">
        <v>2005</v>
      </c>
      <c r="B180" s="1">
        <f>reference_data!AQ30</f>
        <v>378.82</v>
      </c>
      <c r="C180" s="1">
        <f>reference_data!AN30</f>
        <v>1774.1419999999998</v>
      </c>
      <c r="D180" s="1">
        <f>reference_data!AM30</f>
        <v>319.3485</v>
      </c>
      <c r="E180" s="1">
        <f>reference_data!Y30</f>
        <v>34.545000000000002</v>
      </c>
      <c r="F180" s="19">
        <f>reference_data!AG30</f>
        <v>19.064</v>
      </c>
      <c r="G180" s="1">
        <f>reference_data!AH30</f>
        <v>1.1076614432521317</v>
      </c>
      <c r="H180" s="1">
        <f>reference_data!AB30</f>
        <v>3.9649999999999999</v>
      </c>
      <c r="I180" s="1">
        <f>reference_data!AA30</f>
        <v>5.6225000000000005</v>
      </c>
      <c r="J180" s="13">
        <f>reference_data!Z30</f>
        <v>3.6970000000000001</v>
      </c>
      <c r="K180" s="1">
        <f>reference_data!AF30</f>
        <v>0.30399999999999999</v>
      </c>
      <c r="L180" s="5">
        <v>5.0273953098940255E-2</v>
      </c>
      <c r="M180" s="1">
        <f>reference_data!AD30</f>
        <v>0.35099999999999998</v>
      </c>
      <c r="N180" s="1">
        <f>reference_data!AE30</f>
        <v>0.20804999999999998</v>
      </c>
      <c r="O180" s="19">
        <v>9.2999999999999999E-2</v>
      </c>
      <c r="P180" s="19">
        <f>reference_data!AO30</f>
        <v>0.35799999999999998</v>
      </c>
      <c r="Q180" s="1">
        <f>reference_data!AL30</f>
        <v>5.6464999999999996</v>
      </c>
      <c r="R180" s="1">
        <f>reference_data!AP30</f>
        <v>1.353</v>
      </c>
      <c r="S180" s="1">
        <f>reference_data!AI30</f>
        <v>74.980999999999995</v>
      </c>
      <c r="T180" s="1">
        <f>reference_data!AJ30</f>
        <v>3.6629999999999998</v>
      </c>
      <c r="U180" s="19">
        <f>reference_data!AK30</f>
        <v>0.42799999999999999</v>
      </c>
      <c r="V180" s="19">
        <v>1.0920000000000001</v>
      </c>
      <c r="W180" s="13">
        <f>reference_data!C30</f>
        <v>542.36</v>
      </c>
      <c r="X180" s="1">
        <f>reference_data!B30</f>
        <v>249.41250000000002</v>
      </c>
      <c r="Y180" s="1">
        <f>reference_data!E30</f>
        <v>78.651499999999999</v>
      </c>
      <c r="Z180" s="1">
        <f>reference_data!F30</f>
        <v>16.287374999999997</v>
      </c>
      <c r="AA180" s="1">
        <f>reference_data!G30</f>
        <v>8.3480000000000008</v>
      </c>
      <c r="AB180" s="1">
        <f>reference_data!D30</f>
        <v>2.9470000000000001</v>
      </c>
      <c r="AC180" s="1">
        <f>reference_data!L30</f>
        <v>168.70400000000001</v>
      </c>
      <c r="AD180" s="1">
        <f>reference_data!M30</f>
        <v>17.6755</v>
      </c>
      <c r="AE180" s="1">
        <f>reference_data!N30</f>
        <v>15.1515</v>
      </c>
      <c r="AF180" s="1">
        <f>reference_data!J30</f>
        <v>18.301499999999997</v>
      </c>
      <c r="AG180" s="1">
        <f>reference_data!K30</f>
        <v>93.131500000000003</v>
      </c>
      <c r="AH180" s="60">
        <f>reference_data!U30</f>
        <v>539.610604318539</v>
      </c>
      <c r="AI180" s="1">
        <f>reference_data!T30</f>
        <v>8.0356568783756099</v>
      </c>
      <c r="AJ180" s="28">
        <v>22.703665727712604</v>
      </c>
      <c r="AK180" s="1">
        <f>reference_data!X30</f>
        <v>7.1230000000000002</v>
      </c>
      <c r="AL180" s="1">
        <f>reference_data!P30</f>
        <v>4.3449999999999998</v>
      </c>
      <c r="AM180" s="1">
        <f>reference_data!Q30</f>
        <v>3.0646124041716813</v>
      </c>
      <c r="AN180" s="1">
        <f>reference_data!R30</f>
        <v>0.48154437326481603</v>
      </c>
      <c r="AO180" s="26">
        <v>0.15600000000000794</v>
      </c>
      <c r="AP180" s="26">
        <v>0.11400000000000625</v>
      </c>
      <c r="AQ180" s="26">
        <f t="shared" si="4"/>
        <v>0.18400000000000002</v>
      </c>
      <c r="AR180" s="97"/>
      <c r="AS180" s="26">
        <f t="shared" si="5"/>
        <v>8.6400000000005431E-2</v>
      </c>
      <c r="AT180" s="26">
        <v>8.0000000000012464E-2</v>
      </c>
      <c r="AU180" s="81">
        <f>reference_data!H31</f>
        <v>0.45600000000000002</v>
      </c>
      <c r="AV180" s="81">
        <v>6.7000002000000003E-2</v>
      </c>
      <c r="AW180" s="81">
        <f>reference_data!I31</f>
        <v>0.39800000000000002</v>
      </c>
      <c r="AX180" s="90">
        <v>1.0449999999999999</v>
      </c>
      <c r="AY180" s="1">
        <f>reference_data!O30</f>
        <v>0.20367000000000002</v>
      </c>
      <c r="AZ180" s="88">
        <v>4.2000000000000003E-2</v>
      </c>
      <c r="BA180" s="87">
        <v>1.3</v>
      </c>
      <c r="BD180" s="101">
        <v>0.23</v>
      </c>
      <c r="BE180" s="26">
        <v>9.6000000000006039E-2</v>
      </c>
    </row>
    <row r="181" spans="1:57">
      <c r="A181" s="6">
        <v>2006</v>
      </c>
      <c r="B181" s="1">
        <f>reference_data!AQ31</f>
        <v>380.96</v>
      </c>
      <c r="C181" s="1">
        <f>reference_data!AN31</f>
        <v>1774.364</v>
      </c>
      <c r="D181" s="1">
        <f>reference_data!AM31</f>
        <v>320.19049999999999</v>
      </c>
      <c r="E181" s="1">
        <f>reference_data!Y31</f>
        <v>38.905000000000001</v>
      </c>
      <c r="F181" s="19">
        <f>reference_data!AG31</f>
        <v>20.116</v>
      </c>
      <c r="G181" s="1">
        <f>reference_data!AH31</f>
        <v>1.4768819243361755</v>
      </c>
      <c r="H181" s="1">
        <f>reference_data!AB31</f>
        <v>4.6375000000000002</v>
      </c>
      <c r="I181" s="1">
        <f>reference_data!AA31</f>
        <v>6.5385</v>
      </c>
      <c r="J181" s="13">
        <f>reference_data!Z31</f>
        <v>4.3650000000000002</v>
      </c>
      <c r="K181" s="1">
        <f>reference_data!AF31</f>
        <v>0.36499999999999999</v>
      </c>
      <c r="L181" s="5">
        <v>6.1035145747411146E-2</v>
      </c>
      <c r="M181" s="1">
        <f>reference_data!AD31</f>
        <v>0.60399999999999998</v>
      </c>
      <c r="N181" s="1">
        <f>reference_data!AE31</f>
        <v>0.30209999999999998</v>
      </c>
      <c r="O181" s="19">
        <v>0.114</v>
      </c>
      <c r="P181" s="19">
        <f>reference_data!AO31</f>
        <v>0.41499999999999998</v>
      </c>
      <c r="Q181" s="1">
        <f>reference_data!AL31</f>
        <v>5.8855000000000004</v>
      </c>
      <c r="R181" s="1">
        <f>reference_data!AP31</f>
        <v>1.43</v>
      </c>
      <c r="S181" s="1">
        <f>reference_data!AI31</f>
        <v>75.683000000000007</v>
      </c>
      <c r="T181" s="1">
        <f>reference_data!AJ31</f>
        <v>3.7549999999999999</v>
      </c>
      <c r="U181" s="19">
        <f>reference_data!AK31</f>
        <v>0.45400000000000001</v>
      </c>
      <c r="V181" s="19">
        <v>1.121</v>
      </c>
      <c r="W181" s="13">
        <f>reference_data!C31</f>
        <v>540.83000000000004</v>
      </c>
      <c r="X181" s="1">
        <f>reference_data!B31</f>
        <v>247.2355</v>
      </c>
      <c r="Y181" s="1">
        <f>reference_data!E31</f>
        <v>78.039500000000004</v>
      </c>
      <c r="Z181" s="1">
        <f>reference_data!F31</f>
        <v>16.212875</v>
      </c>
      <c r="AA181" s="1">
        <f>reference_data!G31</f>
        <v>8.3550000000000004</v>
      </c>
      <c r="AB181" s="1">
        <f>reference_data!D31</f>
        <v>2.9710000000000001</v>
      </c>
      <c r="AC181" s="1">
        <f>reference_data!L31</f>
        <v>175.376</v>
      </c>
      <c r="AD181" s="1">
        <f>reference_data!M31</f>
        <v>18.134</v>
      </c>
      <c r="AE181" s="1">
        <f>reference_data!N31</f>
        <v>15.952999999999999</v>
      </c>
      <c r="AF181" s="1">
        <f>reference_data!J31</f>
        <v>15.3025</v>
      </c>
      <c r="AG181" s="1">
        <f>reference_data!K31</f>
        <v>92.015500000000003</v>
      </c>
      <c r="AH181" s="60">
        <f>reference_data!U31</f>
        <v>536.63619615621258</v>
      </c>
      <c r="AI181" s="1">
        <f>reference_data!T31</f>
        <v>7.8060125256496704</v>
      </c>
      <c r="AJ181" s="28">
        <v>22.916110833955496</v>
      </c>
      <c r="AK181" s="1">
        <f>reference_data!X31</f>
        <v>7.1340000000000003</v>
      </c>
      <c r="AL181" s="1">
        <f>reference_data!P31</f>
        <v>4.3309999999999995</v>
      </c>
      <c r="AM181" s="1">
        <f>reference_data!Q31</f>
        <v>3.0990452996305171</v>
      </c>
      <c r="AN181" s="1">
        <f>reference_data!R31</f>
        <v>0.4760762983690105</v>
      </c>
      <c r="AO181" s="26">
        <v>0.15949999999998501</v>
      </c>
      <c r="AP181" s="26">
        <v>0.11599999999998878</v>
      </c>
      <c r="AQ181" s="26">
        <f t="shared" si="4"/>
        <v>0.192</v>
      </c>
      <c r="AR181" s="97"/>
      <c r="AS181" s="26">
        <f t="shared" si="5"/>
        <v>8.9549999999989527E-2</v>
      </c>
      <c r="AT181" s="26">
        <v>8.150000000001402E-2</v>
      </c>
      <c r="AU181" s="81">
        <f>reference_data!H32</f>
        <v>0.45300000000000001</v>
      </c>
      <c r="AV181" s="81">
        <v>6.6000000000000003E-2</v>
      </c>
      <c r="AW181" s="81">
        <f>reference_data!I32</f>
        <v>0.40625</v>
      </c>
      <c r="AX181" s="90">
        <v>1.0269999999999999</v>
      </c>
      <c r="AY181" s="1">
        <f>reference_data!O31</f>
        <v>0.24738000000000002</v>
      </c>
      <c r="AZ181" s="88">
        <v>4.8000000000000001E-2</v>
      </c>
      <c r="BA181" s="87">
        <v>1.32</v>
      </c>
      <c r="BD181" s="101">
        <v>0.24</v>
      </c>
      <c r="BE181" s="26">
        <v>9.9499999999988362E-2</v>
      </c>
    </row>
    <row r="182" spans="1:57">
      <c r="A182" s="6">
        <v>2007</v>
      </c>
      <c r="B182" s="1">
        <f>reference_data!AQ32</f>
        <v>382.69</v>
      </c>
      <c r="C182" s="1">
        <f>reference_data!AN32</f>
        <v>1781.2975000000001</v>
      </c>
      <c r="D182" s="1">
        <f>reference_data!AM32</f>
        <v>320.94150000000002</v>
      </c>
      <c r="E182" s="1">
        <f>reference_data!Y32</f>
        <v>43.308999999999997</v>
      </c>
      <c r="F182" s="1">
        <f>reference_data!AG32</f>
        <v>21.024999999999999</v>
      </c>
      <c r="G182" s="1">
        <f>reference_data!AH32</f>
        <v>1.9560439878770064</v>
      </c>
      <c r="H182" s="1">
        <f>reference_data!AB32</f>
        <v>5.4975000000000005</v>
      </c>
      <c r="I182" s="1">
        <f>reference_data!AA32</f>
        <v>7.5045000000000002</v>
      </c>
      <c r="J182" s="13">
        <f>reference_data!Z32</f>
        <v>5.1109999999999998</v>
      </c>
      <c r="K182" s="1">
        <f>reference_data!AF32</f>
        <v>0.43</v>
      </c>
      <c r="L182" s="1">
        <f>reference_data!AC32</f>
        <v>6.5000000000000002E-2</v>
      </c>
      <c r="M182" s="1">
        <f>reference_data!AD32</f>
        <v>0.83499999999999996</v>
      </c>
      <c r="N182" s="1">
        <f>reference_data!AE32</f>
        <v>0.38759999999999994</v>
      </c>
      <c r="O182" s="19">
        <v>0.13500000000000001</v>
      </c>
      <c r="P182" s="19">
        <f>reference_data!AO32</f>
        <v>0.48099999999999998</v>
      </c>
      <c r="Q182" s="1">
        <f>reference_data!AL32</f>
        <v>6.1589999999999998</v>
      </c>
      <c r="R182" s="1">
        <f>reference_data!AP32</f>
        <v>1.4750000000000001</v>
      </c>
      <c r="S182" s="1">
        <f>reference_data!AI32</f>
        <v>76.402000000000001</v>
      </c>
      <c r="T182" s="1">
        <f>reference_data!AJ32</f>
        <v>3.8479999999999999</v>
      </c>
      <c r="U182" s="19">
        <f>reference_data!AK32</f>
        <v>0.47699999999999998</v>
      </c>
      <c r="V182" s="19">
        <v>1.151</v>
      </c>
      <c r="W182" s="13">
        <f>reference_data!C32</f>
        <v>538.67999999999995</v>
      </c>
      <c r="X182" s="1">
        <f>reference_data!B32</f>
        <v>245.11750000000001</v>
      </c>
      <c r="Y182" s="1">
        <f>reference_data!E32</f>
        <v>77.234999999999999</v>
      </c>
      <c r="Z182" s="1">
        <f>reference_data!F32</f>
        <v>16.240750000000002</v>
      </c>
      <c r="AA182" s="1">
        <f>reference_data!G32</f>
        <v>8.3620000000000001</v>
      </c>
      <c r="AB182" s="1">
        <f>reference_data!D32</f>
        <v>2.988</v>
      </c>
      <c r="AC182" s="1">
        <f>reference_data!L32</f>
        <v>183.21899999999999</v>
      </c>
      <c r="AD182" s="1">
        <f>reference_data!M32</f>
        <v>18.785499999999999</v>
      </c>
      <c r="AE182" s="1">
        <f>reference_data!N32</f>
        <v>16.964500000000001</v>
      </c>
      <c r="AF182" s="1">
        <f>reference_data!J32</f>
        <v>12.784500000000001</v>
      </c>
      <c r="AG182" s="1">
        <f>reference_data!K32</f>
        <v>90.885500000000008</v>
      </c>
      <c r="AH182" s="60">
        <f>reference_data!U32</f>
        <v>545.35940203805012</v>
      </c>
      <c r="AI182" s="1">
        <f>reference_data!T32</f>
        <v>7.6554633102219789</v>
      </c>
      <c r="AJ182" s="28">
        <v>24.113162319525646</v>
      </c>
      <c r="AK182" s="1">
        <f>reference_data!X32</f>
        <v>7.3579999999999997</v>
      </c>
      <c r="AL182" s="1">
        <f>reference_data!P32</f>
        <v>4.2974999999999994</v>
      </c>
      <c r="AM182" s="1">
        <f>reference_data!Q32</f>
        <v>3.1341967089127465</v>
      </c>
      <c r="AN182" s="1">
        <f>reference_data!R32</f>
        <v>0.47089876239462902</v>
      </c>
      <c r="AO182" s="26">
        <v>0.16249999999997666</v>
      </c>
      <c r="AP182" s="26">
        <v>0.11749999999998324</v>
      </c>
      <c r="AQ182" s="26">
        <f t="shared" si="4"/>
        <v>0.2</v>
      </c>
      <c r="AR182" s="97"/>
      <c r="AS182" s="26">
        <f t="shared" si="5"/>
        <v>9.2699999999983435E-2</v>
      </c>
      <c r="AT182" s="26">
        <v>8.3499999999983809E-2</v>
      </c>
      <c r="AU182" s="81">
        <f>reference_data!H33</f>
        <v>0.45100000000000001</v>
      </c>
      <c r="AV182" s="81">
        <v>6.6000000000000003E-2</v>
      </c>
      <c r="AW182" s="81">
        <f>reference_data!I33</f>
        <v>0.40749999999999997</v>
      </c>
      <c r="AX182" s="90">
        <v>1.026</v>
      </c>
      <c r="AY182" s="1">
        <f>reference_data!O32</f>
        <v>0.28644000000000003</v>
      </c>
      <c r="AZ182" s="88">
        <v>5.8000000000000003E-2</v>
      </c>
      <c r="BA182" s="87">
        <v>1.35</v>
      </c>
      <c r="BD182" s="101">
        <v>0.25</v>
      </c>
      <c r="BE182" s="26">
        <v>0.10299999999998159</v>
      </c>
    </row>
    <row r="183" spans="1:57">
      <c r="A183" s="6">
        <v>2008</v>
      </c>
      <c r="B183" s="1">
        <f>reference_data!AQ33</f>
        <v>384.79</v>
      </c>
      <c r="C183" s="1">
        <f>reference_data!AN33</f>
        <v>1787.7469999999998</v>
      </c>
      <c r="D183" s="1">
        <f>reference_data!AM33</f>
        <v>321.8485</v>
      </c>
      <c r="E183" s="1">
        <f>reference_data!Y33</f>
        <v>47.832499999999996</v>
      </c>
      <c r="F183" s="1">
        <f>reference_data!AG33</f>
        <v>21.853999999999999</v>
      </c>
      <c r="G183" s="1">
        <f>reference_data!AH33</f>
        <v>2.465439986593454</v>
      </c>
      <c r="H183" s="1">
        <f>reference_data!AB33</f>
        <v>6.492</v>
      </c>
      <c r="I183" s="1">
        <f>reference_data!AA33</f>
        <v>8.5920000000000005</v>
      </c>
      <c r="J183" s="13">
        <f>reference_data!Z33</f>
        <v>5.6985000000000001</v>
      </c>
      <c r="K183" s="1">
        <f>reference_data!AF33</f>
        <v>0.498</v>
      </c>
      <c r="L183" s="1">
        <f>reference_data!AC33</f>
        <v>7.2999999999999995E-2</v>
      </c>
      <c r="M183" s="1">
        <f>reference_data!AD33</f>
        <v>1.0289999999999999</v>
      </c>
      <c r="N183" s="1">
        <f>reference_data!AE33</f>
        <v>0.45694999999999997</v>
      </c>
      <c r="O183" s="19">
        <v>0.157</v>
      </c>
      <c r="P183" s="19">
        <f>reference_data!AO33</f>
        <v>0.55700000000000005</v>
      </c>
      <c r="Q183" s="1">
        <f>reference_data!AL33</f>
        <v>6.4444999999999997</v>
      </c>
      <c r="R183" s="1">
        <f>reference_data!AP33</f>
        <v>1.5169999999999999</v>
      </c>
      <c r="S183" s="1">
        <f>reference_data!AI33</f>
        <v>77.084000000000003</v>
      </c>
      <c r="T183" s="1">
        <f>reference_data!AJ33</f>
        <v>3.9350000000000001</v>
      </c>
      <c r="U183" s="19">
        <f>reference_data!AK33</f>
        <v>0.499</v>
      </c>
      <c r="V183" s="19">
        <v>1.1839999999999999</v>
      </c>
      <c r="W183" s="13">
        <f>reference_data!C33</f>
        <v>536.37</v>
      </c>
      <c r="X183" s="1">
        <f>reference_data!B33</f>
        <v>243.15199999999999</v>
      </c>
      <c r="Y183" s="1">
        <f>reference_data!E33</f>
        <v>76.497500000000002</v>
      </c>
      <c r="Z183" s="1">
        <f>reference_data!F33</f>
        <v>16.3095</v>
      </c>
      <c r="AA183" s="1">
        <f>reference_data!G33</f>
        <v>8.3689999999999998</v>
      </c>
      <c r="AB183" s="1">
        <f>reference_data!D33</f>
        <v>3.0009999999999999</v>
      </c>
      <c r="AC183" s="1">
        <f>reference_data!L33</f>
        <v>191.32749999999999</v>
      </c>
      <c r="AD183" s="1">
        <f>reference_data!M33</f>
        <v>19.349499999999999</v>
      </c>
      <c r="AE183" s="1">
        <f>reference_data!N33</f>
        <v>18.134999999999998</v>
      </c>
      <c r="AF183" s="1">
        <f>reference_data!J33</f>
        <v>10.7325</v>
      </c>
      <c r="AG183" s="1">
        <f>reference_data!K33</f>
        <v>89.734000000000009</v>
      </c>
      <c r="AH183" s="60">
        <f>reference_data!U33</f>
        <v>545.31731603134722</v>
      </c>
      <c r="AI183" s="1">
        <f>reference_data!T33</f>
        <v>7.4285304125739735</v>
      </c>
      <c r="AJ183" s="28">
        <v>26.412729299585745</v>
      </c>
      <c r="AK183" s="1">
        <f>reference_data!X33</f>
        <v>7.2709999999999999</v>
      </c>
      <c r="AL183" s="1">
        <f>reference_data!P33</f>
        <v>4.2490000000000006</v>
      </c>
      <c r="AM183" s="1">
        <f>reference_data!Q33</f>
        <v>3.1647559985347393</v>
      </c>
      <c r="AN183" s="1">
        <f>reference_data!R33</f>
        <v>0.46634898570484651</v>
      </c>
      <c r="AO183" s="26">
        <v>0.16499999999999479</v>
      </c>
      <c r="AP183" s="26">
        <v>0.11949999999999635</v>
      </c>
      <c r="AQ183" s="26">
        <f t="shared" si="4"/>
        <v>0.2</v>
      </c>
      <c r="AR183" s="97"/>
      <c r="AS183" s="26">
        <f t="shared" si="5"/>
        <v>9.6299999999995736E-2</v>
      </c>
      <c r="AT183" s="26">
        <v>8.4999999999996564E-2</v>
      </c>
      <c r="AU183" s="81">
        <f>reference_data!H34</f>
        <v>0.44900000000000001</v>
      </c>
      <c r="AV183" s="81">
        <v>6.6000000000000003E-2</v>
      </c>
      <c r="AW183" s="81">
        <f>reference_data!I34</f>
        <v>0.40749999999999997</v>
      </c>
      <c r="AX183" s="90">
        <v>1.036</v>
      </c>
      <c r="AY183" s="1">
        <f>reference_data!O33</f>
        <v>0.29388000000000003</v>
      </c>
      <c r="AZ183" s="88">
        <v>6.9000000000000006E-2</v>
      </c>
      <c r="BA183" s="87">
        <v>1.25</v>
      </c>
      <c r="BD183" s="101">
        <v>0.25</v>
      </c>
      <c r="BE183" s="26">
        <v>0.10699999999999527</v>
      </c>
    </row>
    <row r="184" spans="1:57">
      <c r="A184" s="6">
        <v>2009</v>
      </c>
      <c r="B184" s="1">
        <f>reference_data!AQ34</f>
        <v>386.29</v>
      </c>
      <c r="C184" s="1">
        <f>reference_data!AN34</f>
        <v>1792.6855</v>
      </c>
      <c r="D184" s="1">
        <f>reference_data!AM34</f>
        <v>322.55399999999997</v>
      </c>
      <c r="E184" s="1">
        <f>reference_data!Y34</f>
        <v>52.498000000000005</v>
      </c>
      <c r="F184" s="1">
        <f>reference_data!AG34</f>
        <v>22.565000000000001</v>
      </c>
      <c r="G184" s="1">
        <f>reference_data!AH34</f>
        <v>3.0105669996083577</v>
      </c>
      <c r="H184" s="1">
        <f>reference_data!AB34</f>
        <v>7.5679999999999996</v>
      </c>
      <c r="I184" s="1">
        <f>reference_data!AA34</f>
        <v>9.713000000000001</v>
      </c>
      <c r="J184" s="13">
        <f>reference_data!Z34</f>
        <v>5.9145000000000003</v>
      </c>
      <c r="K184" s="1">
        <f>reference_data!AF34</f>
        <v>0.57399999999999995</v>
      </c>
      <c r="L184" s="1">
        <f>reference_data!AC34</f>
        <v>8.1000000000000003E-2</v>
      </c>
      <c r="M184" s="1">
        <f>reference_data!AD34</f>
        <v>1.1870000000000001</v>
      </c>
      <c r="N184" s="1">
        <f>reference_data!AE34</f>
        <v>0.53800000000000003</v>
      </c>
      <c r="O184" s="19">
        <v>0.17699999999999999</v>
      </c>
      <c r="P184" s="19">
        <f>reference_data!AO34</f>
        <v>0.64</v>
      </c>
      <c r="Q184" s="1">
        <f>reference_data!AL34</f>
        <v>6.7210000000000001</v>
      </c>
      <c r="R184" s="1">
        <f>reference_data!AP34</f>
        <v>1.5660000000000001</v>
      </c>
      <c r="S184" s="1">
        <f>reference_data!AI34</f>
        <v>77.691999999999993</v>
      </c>
      <c r="T184" s="1">
        <f>reference_data!AJ34</f>
        <v>4.0140000000000002</v>
      </c>
      <c r="U184" s="1">
        <f>reference_data!AK34</f>
        <v>0.51900000000000002</v>
      </c>
      <c r="V184" s="1">
        <v>1.22</v>
      </c>
      <c r="W184" s="13">
        <f>reference_data!C34</f>
        <v>533.85</v>
      </c>
      <c r="X184" s="1">
        <f>reference_data!B34</f>
        <v>241.27100000000002</v>
      </c>
      <c r="Y184" s="1">
        <f>reference_data!E34</f>
        <v>75.874500000000012</v>
      </c>
      <c r="Z184" s="1">
        <f>reference_data!F34</f>
        <v>16.3385</v>
      </c>
      <c r="AA184" s="1">
        <f>reference_data!G34</f>
        <v>8.3729999999999993</v>
      </c>
      <c r="AB184" s="1">
        <f>reference_data!D34</f>
        <v>3.016</v>
      </c>
      <c r="AC184" s="1">
        <f>reference_data!L34</f>
        <v>198.82300000000001</v>
      </c>
      <c r="AD184" s="1">
        <f>reference_data!M34</f>
        <v>19.863</v>
      </c>
      <c r="AE184" s="1">
        <f>reference_data!N34</f>
        <v>19.236000000000001</v>
      </c>
      <c r="AF184" s="1">
        <f>reference_data!J34</f>
        <v>9.0207860576415442</v>
      </c>
      <c r="AG184" s="1">
        <f>reference_data!K34</f>
        <v>88.445999999999998</v>
      </c>
      <c r="AH184" s="60">
        <f>reference_data!U34</f>
        <v>540.02029122649958</v>
      </c>
      <c r="AI184" s="1">
        <f>reference_data!T34</f>
        <v>7.2010307839865302</v>
      </c>
      <c r="AJ184" s="28">
        <v>26.188381402871013</v>
      </c>
      <c r="AK184" s="1">
        <f>reference_data!X34</f>
        <v>7.0670000000000002</v>
      </c>
      <c r="AL184" s="1">
        <f>reference_data!P34</f>
        <v>4.1859999999999999</v>
      </c>
      <c r="AM184" s="1">
        <f>reference_data!Q34</f>
        <v>3.1799726098505201</v>
      </c>
      <c r="AN184" s="1">
        <f>reference_data!R34</f>
        <v>0.46142241963331698</v>
      </c>
      <c r="AO184" s="26">
        <v>0.16749999999995691</v>
      </c>
      <c r="AP184" s="26">
        <v>0.12099999999996884</v>
      </c>
      <c r="AQ184" s="26">
        <f t="shared" si="4"/>
        <v>0.20800000000000002</v>
      </c>
      <c r="AR184" s="97"/>
      <c r="AS184" s="26">
        <f t="shared" si="5"/>
        <v>9.899999999996896E-2</v>
      </c>
      <c r="AT184" s="26">
        <v>8.5999999999970836E-2</v>
      </c>
      <c r="AU184" s="81">
        <f>reference_data!H35</f>
        <v>0.44400000000000001</v>
      </c>
      <c r="AV184" s="81">
        <v>6.6000000000000003E-2</v>
      </c>
      <c r="AW184" s="81">
        <f>reference_data!I35</f>
        <v>0.41874999999999996</v>
      </c>
      <c r="AX184" s="90">
        <v>1.036</v>
      </c>
      <c r="AY184" s="1">
        <f>reference_data!O34</f>
        <v>0.28644000000000003</v>
      </c>
      <c r="AZ184" s="88">
        <v>7.9000000000000001E-2</v>
      </c>
      <c r="BA184" s="87">
        <v>1.1499999999999999</v>
      </c>
      <c r="BD184" s="101">
        <v>0.26</v>
      </c>
      <c r="BE184" s="26">
        <v>0.10999999999996551</v>
      </c>
    </row>
    <row r="185" spans="1:57">
      <c r="A185" s="6">
        <v>2010</v>
      </c>
      <c r="B185" s="1">
        <f>reference_data!AQ35</f>
        <v>388.57</v>
      </c>
      <c r="C185" s="1">
        <f>reference_data!AN35</f>
        <v>1797.9145000000001</v>
      </c>
      <c r="D185" s="1">
        <f>reference_data!AM35</f>
        <v>323.43600000000004</v>
      </c>
      <c r="E185" s="1">
        <f>reference_data!Y35</f>
        <v>57.540500000000002</v>
      </c>
      <c r="F185" s="1">
        <f>reference_data!AG35</f>
        <v>23.251000000000001</v>
      </c>
      <c r="G185" s="1">
        <f>reference_data!AH35</f>
        <v>3.806785026631526</v>
      </c>
      <c r="H185" s="1">
        <f>reference_data!AB35</f>
        <v>8.7959999999999994</v>
      </c>
      <c r="I185" s="1">
        <f>reference_data!AA35</f>
        <v>10.806000000000001</v>
      </c>
      <c r="J185" s="13">
        <f>reference_data!Z35</f>
        <v>6.1594999999999995</v>
      </c>
      <c r="K185" s="1">
        <f>reference_data!AF35</f>
        <v>0.65500000000000003</v>
      </c>
      <c r="L185" s="1">
        <f>reference_data!AC35</f>
        <v>0.09</v>
      </c>
      <c r="M185" s="1">
        <f>reference_data!AD35</f>
        <v>1.34</v>
      </c>
      <c r="N185" s="1">
        <f>reference_data!AE35</f>
        <v>0.54624359840255221</v>
      </c>
      <c r="O185" s="1">
        <v>0.19500000000000001</v>
      </c>
      <c r="P185" s="19">
        <f>reference_data!AO35</f>
        <v>0.73099999999999998</v>
      </c>
      <c r="Q185" s="1">
        <f>reference_data!AL35</f>
        <v>7.0084999999999997</v>
      </c>
      <c r="R185" s="1">
        <f>reference_data!AP35</f>
        <v>1.631</v>
      </c>
      <c r="S185" s="1">
        <f>reference_data!AI35</f>
        <v>78.304000000000002</v>
      </c>
      <c r="T185" s="1">
        <f>reference_data!AJ35</f>
        <v>4.0910000000000002</v>
      </c>
      <c r="U185" s="1">
        <f>reference_data!AK35</f>
        <v>0.53700000000000003</v>
      </c>
      <c r="V185" s="1">
        <v>1.2589999999999999</v>
      </c>
      <c r="W185" s="13">
        <f>reference_data!C35</f>
        <v>530.9</v>
      </c>
      <c r="X185" s="1">
        <f>reference_data!B35</f>
        <v>239.37099999999998</v>
      </c>
      <c r="Y185" s="1">
        <f>reference_data!E35</f>
        <v>75.218000000000004</v>
      </c>
      <c r="Z185" s="1">
        <f>reference_data!F35</f>
        <v>16.320749999999997</v>
      </c>
      <c r="AA185" s="1">
        <f>reference_data!G35</f>
        <v>8.3780000000000001</v>
      </c>
      <c r="AB185" s="1">
        <f>reference_data!D35</f>
        <v>3.0379999999999998</v>
      </c>
      <c r="AC185" s="1">
        <f>reference_data!L35</f>
        <v>206.31549999999999</v>
      </c>
      <c r="AD185" s="1">
        <f>reference_data!M35</f>
        <v>20.466999999999999</v>
      </c>
      <c r="AE185" s="1">
        <f>reference_data!N35</f>
        <v>20.425726654781819</v>
      </c>
      <c r="AF185" s="1">
        <f>reference_data!J35</f>
        <v>7.5463607237324322</v>
      </c>
      <c r="AG185" s="1">
        <f>reference_data!K35</f>
        <v>87.296500000000009</v>
      </c>
      <c r="AH185" s="60">
        <f>reference_data!U35</f>
        <v>538.05181290697351</v>
      </c>
      <c r="AI185" s="1">
        <f>reference_data!T35</f>
        <v>7.1416978443938941</v>
      </c>
      <c r="AJ185" s="28">
        <v>29.346547711488871</v>
      </c>
      <c r="AK185" s="1">
        <f>reference_data!X35</f>
        <v>7.2729999999999997</v>
      </c>
      <c r="AL185" s="1">
        <f>reference_data!P35</f>
        <v>4.1210000000000004</v>
      </c>
      <c r="AM185" s="1">
        <f>reference_data!Q35</f>
        <v>3.2061861403274046</v>
      </c>
      <c r="AN185" s="1">
        <f>reference_data!R35</f>
        <v>0.45517250954410804</v>
      </c>
      <c r="AO185" s="26">
        <v>0.16949999999998758</v>
      </c>
      <c r="AP185" s="26">
        <v>0.12</v>
      </c>
      <c r="AQ185" s="95">
        <f t="shared" si="4"/>
        <v>0.20800000000000002</v>
      </c>
      <c r="AR185" s="96">
        <v>5.5E-2</v>
      </c>
      <c r="AS185" s="95">
        <f t="shared" si="5"/>
        <v>0.10259999999998999</v>
      </c>
      <c r="AT185" s="26">
        <v>8.6999999999999064E-2</v>
      </c>
      <c r="AU185" s="81">
        <f>reference_data!H36</f>
        <v>0.42000000000000004</v>
      </c>
      <c r="AV185" s="81">
        <v>6.6000000000000003E-2</v>
      </c>
      <c r="AW185" s="81">
        <f>reference_data!I36</f>
        <v>0.45999999999999996</v>
      </c>
      <c r="AX185" s="90">
        <v>1.0620000000000001</v>
      </c>
      <c r="AY185" s="1">
        <f>reference_data!O35</f>
        <v>0.31248000000000004</v>
      </c>
      <c r="AZ185" s="88">
        <v>8.4000000000000005E-2</v>
      </c>
      <c r="BA185" s="87">
        <v>1.1000000000000001</v>
      </c>
      <c r="BD185" s="101">
        <v>0.26</v>
      </c>
      <c r="BE185" s="26">
        <v>0.11399999999998887</v>
      </c>
    </row>
    <row r="186" spans="1:57">
      <c r="A186" s="6">
        <v>2011</v>
      </c>
      <c r="B186" s="1">
        <f>reference_data!AQ36</f>
        <v>390.45</v>
      </c>
      <c r="C186" s="1">
        <f>reference_data!AN36</f>
        <v>1803.326</v>
      </c>
      <c r="D186" s="1">
        <f>reference_data!AM36</f>
        <v>324.44600000000003</v>
      </c>
      <c r="E186" s="1">
        <f>reference_data!Y36</f>
        <v>62.734999999999999</v>
      </c>
      <c r="F186" s="1">
        <f>reference_data!AG36</f>
        <v>24.052</v>
      </c>
      <c r="G186" s="1">
        <f>reference_data!AH36</f>
        <v>4.7067529228479312</v>
      </c>
      <c r="H186" s="1">
        <f>reference_data!AB36</f>
        <v>10.289000000000001</v>
      </c>
      <c r="I186" s="1">
        <f>reference_data!AA36</f>
        <v>12.004</v>
      </c>
      <c r="J186" s="13">
        <f>reference_data!Z36</f>
        <v>6.5465</v>
      </c>
      <c r="K186" s="1">
        <f>reference_data!AF36</f>
        <v>0.72743488505978748</v>
      </c>
      <c r="L186" s="1">
        <f>reference_data!AC36</f>
        <v>9.9000000000000005E-2</v>
      </c>
      <c r="M186" s="1">
        <f>reference_data!AD36</f>
        <v>1.5149999999999999</v>
      </c>
      <c r="N186" s="1">
        <f>reference_data!AE36</f>
        <v>0.60045567407279532</v>
      </c>
      <c r="O186" s="1">
        <v>0.21299999999999999</v>
      </c>
      <c r="P186" s="19">
        <f>reference_data!AO36</f>
        <v>0.82799999999999996</v>
      </c>
      <c r="Q186" s="1">
        <f>reference_data!AL36</f>
        <v>7.3000000000000007</v>
      </c>
      <c r="R186" s="1">
        <f>reference_data!AP36</f>
        <v>1.708</v>
      </c>
      <c r="S186" s="1">
        <f>reference_data!AI36</f>
        <v>79.007999999999996</v>
      </c>
      <c r="T186" s="1">
        <f>reference_data!AJ36</f>
        <v>4.17</v>
      </c>
      <c r="U186" s="1">
        <f>reference_data!AK36</f>
        <v>0.55500000000000005</v>
      </c>
      <c r="V186" s="1">
        <v>1.3029999999999999</v>
      </c>
      <c r="W186" s="13">
        <f>reference_data!C36</f>
        <v>528.27</v>
      </c>
      <c r="X186" s="1">
        <f>reference_data!B36</f>
        <v>237.28649999999999</v>
      </c>
      <c r="Y186" s="1">
        <f>reference_data!E36</f>
        <v>74.56049999999999</v>
      </c>
      <c r="Z186" s="1">
        <f>reference_data!F36</f>
        <v>16.252749999999999</v>
      </c>
      <c r="AA186" s="1">
        <f>reference_data!G36</f>
        <v>8.3919999999999995</v>
      </c>
      <c r="AB186" s="1">
        <f>reference_data!D36</f>
        <v>3.0640000000000001</v>
      </c>
      <c r="AC186" s="1">
        <f>reference_data!L36</f>
        <v>213.16499999999999</v>
      </c>
      <c r="AD186" s="1">
        <f>reference_data!M36</f>
        <v>21.3645</v>
      </c>
      <c r="AE186" s="1">
        <f>reference_data!N36</f>
        <v>21.20119529349131</v>
      </c>
      <c r="AF186" s="1">
        <f>reference_data!J36</f>
        <v>6.2902521912697242</v>
      </c>
      <c r="AG186" s="1">
        <f>reference_data!K36</f>
        <v>86.108499999999992</v>
      </c>
      <c r="AH186" s="60">
        <f>reference_data!U36</f>
        <v>534.07942774270487</v>
      </c>
      <c r="AI186" s="1">
        <f>reference_data!T36</f>
        <v>7.1029809751594861</v>
      </c>
      <c r="AJ186" s="28">
        <v>29.494614864156787</v>
      </c>
      <c r="AK186" s="1">
        <f>reference_data!X36</f>
        <v>7.4420000000000002</v>
      </c>
      <c r="AL186" s="1">
        <f>reference_data!P36</f>
        <v>4.0489999999999995</v>
      </c>
      <c r="AM186" s="1">
        <f>reference_data!Q36</f>
        <v>3.2245859502333687</v>
      </c>
      <c r="AN186" s="1">
        <f>reference_data!R36</f>
        <v>0.44821588070479401</v>
      </c>
      <c r="AO186" s="26">
        <v>0.17199999999992877</v>
      </c>
      <c r="AP186" s="26">
        <v>0.12300000000002659</v>
      </c>
      <c r="AQ186" s="26">
        <f t="shared" si="4"/>
        <v>0.21600000000000003</v>
      </c>
      <c r="AR186" s="97"/>
      <c r="AS186" s="26">
        <f t="shared" si="5"/>
        <v>0.10529999999994084</v>
      </c>
      <c r="AT186" s="26">
        <v>8.8000000000003784E-2</v>
      </c>
      <c r="AU186" s="81">
        <f>reference_data!H37</f>
        <v>0.41700000000000004</v>
      </c>
      <c r="AV186" s="81">
        <v>6.6000000000000003E-2</v>
      </c>
      <c r="AW186" s="81">
        <f>reference_data!I37</f>
        <v>0.495</v>
      </c>
      <c r="AX186" s="90">
        <v>1.04</v>
      </c>
      <c r="AY186" s="1">
        <f>reference_data!O36</f>
        <v>0.37665000000000004</v>
      </c>
      <c r="AZ186" s="88">
        <v>0.09</v>
      </c>
      <c r="BA186" s="87">
        <v>1.08</v>
      </c>
      <c r="BD186" s="101">
        <v>0.27</v>
      </c>
      <c r="BE186" s="26">
        <v>0.11699999999993427</v>
      </c>
    </row>
    <row r="187" spans="1:57">
      <c r="A187" s="6">
        <v>2012</v>
      </c>
      <c r="B187" s="1">
        <f>reference_data!AQ37</f>
        <v>392.46</v>
      </c>
      <c r="C187" s="1">
        <f>reference_data!AN37</f>
        <v>1808.3719999999998</v>
      </c>
      <c r="D187" s="1">
        <f>reference_data!AM37</f>
        <v>325.31799999999998</v>
      </c>
      <c r="E187" s="1">
        <f>reference_data!Y37</f>
        <v>67.601500000000001</v>
      </c>
      <c r="F187" s="1">
        <f>reference_data!AG37</f>
        <v>24.956</v>
      </c>
      <c r="G187" s="1">
        <f>reference_data!AH37</f>
        <v>5.6084986433843778</v>
      </c>
      <c r="H187" s="1">
        <f>reference_data!AB37</f>
        <v>11.912500000000001</v>
      </c>
      <c r="I187" s="1">
        <f>reference_data!AA37</f>
        <v>13.297000000000001</v>
      </c>
      <c r="J187" s="13">
        <f>reference_data!Z37</f>
        <v>6.7140000000000004</v>
      </c>
      <c r="K187" s="1">
        <f>reference_data!AF37</f>
        <v>0.80910098637549466</v>
      </c>
      <c r="L187" s="1">
        <f>reference_data!AC37</f>
        <v>0.109</v>
      </c>
      <c r="M187" s="1">
        <f>reference_data!AD37</f>
        <v>1.702</v>
      </c>
      <c r="N187" s="1">
        <f>reference_data!AE37</f>
        <v>0.66109159698930098</v>
      </c>
      <c r="O187" s="1">
        <v>0.22800000000000001</v>
      </c>
      <c r="P187" s="19">
        <f>reference_data!AO37</f>
        <v>0.93</v>
      </c>
      <c r="Q187" s="1">
        <f>reference_data!AL37</f>
        <v>7.5924999999999994</v>
      </c>
      <c r="R187" s="1">
        <f>reference_data!AP37</f>
        <v>1.796</v>
      </c>
      <c r="S187" s="1">
        <f>reference_data!AI37</f>
        <v>79.741</v>
      </c>
      <c r="T187" s="1">
        <f>reference_data!AJ37</f>
        <v>4.2480000000000002</v>
      </c>
      <c r="U187" s="1">
        <f>reference_data!AK37</f>
        <v>0.57199999999999995</v>
      </c>
      <c r="V187" s="1">
        <v>1.349</v>
      </c>
      <c r="W187" s="13">
        <f>reference_data!C37</f>
        <v>525.53</v>
      </c>
      <c r="X187" s="1">
        <f>reference_data!B37</f>
        <v>235.29649999999998</v>
      </c>
      <c r="Y187" s="1">
        <f>reference_data!E37</f>
        <v>73.919499999999999</v>
      </c>
      <c r="Z187" s="1">
        <f>reference_data!F37</f>
        <v>16.136499999999998</v>
      </c>
      <c r="AA187" s="1">
        <f>reference_data!G37</f>
        <v>8.407</v>
      </c>
      <c r="AB187" s="1">
        <f>reference_data!D37</f>
        <v>3.0910000000000002</v>
      </c>
      <c r="AC187" s="1">
        <f>reference_data!L37</f>
        <v>218.643</v>
      </c>
      <c r="AD187" s="1">
        <f>reference_data!M37</f>
        <v>22.366500000000002</v>
      </c>
      <c r="AE187" s="1">
        <f>reference_data!N37</f>
        <v>21.642760640785163</v>
      </c>
      <c r="AF187" s="1">
        <f>reference_data!J37</f>
        <v>5.2308380724171499</v>
      </c>
      <c r="AG187" s="1">
        <f>reference_data!K37</f>
        <v>84.958500000000001</v>
      </c>
      <c r="AH187" s="60">
        <f>reference_data!U37</f>
        <v>539.19038768968926</v>
      </c>
      <c r="AI187" s="1">
        <f>reference_data!T37</f>
        <v>7.002802168178567</v>
      </c>
      <c r="AJ187" s="28">
        <v>29.299615701683411</v>
      </c>
      <c r="AK187" s="1">
        <f>reference_data!X37</f>
        <v>7.6379999999999999</v>
      </c>
      <c r="AL187" s="1">
        <f>reference_data!P37</f>
        <v>3.9659999999999997</v>
      </c>
      <c r="AM187" s="1">
        <f>reference_data!Q37</f>
        <v>3.257544760419234</v>
      </c>
      <c r="AN187" s="1">
        <f>reference_data!R37</f>
        <v>0.44160345421235503</v>
      </c>
      <c r="AO187" s="26">
        <v>0.17449999999992494</v>
      </c>
      <c r="AP187" s="26">
        <v>0.12399999999989843</v>
      </c>
      <c r="AQ187" s="26">
        <f t="shared" si="4"/>
        <v>0.21600000000000003</v>
      </c>
      <c r="AR187" s="97"/>
      <c r="AS187" s="26">
        <f t="shared" si="5"/>
        <v>0.10799999999991887</v>
      </c>
      <c r="AT187" s="26">
        <v>8.9000000000027515E-2</v>
      </c>
      <c r="AU187" s="81">
        <f>reference_data!H38</f>
        <v>0.42849999999999999</v>
      </c>
      <c r="AV187" s="81">
        <v>6.4000003E-2</v>
      </c>
      <c r="AW187" s="81">
        <f>reference_data!I38</f>
        <v>0.54</v>
      </c>
      <c r="AX187" s="90">
        <v>1.0620000000000001</v>
      </c>
      <c r="AY187" s="1">
        <f>reference_data!O37</f>
        <v>0.42129000000000005</v>
      </c>
      <c r="AZ187" s="88">
        <v>9.2999999999999999E-2</v>
      </c>
      <c r="BA187" s="87">
        <v>1.07</v>
      </c>
      <c r="BD187" s="101">
        <v>0.27</v>
      </c>
      <c r="BE187" s="26">
        <v>0.11999999999990985</v>
      </c>
    </row>
    <row r="188" spans="1:57">
      <c r="A188" s="6">
        <v>2013</v>
      </c>
      <c r="B188" s="1">
        <f>reference_data!AQ38</f>
        <v>395.2</v>
      </c>
      <c r="C188" s="1">
        <f>reference_data!AN38</f>
        <v>1813.7645</v>
      </c>
      <c r="D188" s="1">
        <f>reference_data!AM38</f>
        <v>326.24849999999998</v>
      </c>
      <c r="E188" s="1">
        <f>reference_data!Y38</f>
        <v>72.576999999999998</v>
      </c>
      <c r="F188" s="1">
        <f>reference_data!AG38</f>
        <v>25.972000000000001</v>
      </c>
      <c r="G188" s="1">
        <f>reference_data!AH38</f>
        <v>6.8434758147305006</v>
      </c>
      <c r="H188" s="1">
        <f>reference_data!AB38</f>
        <v>13.7865</v>
      </c>
      <c r="I188" s="1">
        <f>reference_data!AA38</f>
        <v>14.631</v>
      </c>
      <c r="J188" s="13">
        <f>reference_data!Z38</f>
        <v>6.6959999999999997</v>
      </c>
      <c r="K188" s="1">
        <f>reference_data!AF38</f>
        <v>0.90275680668125668</v>
      </c>
      <c r="L188" s="1">
        <f>reference_data!AC38</f>
        <v>0.12</v>
      </c>
      <c r="M188" s="1">
        <f>reference_data!AD38</f>
        <v>1.883</v>
      </c>
      <c r="N188" s="1">
        <f>reference_data!AE38</f>
        <v>0.72146453126663923</v>
      </c>
      <c r="O188" s="1">
        <v>0.23799999999999999</v>
      </c>
      <c r="P188" s="19">
        <f>reference_data!AO38</f>
        <v>1.0389999999999999</v>
      </c>
      <c r="Q188" s="1">
        <f>reference_data!AL38</f>
        <v>7.9115000000000002</v>
      </c>
      <c r="R188" s="1">
        <f>reference_data!AP38</f>
        <v>1.903</v>
      </c>
      <c r="S188" s="1">
        <f>reference_data!AI38</f>
        <v>80.474999999999994</v>
      </c>
      <c r="T188" s="1">
        <f>reference_data!AJ38</f>
        <v>4.3259999999999996</v>
      </c>
      <c r="U188" s="1">
        <f>reference_data!AK38</f>
        <v>0.58699999999999997</v>
      </c>
      <c r="V188" s="1">
        <v>1.397</v>
      </c>
      <c r="W188" s="13">
        <f>reference_data!C38</f>
        <v>522.48</v>
      </c>
      <c r="X188" s="1">
        <f>reference_data!B38</f>
        <v>233.60750000000002</v>
      </c>
      <c r="Y188" s="1">
        <f>reference_data!E38</f>
        <v>73.254500000000007</v>
      </c>
      <c r="Z188" s="1">
        <f>reference_data!F38</f>
        <v>16.077750000000002</v>
      </c>
      <c r="AA188" s="1">
        <f>reference_data!G38</f>
        <v>8.4169999999999998</v>
      </c>
      <c r="AB188" s="1">
        <f>reference_data!D38</f>
        <v>3.1179999999999999</v>
      </c>
      <c r="AC188" s="1">
        <f>reference_data!L38</f>
        <v>224.1585</v>
      </c>
      <c r="AD188" s="1">
        <f>reference_data!M38</f>
        <v>23.264499999999998</v>
      </c>
      <c r="AE188" s="1">
        <f>reference_data!N38</f>
        <v>22.015672694672332</v>
      </c>
      <c r="AF188" s="1">
        <f>reference_data!J38</f>
        <v>4.3538483690384782</v>
      </c>
      <c r="AG188" s="1">
        <f>reference_data!K38</f>
        <v>83.891999999999996</v>
      </c>
      <c r="AH188" s="60">
        <f>reference_data!U38</f>
        <v>540.90519137740489</v>
      </c>
      <c r="AI188" s="1">
        <f>reference_data!T38</f>
        <v>6.8653389522396466</v>
      </c>
      <c r="AJ188" s="28">
        <v>35.047884128367549</v>
      </c>
      <c r="AK188" s="1">
        <f>reference_data!X38</f>
        <v>7.9329999999999998</v>
      </c>
      <c r="AL188" s="1">
        <f>reference_data!P38</f>
        <v>3.8624999999999998</v>
      </c>
      <c r="AM188" s="1">
        <f>reference_data!Q38</f>
        <v>3.2805</v>
      </c>
      <c r="AN188" s="1">
        <f>reference_data!R38</f>
        <v>0.43478333077286502</v>
      </c>
      <c r="AO188" s="26">
        <v>0.17700000000000651</v>
      </c>
      <c r="AP188" s="26">
        <v>0.12500000000000427</v>
      </c>
      <c r="AQ188" s="26">
        <f t="shared" si="4"/>
        <v>0.22400000000000003</v>
      </c>
      <c r="AR188" s="97"/>
      <c r="AS188" s="26">
        <f t="shared" si="5"/>
        <v>0.11069999999997622</v>
      </c>
      <c r="AT188" s="26">
        <v>9.000000000000441E-2</v>
      </c>
      <c r="AU188" s="81">
        <f>reference_data!H39</f>
        <v>0.42349999999999999</v>
      </c>
      <c r="AV188" s="81">
        <v>6.4000003E-2</v>
      </c>
      <c r="AW188" s="81">
        <f>reference_data!I39</f>
        <v>0.6</v>
      </c>
      <c r="AX188" s="90">
        <v>1.0329999999999999</v>
      </c>
      <c r="AY188" s="1">
        <f>reference_data!O38</f>
        <v>0.42129000000000005</v>
      </c>
      <c r="AZ188" s="88">
        <v>9.1999999999999998E-2</v>
      </c>
      <c r="BA188" s="87">
        <v>1.05</v>
      </c>
      <c r="BD188" s="101">
        <v>0.28000000000000003</v>
      </c>
      <c r="BE188" s="26">
        <v>0.12299999999997357</v>
      </c>
    </row>
    <row r="189" spans="1:57">
      <c r="A189" s="6">
        <v>2014</v>
      </c>
      <c r="B189" s="1">
        <f>reference_data!AQ39</f>
        <v>397.12</v>
      </c>
      <c r="C189" s="1">
        <f>reference_data!AN39</f>
        <v>1822.923</v>
      </c>
      <c r="D189" s="1">
        <f>reference_data!AM39</f>
        <v>327.36950000000002</v>
      </c>
      <c r="E189" s="1">
        <f>reference_data!Y39</f>
        <v>77.8155</v>
      </c>
      <c r="F189" s="1">
        <f>reference_data!AG39</f>
        <v>27.036999999999999</v>
      </c>
      <c r="G189" s="1">
        <f>reference_data!AH39</f>
        <v>8.2395121270599301</v>
      </c>
      <c r="H189" s="1">
        <f>reference_data!AB39</f>
        <v>15.795</v>
      </c>
      <c r="I189" s="1">
        <f>reference_data!AA39</f>
        <v>16.011500000000002</v>
      </c>
      <c r="J189" s="13">
        <f>reference_data!Z39</f>
        <v>6.556</v>
      </c>
      <c r="K189" s="1">
        <f>reference_data!AF39</f>
        <v>1.0037451553974386</v>
      </c>
      <c r="L189" s="1">
        <f>reference_data!AC39</f>
        <v>0.13100000000000001</v>
      </c>
      <c r="M189" s="1">
        <f>reference_data!AD39</f>
        <v>2.0529999999999999</v>
      </c>
      <c r="N189" s="1">
        <f>reference_data!AE39</f>
        <v>0.78539129600943069</v>
      </c>
      <c r="O189" s="1">
        <v>0.245</v>
      </c>
      <c r="P189" s="1">
        <f>reference_data!AO39</f>
        <v>1.159</v>
      </c>
      <c r="Q189" s="1">
        <f>reference_data!AL39</f>
        <v>8.2484999999999999</v>
      </c>
      <c r="R189" s="1">
        <f>reference_data!AP39</f>
        <v>2.012</v>
      </c>
      <c r="S189" s="1">
        <f>reference_data!AI39</f>
        <v>81.179000000000002</v>
      </c>
      <c r="T189" s="1">
        <f>reference_data!AJ39</f>
        <v>4.4059999999999997</v>
      </c>
      <c r="U189" s="1">
        <f>reference_data!AK39</f>
        <v>0.60299999999999998</v>
      </c>
      <c r="V189" s="1">
        <v>1.4470000000000001</v>
      </c>
      <c r="W189" s="13">
        <f>reference_data!C39</f>
        <v>519.6</v>
      </c>
      <c r="X189" s="1">
        <f>reference_data!B39</f>
        <v>232.233</v>
      </c>
      <c r="Y189" s="1">
        <f>reference_data!E39</f>
        <v>72.643500000000003</v>
      </c>
      <c r="Z189" s="1">
        <f>reference_data!F39</f>
        <v>16.056666666666665</v>
      </c>
      <c r="AA189" s="1">
        <f>reference_data!G39</f>
        <v>8.4339999999999993</v>
      </c>
      <c r="AB189" s="1">
        <f>reference_data!D39</f>
        <v>3.141</v>
      </c>
      <c r="AC189" s="1">
        <f>reference_data!L39</f>
        <v>229.08199999999999</v>
      </c>
      <c r="AD189" s="1">
        <f>reference_data!M39</f>
        <v>23.802500000000002</v>
      </c>
      <c r="AE189" s="1">
        <f>reference_data!N39</f>
        <v>22.139007698147054</v>
      </c>
      <c r="AF189" s="1">
        <f>reference_data!J39</f>
        <v>3.6407240826955793</v>
      </c>
      <c r="AG189" s="1">
        <f>reference_data!K39</f>
        <v>82.781000000000006</v>
      </c>
      <c r="AH189" s="60">
        <f>reference_data!U39</f>
        <v>542.17073564713201</v>
      </c>
      <c r="AI189" s="1">
        <f>reference_data!T39</f>
        <v>6.7137221736208801</v>
      </c>
      <c r="AJ189" s="60">
        <f>reference_data!V39</f>
        <v>35.302254332549495</v>
      </c>
      <c r="AK189" s="1">
        <f>reference_data!X39</f>
        <v>8.4930000000000003</v>
      </c>
      <c r="AL189" s="1">
        <f>reference_data!P39</f>
        <v>3.7629999999999999</v>
      </c>
      <c r="AM189" s="1">
        <f>reference_data!Q39</f>
        <v>3.2970000000000002</v>
      </c>
      <c r="AN189" s="1">
        <f>reference_data!R39</f>
        <v>0.42775202174687399</v>
      </c>
      <c r="AO189" s="26">
        <v>0.17950000000002275</v>
      </c>
      <c r="AP189" s="26">
        <v>0.12600000000001735</v>
      </c>
      <c r="AQ189" s="26">
        <f t="shared" si="4"/>
        <v>0.22400000000000003</v>
      </c>
      <c r="AR189" s="97"/>
      <c r="AS189" s="26">
        <f t="shared" si="5"/>
        <v>0.11339999999993149</v>
      </c>
      <c r="AT189" s="26">
        <v>9.1000000000015888E-2</v>
      </c>
      <c r="AU189" s="81">
        <f>reference_data!H40</f>
        <v>0.42</v>
      </c>
      <c r="AV189" s="81">
        <v>6.7000002000000003E-2</v>
      </c>
      <c r="AW189" s="81">
        <f>reference_data!I40</f>
        <v>0.64</v>
      </c>
      <c r="AX189" s="90">
        <v>1.0269999999999999</v>
      </c>
      <c r="AY189" s="1">
        <f>reference_data!O39</f>
        <v>0.40083000000000002</v>
      </c>
      <c r="AZ189" s="88">
        <v>8.3000000000000004E-2</v>
      </c>
      <c r="BA189" s="87">
        <v>1.03</v>
      </c>
      <c r="BD189" s="101">
        <v>0.28000000000000003</v>
      </c>
      <c r="BE189" s="26">
        <v>0.12599999999992387</v>
      </c>
    </row>
    <row r="190" spans="1:57">
      <c r="A190" s="6">
        <v>2015</v>
      </c>
      <c r="B190" s="1">
        <f>reference_data!AQ40</f>
        <v>399.42</v>
      </c>
      <c r="C190" s="1">
        <f>reference_data!AN40</f>
        <v>1834.0055</v>
      </c>
      <c r="D190" s="1">
        <f>reference_data!AM40</f>
        <v>328.30250000000001</v>
      </c>
      <c r="E190" s="1">
        <f>reference_data!Y40</f>
        <v>83.414500000000004</v>
      </c>
      <c r="F190" s="1">
        <f>reference_data!AG40</f>
        <v>28.042000000000002</v>
      </c>
      <c r="G190" s="1">
        <f>reference_data!AH40</f>
        <v>9.9851579672726736</v>
      </c>
      <c r="H190" s="1">
        <f>reference_data!AB40</f>
        <v>18.091000000000001</v>
      </c>
      <c r="I190" s="1">
        <f>reference_data!AA40</f>
        <v>17.5655</v>
      </c>
      <c r="J190" s="13">
        <f>reference_data!Z40</f>
        <v>6.5969999999999995</v>
      </c>
      <c r="K190" s="1">
        <f>reference_data!AF40</f>
        <v>1.0962388763372684</v>
      </c>
      <c r="L190" s="1">
        <f>reference_data!AC40</f>
        <v>0.14199999999999999</v>
      </c>
      <c r="M190" s="1">
        <f>reference_data!AD40</f>
        <v>2.2320000000000002</v>
      </c>
      <c r="N190" s="1">
        <f>reference_data!AE40</f>
        <v>0.85565309827948255</v>
      </c>
      <c r="O190" s="1">
        <v>0.254</v>
      </c>
      <c r="P190" s="1">
        <f>reference_data!AO40</f>
        <v>1.2949999999999999</v>
      </c>
      <c r="Q190" s="1">
        <f>reference_data!AL40</f>
        <v>8.5734999999999992</v>
      </c>
      <c r="R190" s="1">
        <f>reference_data!AP40</f>
        <v>2.105</v>
      </c>
      <c r="S190" s="1">
        <f>reference_data!AI40</f>
        <v>81.918999999999997</v>
      </c>
      <c r="T190" s="1">
        <f>reference_data!AJ40</f>
        <v>4.4870000000000001</v>
      </c>
      <c r="U190" s="1">
        <f>reference_data!AK40</f>
        <v>0.61899999999999999</v>
      </c>
      <c r="V190" s="1">
        <v>1.5</v>
      </c>
      <c r="W190" s="13">
        <f>reference_data!C40</f>
        <v>516.58000000000004</v>
      </c>
      <c r="X190" s="1">
        <f>reference_data!B40</f>
        <v>230.95850000000002</v>
      </c>
      <c r="Y190" s="1">
        <f>reference_data!E40</f>
        <v>72.007499999999993</v>
      </c>
      <c r="Z190" s="1">
        <f>reference_data!F40</f>
        <v>16.017499999999998</v>
      </c>
      <c r="AA190" s="1">
        <f>reference_data!G40</f>
        <v>8.4589999999999996</v>
      </c>
      <c r="AB190" s="1">
        <f>reference_data!D40</f>
        <v>3.1589999999999998</v>
      </c>
      <c r="AC190" s="1">
        <f>reference_data!L40</f>
        <v>233.327</v>
      </c>
      <c r="AD190" s="1">
        <f>reference_data!M40</f>
        <v>24.221</v>
      </c>
      <c r="AE190" s="1">
        <f>reference_data!N40</f>
        <v>22.165492310595955</v>
      </c>
      <c r="AF190" s="1">
        <f>reference_data!J40</f>
        <v>3.0819039757835345</v>
      </c>
      <c r="AG190" s="1">
        <f>reference_data!K40</f>
        <v>81.644499999999994</v>
      </c>
      <c r="AH190" s="60">
        <f>reference_data!U40</f>
        <v>546.95997315596708</v>
      </c>
      <c r="AI190" s="1">
        <f>reference_data!T40</f>
        <v>6.6831953560425239</v>
      </c>
      <c r="AJ190" s="60">
        <f>reference_data!V40</f>
        <v>34.725572318716445</v>
      </c>
      <c r="AK190" s="1">
        <f>reference_data!X40</f>
        <v>8.6419999999999995</v>
      </c>
      <c r="AL190" s="1">
        <f>reference_data!P40</f>
        <v>3.6589999999999998</v>
      </c>
      <c r="AM190" s="1">
        <f>reference_data!Q40</f>
        <v>3.306</v>
      </c>
      <c r="AN190" s="1">
        <f>reference_data!R40</f>
        <v>0.42136354125854947</v>
      </c>
      <c r="AO190" s="95">
        <v>0.19</v>
      </c>
      <c r="AP190" s="95">
        <v>0.14000000000000001</v>
      </c>
      <c r="AQ190" s="95">
        <v>0.22</v>
      </c>
      <c r="AR190" s="96">
        <v>6.2E-2</v>
      </c>
      <c r="AS190" s="95">
        <v>0.11</v>
      </c>
      <c r="AT190" s="13"/>
      <c r="AU190" s="81">
        <f>reference_data!H41</f>
        <v>0.41199999999999998</v>
      </c>
      <c r="AV190" s="83">
        <v>6.6000000000000003E-2</v>
      </c>
      <c r="AW190" s="81">
        <f>reference_data!I41</f>
        <v>0.68</v>
      </c>
      <c r="AX190" s="90">
        <v>1.05</v>
      </c>
      <c r="AY190" s="1">
        <f>reference_data!O40</f>
        <v>0.39896999999999999</v>
      </c>
      <c r="AZ190" s="13"/>
      <c r="BA190" s="87">
        <v>1.02</v>
      </c>
      <c r="BE190" s="13"/>
    </row>
    <row r="191" spans="1:57">
      <c r="A191" s="6">
        <v>2016</v>
      </c>
      <c r="B191" s="1">
        <f>reference_data!AQ41</f>
        <v>402.85</v>
      </c>
      <c r="C191" s="1">
        <f>reference_data!AN41</f>
        <v>1842.1665</v>
      </c>
      <c r="D191" s="1">
        <f>reference_data!AM41</f>
        <v>329.12400000000002</v>
      </c>
      <c r="E191" s="1">
        <f>reference_data!Y41</f>
        <v>89.482499999999987</v>
      </c>
      <c r="F191" s="1">
        <f>reference_data!AG41</f>
        <v>28.95</v>
      </c>
      <c r="G191" s="1">
        <f>reference_data!AH41</f>
        <v>11.972602282545724</v>
      </c>
      <c r="H191" s="1">
        <f>reference_data!AB41</f>
        <v>20.4815</v>
      </c>
      <c r="I191" s="1">
        <f>reference_data!AA41</f>
        <v>19.1555</v>
      </c>
      <c r="J191" s="13">
        <f>reference_data!Z41</f>
        <v>6.66</v>
      </c>
      <c r="K191" s="1">
        <f>reference_data!AF41</f>
        <v>1.2058018290327615</v>
      </c>
      <c r="L191" s="1">
        <f>reference_data!AC41</f>
        <v>0.153</v>
      </c>
      <c r="M191" s="1">
        <f>reference_data!AD41</f>
        <v>2.4260000000000002</v>
      </c>
      <c r="N191" s="1">
        <f>reference_data!AE41</f>
        <v>0.93136325885309168</v>
      </c>
      <c r="O191" s="1">
        <v>0.26400000000000001</v>
      </c>
      <c r="P191" s="1">
        <f>reference_data!AO41</f>
        <v>1.4510000000000001</v>
      </c>
      <c r="Q191" s="1">
        <f>reference_data!AL41</f>
        <v>8.9059999999999988</v>
      </c>
      <c r="R191" s="1">
        <f>reference_data!AP41</f>
        <v>2.2040000000000002</v>
      </c>
      <c r="S191" s="1">
        <f>reference_data!AI41</f>
        <v>82.74</v>
      </c>
      <c r="T191" s="1">
        <f>reference_data!AJ41</f>
        <v>4.5720000000000001</v>
      </c>
      <c r="U191" s="1">
        <f>reference_data!AK41</f>
        <v>0.63400000000000001</v>
      </c>
      <c r="V191" s="1">
        <v>1.5580000000000001</v>
      </c>
      <c r="W191" s="13">
        <f>reference_data!C41</f>
        <v>513.27</v>
      </c>
      <c r="X191" s="1">
        <f>reference_data!B41</f>
        <v>229.5795</v>
      </c>
      <c r="Y191" s="1">
        <f>reference_data!E41</f>
        <v>71.438500000000005</v>
      </c>
      <c r="Z191" s="1">
        <f>reference_data!F41</f>
        <v>16.013347</v>
      </c>
      <c r="AA191" s="1">
        <f>reference_data!G41</f>
        <v>8.4960000000000004</v>
      </c>
      <c r="AB191" s="1">
        <f>reference_data!D41</f>
        <v>3.1789999999999998</v>
      </c>
      <c r="AC191" s="1">
        <f>reference_data!L41</f>
        <v>237.511</v>
      </c>
      <c r="AD191" s="1">
        <f>reference_data!M41</f>
        <v>24.509999999999998</v>
      </c>
      <c r="AE191" s="1">
        <f>reference_data!N41</f>
        <v>22.277083069341685</v>
      </c>
      <c r="AF191" s="1">
        <f>reference_data!J41</f>
        <v>2.6067431275156028</v>
      </c>
      <c r="AG191" s="1">
        <f>reference_data!K41</f>
        <v>80.520499999999998</v>
      </c>
      <c r="AH191" s="60">
        <f>reference_data!U41</f>
        <v>556.3721047309848</v>
      </c>
      <c r="AI191" s="1">
        <f>reference_data!T41</f>
        <v>6.8550831304133517</v>
      </c>
      <c r="AJ191" s="60">
        <f>reference_data!V41</f>
        <v>35.884759392088043</v>
      </c>
      <c r="AK191" s="1">
        <f>reference_data!X41</f>
        <v>9.0389999999999997</v>
      </c>
      <c r="AL191" s="1">
        <f>reference_data!P41</f>
        <v>3.5575000000000001</v>
      </c>
      <c r="AM191" s="1">
        <f>reference_data!Q41</f>
        <v>3.306</v>
      </c>
      <c r="AN191" s="1">
        <f>reference_data!R41</f>
        <v>0.41630783239762148</v>
      </c>
      <c r="AO191" s="13"/>
      <c r="AP191" s="13"/>
      <c r="AQ191" s="13"/>
      <c r="AR191" s="13"/>
      <c r="AS191" s="13"/>
      <c r="AT191" s="13"/>
      <c r="AU191" s="13"/>
      <c r="AV191" s="83">
        <v>6.7000002000000003E-2</v>
      </c>
      <c r="AW191" s="13"/>
      <c r="AX191" s="90">
        <v>1.04</v>
      </c>
      <c r="AY191" s="1">
        <f>reference_data!O41</f>
        <v>0.42501000000000005</v>
      </c>
      <c r="AZ191" s="13"/>
    </row>
    <row r="192" spans="1:57">
      <c r="A192" s="6">
        <v>2017</v>
      </c>
      <c r="B192" s="1">
        <f>reference_data!AQ42</f>
        <v>405</v>
      </c>
      <c r="C192" s="1">
        <f>reference_data!AN42</f>
        <v>1849.2365</v>
      </c>
      <c r="D192" s="1">
        <f>reference_data!AM42</f>
        <v>330.03999999999996</v>
      </c>
      <c r="E192" s="1">
        <f>reference_data!Y42</f>
        <v>95.748500000000007</v>
      </c>
      <c r="F192" s="1">
        <f>reference_data!AG42</f>
        <v>29.975000000000001</v>
      </c>
      <c r="G192" s="1">
        <f>reference_data!AH42</f>
        <v>14.153316658540883</v>
      </c>
      <c r="H192" s="1">
        <f>reference_data!AB42</f>
        <v>23.244999999999997</v>
      </c>
      <c r="I192" s="1">
        <f>reference_data!AA42</f>
        <v>20.834</v>
      </c>
      <c r="J192" s="13">
        <f>reference_data!Z42</f>
        <v>6.8174999999999999</v>
      </c>
      <c r="K192" s="1">
        <f>reference_data!AF42</f>
        <v>1.3275036871125638</v>
      </c>
      <c r="L192" s="1">
        <f>reference_data!AC42</f>
        <v>0.16600000000000001</v>
      </c>
      <c r="M192" s="1">
        <f>reference_data!AD42</f>
        <v>2.6360000000000001</v>
      </c>
      <c r="N192" s="1">
        <f>reference_data!AE42</f>
        <v>0.99042598637323209</v>
      </c>
      <c r="O192" s="1">
        <v>0.27200000000000002</v>
      </c>
      <c r="P192" s="1">
        <f>reference_data!AO42</f>
        <v>1.63</v>
      </c>
      <c r="Q192" s="1">
        <f>reference_data!AL42</f>
        <v>9.2495000000000012</v>
      </c>
      <c r="R192" s="1">
        <f>reference_data!AP42</f>
        <v>2.3109999999999999</v>
      </c>
      <c r="S192" s="1">
        <f>reference_data!AI42</f>
        <v>83.646000000000001</v>
      </c>
      <c r="T192" s="1">
        <f>reference_data!AJ42</f>
        <v>4.6639999999999997</v>
      </c>
      <c r="U192" s="1">
        <f>reference_data!AK42</f>
        <v>0.65</v>
      </c>
      <c r="V192" s="1">
        <v>1.621</v>
      </c>
      <c r="W192" s="13">
        <f>reference_data!C42</f>
        <v>509.94</v>
      </c>
      <c r="X192" s="1">
        <f>reference_data!B42</f>
        <v>228.63749999999999</v>
      </c>
      <c r="Y192" s="1">
        <f>reference_data!E42</f>
        <v>70.936000000000007</v>
      </c>
      <c r="Z192" s="1">
        <f>reference_data!F42</f>
        <v>16.003512000000001</v>
      </c>
      <c r="AA192" s="1">
        <f>reference_data!G42</f>
        <v>8.5570000000000004</v>
      </c>
      <c r="AB192" s="1">
        <f>reference_data!D42</f>
        <v>3.2069999999999999</v>
      </c>
      <c r="AC192" s="1">
        <f>reference_data!L42</f>
        <v>241.0395</v>
      </c>
      <c r="AD192" s="1">
        <f>reference_data!M42</f>
        <v>24.510336691641129</v>
      </c>
      <c r="AE192" s="1">
        <f>reference_data!N42</f>
        <v>22.338657374626486</v>
      </c>
      <c r="AF192" s="1">
        <f>reference_data!J42</f>
        <v>2.2155</v>
      </c>
      <c r="AG192" s="1">
        <f>reference_data!K42</f>
        <v>79.608000000000004</v>
      </c>
      <c r="AH192" s="60">
        <f>reference_data!U42</f>
        <v>552.43310473098484</v>
      </c>
      <c r="AI192" s="1">
        <f>reference_data!T42</f>
        <v>6.6667359714780456</v>
      </c>
      <c r="AJ192" s="60">
        <f>reference_data!V42</f>
        <v>38.484739409711963</v>
      </c>
      <c r="AK192" s="1">
        <f>reference_data!X42</f>
        <v>9.56</v>
      </c>
      <c r="AL192" s="1">
        <f>reference_data!P42</f>
        <v>3.4615</v>
      </c>
      <c r="AM192" s="1">
        <f>reference_data!Q42</f>
        <v>3.3105000000000002</v>
      </c>
      <c r="AN192" s="1">
        <f>reference_data!R42</f>
        <v>0.40649999999999997</v>
      </c>
      <c r="AO192" s="13"/>
      <c r="AP192" s="13"/>
      <c r="AQ192" s="13"/>
      <c r="AR192" s="13"/>
      <c r="AS192" s="13"/>
      <c r="AT192" s="13"/>
      <c r="AU192" s="13"/>
      <c r="AV192" s="13"/>
      <c r="AW192" s="13"/>
      <c r="AX192" s="13"/>
      <c r="AY192" s="1">
        <f>reference_data!O42</f>
        <v>0.43989</v>
      </c>
      <c r="AZ192" s="13"/>
    </row>
    <row r="193" spans="1:54">
      <c r="A193" s="6">
        <v>2018</v>
      </c>
      <c r="B193" s="1">
        <f>reference_data!AQ43</f>
        <v>407.39</v>
      </c>
      <c r="C193" s="1">
        <f>reference_data!AN43</f>
        <v>1857.777</v>
      </c>
      <c r="D193" s="1">
        <f>reference_data!AM43</f>
        <v>331.19049999999999</v>
      </c>
      <c r="E193" s="1">
        <f>reference_data!Y43</f>
        <v>101.8415</v>
      </c>
      <c r="F193" s="1">
        <f>reference_data!AG43</f>
        <v>31.158000000000001</v>
      </c>
      <c r="G193" s="1">
        <f>reference_data!AH43</f>
        <v>16.556241275177097</v>
      </c>
      <c r="H193" s="1">
        <f>reference_data!AB43</f>
        <v>26.3125</v>
      </c>
      <c r="I193" s="1">
        <f>reference_data!AA43</f>
        <v>22.424500000000002</v>
      </c>
      <c r="J193" s="13">
        <f>reference_data!Z43</f>
        <v>7.0135000000000005</v>
      </c>
      <c r="K193" s="1">
        <f>reference_data!AF43</f>
        <v>1.4577353152839492</v>
      </c>
      <c r="L193" s="1">
        <f>reference_data!AC43</f>
        <v>0.17899999999999999</v>
      </c>
      <c r="M193" s="1">
        <f>reference_data!AD43</f>
        <v>2.8479999999999999</v>
      </c>
      <c r="N193" s="1">
        <f>reference_data!AE43</f>
        <v>1.0437123462530749</v>
      </c>
      <c r="O193" s="1">
        <v>0.27900000000000003</v>
      </c>
      <c r="P193" s="1">
        <f>reference_data!AO43</f>
        <v>1.8340000000000001</v>
      </c>
      <c r="Q193" s="1">
        <f>reference_data!AL43</f>
        <v>9.5934999999999988</v>
      </c>
      <c r="R193" s="1">
        <f>reference_data!AP43</f>
        <v>2.4060000000000001</v>
      </c>
      <c r="S193" s="1">
        <f>reference_data!AI43</f>
        <v>84.578000000000003</v>
      </c>
      <c r="T193" s="1">
        <f>reference_data!AJ43</f>
        <v>4.7560000000000002</v>
      </c>
      <c r="U193" s="1">
        <f>reference_data!AK43</f>
        <v>0.66600000000000004</v>
      </c>
      <c r="V193" s="1">
        <v>1.6859999999999999</v>
      </c>
      <c r="W193" s="13">
        <f>reference_data!C43</f>
        <v>506.97</v>
      </c>
      <c r="X193" s="1">
        <f>reference_data!B43</f>
        <v>227.78749999999999</v>
      </c>
      <c r="Y193" s="1">
        <f>reference_data!E43</f>
        <v>70.363500000000002</v>
      </c>
      <c r="Z193" s="1">
        <f>reference_data!F43</f>
        <v>16.003512000000001</v>
      </c>
      <c r="AA193" s="1">
        <f>reference_data!G43</f>
        <v>8.6210000000000004</v>
      </c>
      <c r="AB193" s="1">
        <f>reference_data!D43</f>
        <v>3.24</v>
      </c>
      <c r="AC193" s="1">
        <f>reference_data!L43</f>
        <v>244.0385</v>
      </c>
      <c r="AD193" s="1">
        <f>reference_data!M43</f>
        <v>24.370750237377443</v>
      </c>
      <c r="AE193" s="1">
        <f>reference_data!N43</f>
        <v>22.276528607426258</v>
      </c>
      <c r="AF193" s="1">
        <f>reference_data!J43</f>
        <v>1.9019999999999999</v>
      </c>
      <c r="AG193" s="1">
        <f>reference_data!K43</f>
        <v>78.774000000000001</v>
      </c>
      <c r="AH193" s="60">
        <f>reference_data!U43</f>
        <v>551.19610473098487</v>
      </c>
      <c r="AI193" s="1">
        <f>reference_data!T43</f>
        <v>6.5666065403452123</v>
      </c>
      <c r="AJ193" s="60">
        <f>reference_data!V43</f>
        <v>39.123619991549688</v>
      </c>
      <c r="AK193" s="1">
        <f>reference_data!X43</f>
        <v>9.3740000000000006</v>
      </c>
      <c r="AL193" s="1">
        <f>reference_data!P43</f>
        <v>3.3745000000000003</v>
      </c>
      <c r="AM193" s="1">
        <f>reference_data!Q43</f>
        <v>3.3109999999999999</v>
      </c>
      <c r="AN193" s="1">
        <f>reference_data!R43</f>
        <v>0.40349999999999997</v>
      </c>
      <c r="AO193" s="1"/>
      <c r="AP193" s="1"/>
      <c r="AQ193" s="1"/>
      <c r="AR193" s="1"/>
      <c r="AS193" s="1"/>
      <c r="AT193" s="1"/>
      <c r="AU193" s="1"/>
      <c r="AV193" s="1"/>
      <c r="AW193" s="1"/>
      <c r="AX193" s="1"/>
      <c r="AY193" s="1">
        <f>reference_data!O43</f>
        <v>0.43896000000000002</v>
      </c>
      <c r="AZ193" s="1"/>
      <c r="BA193" s="1"/>
    </row>
    <row r="194" spans="1:54">
      <c r="A194" s="6">
        <v>2019</v>
      </c>
      <c r="B194" s="1">
        <f>reference_data!AQ44</f>
        <v>409.85</v>
      </c>
      <c r="C194" s="1">
        <f>reference_data!AN44</f>
        <v>1866.3274999999999</v>
      </c>
      <c r="D194" s="1">
        <f>reference_data!AM44</f>
        <v>332.09100000000001</v>
      </c>
      <c r="E194" s="1">
        <f>reference_data!Y44</f>
        <v>107.59100000000001</v>
      </c>
      <c r="F194" s="1">
        <f>reference_data!AG44</f>
        <v>32.414000000000001</v>
      </c>
      <c r="G194" s="1">
        <f>reference_data!AH44</f>
        <v>19.980502732006279</v>
      </c>
      <c r="H194" s="1">
        <f>reference_data!AB44</f>
        <v>29.402999999999999</v>
      </c>
      <c r="I194" s="1">
        <f>reference_data!AA44</f>
        <v>24.012</v>
      </c>
      <c r="J194" s="13">
        <f>reference_data!Z44</f>
        <v>7.1345000000000001</v>
      </c>
      <c r="K194" s="1">
        <f>reference_data!AF44</f>
        <v>1.594721090934708</v>
      </c>
      <c r="L194" s="1">
        <f>reference_data!AC44</f>
        <v>0.192</v>
      </c>
      <c r="M194" s="1">
        <f>reference_data!AD44</f>
        <v>3.06</v>
      </c>
      <c r="N194" s="1">
        <f>reference_data!AE44</f>
        <v>1.089484256590181</v>
      </c>
      <c r="O194" s="1">
        <v>0.28799999999999998</v>
      </c>
      <c r="P194" s="1">
        <f>reference_data!AO44</f>
        <v>2.0529999999999999</v>
      </c>
      <c r="Q194" s="1">
        <f>reference_data!AL44</f>
        <v>9.9505000000000017</v>
      </c>
      <c r="R194" s="1">
        <f>reference_data!AP44</f>
        <v>2.4980000000000002</v>
      </c>
      <c r="S194" s="1">
        <f>reference_data!AI44</f>
        <v>85.483999999999995</v>
      </c>
      <c r="T194" s="1">
        <f>reference_data!AJ44</f>
        <v>4.8449999999999998</v>
      </c>
      <c r="U194" s="1">
        <f>reference_data!AK44</f>
        <v>0.68200000000000005</v>
      </c>
      <c r="V194" s="1">
        <v>1.75</v>
      </c>
      <c r="W194" s="13">
        <f>reference_data!C44</f>
        <v>503.06</v>
      </c>
      <c r="X194" s="1">
        <f>reference_data!B44</f>
        <v>226.20150000000001</v>
      </c>
      <c r="Y194" s="1">
        <f>reference_data!E44</f>
        <v>69.799000000000007</v>
      </c>
      <c r="Z194" s="1">
        <f>reference_data!F44</f>
        <v>16.013347</v>
      </c>
      <c r="AA194" s="1">
        <f>reference_data!G44</f>
        <v>8.673</v>
      </c>
      <c r="AB194" s="1">
        <f>reference_data!D44</f>
        <v>3.2749999999999999</v>
      </c>
      <c r="AC194" s="1">
        <f>reference_data!L44</f>
        <v>246.762</v>
      </c>
      <c r="AD194" s="1">
        <f>reference_data!M44</f>
        <v>24.363732686775606</v>
      </c>
      <c r="AE194" s="1">
        <f>reference_data!N44</f>
        <v>22.253028607426259</v>
      </c>
      <c r="AF194" s="1">
        <f>reference_data!J44</f>
        <v>1.621</v>
      </c>
      <c r="AG194" s="1">
        <f>reference_data!K44</f>
        <v>77.872</v>
      </c>
      <c r="AH194" s="60">
        <f>reference_data!U44</f>
        <v>550.65410473098484</v>
      </c>
      <c r="AI194" s="1">
        <f>reference_data!T44</f>
        <v>6.4911438177368623</v>
      </c>
      <c r="AJ194" s="60">
        <f>reference_data!V44</f>
        <v>40.615135243611114</v>
      </c>
      <c r="AK194" s="1">
        <f>reference_data!X44</f>
        <v>8.7850000000000001</v>
      </c>
      <c r="AL194" s="1">
        <f>reference_data!P44</f>
        <v>3.278</v>
      </c>
      <c r="AM194" s="1">
        <f>reference_data!Q44</f>
        <v>3.3220000000000001</v>
      </c>
      <c r="AN194" s="1">
        <f>reference_data!R44</f>
        <v>0.39600000000000002</v>
      </c>
      <c r="AY194" s="1">
        <f>reference_data!O44</f>
        <v>0.43152000000000007</v>
      </c>
    </row>
    <row r="196" spans="1:54">
      <c r="A196" t="s">
        <v>274</v>
      </c>
      <c r="B196" s="154">
        <f t="shared" ref="B196:H196" si="6">(B194-B186)/B186</f>
        <v>4.9686259444231107E-2</v>
      </c>
      <c r="C196" s="154">
        <f t="shared" si="6"/>
        <v>3.4936278853629266E-2</v>
      </c>
      <c r="D196" s="154">
        <f t="shared" si="6"/>
        <v>2.3563243189929854E-2</v>
      </c>
      <c r="E196" s="154">
        <f t="shared" si="6"/>
        <v>0.71500757153104344</v>
      </c>
      <c r="F196" s="154">
        <f t="shared" si="6"/>
        <v>0.34766339597538676</v>
      </c>
      <c r="G196" s="154">
        <f t="shared" si="6"/>
        <v>3.2450715088559625</v>
      </c>
      <c r="H196" s="154">
        <f t="shared" si="6"/>
        <v>1.8577121197395272</v>
      </c>
      <c r="I196" s="154">
        <f t="shared" ref="I196:AY196" si="7">(I194-I186)/I186</f>
        <v>1.0003332222592469</v>
      </c>
      <c r="J196" s="154">
        <f t="shared" si="7"/>
        <v>8.981898724509281E-2</v>
      </c>
      <c r="K196" s="154">
        <f t="shared" si="7"/>
        <v>1.1922527001212471</v>
      </c>
      <c r="L196" s="154">
        <f t="shared" si="7"/>
        <v>0.93939393939393934</v>
      </c>
      <c r="M196" s="154">
        <f t="shared" si="7"/>
        <v>1.01980198019802</v>
      </c>
      <c r="N196" s="154">
        <f t="shared" si="7"/>
        <v>0.81442911381015459</v>
      </c>
      <c r="O196" s="154">
        <f t="shared" si="7"/>
        <v>0.35211267605633795</v>
      </c>
      <c r="P196" s="154">
        <f t="shared" si="7"/>
        <v>1.4794685990338166</v>
      </c>
      <c r="Q196" s="154">
        <f t="shared" si="7"/>
        <v>0.36308219178082202</v>
      </c>
      <c r="R196" s="154">
        <f t="shared" si="7"/>
        <v>0.46252927400468402</v>
      </c>
      <c r="S196" s="154">
        <f t="shared" si="7"/>
        <v>8.1966383151073297E-2</v>
      </c>
      <c r="T196" s="154">
        <f t="shared" si="7"/>
        <v>0.16187050359712227</v>
      </c>
      <c r="U196" s="154">
        <f t="shared" si="7"/>
        <v>0.22882882882882882</v>
      </c>
      <c r="V196" s="154">
        <f t="shared" si="7"/>
        <v>0.34305448963929402</v>
      </c>
      <c r="W196" s="154">
        <f t="shared" si="7"/>
        <v>-4.7721808923467127E-2</v>
      </c>
      <c r="X196" s="154">
        <f t="shared" si="7"/>
        <v>-4.6715679147359752E-2</v>
      </c>
      <c r="Y196" s="154">
        <f t="shared" si="7"/>
        <v>-6.3860891490802568E-2</v>
      </c>
      <c r="Z196" s="154">
        <f t="shared" si="7"/>
        <v>-1.4729999538539594E-2</v>
      </c>
      <c r="AA196" s="154">
        <f t="shared" si="7"/>
        <v>3.3484270734032484E-2</v>
      </c>
      <c r="AB196" s="154">
        <f t="shared" si="7"/>
        <v>6.886422976501301E-2</v>
      </c>
      <c r="AC196" s="154">
        <f t="shared" si="7"/>
        <v>0.1576103018788263</v>
      </c>
      <c r="AD196" s="154">
        <f t="shared" si="7"/>
        <v>0.14038394003021865</v>
      </c>
      <c r="AE196" s="154">
        <f t="shared" si="7"/>
        <v>4.9611981747928073E-2</v>
      </c>
      <c r="AF196" s="154">
        <f t="shared" si="7"/>
        <v>-0.74229968040871319</v>
      </c>
      <c r="AG196" s="154">
        <f t="shared" si="7"/>
        <v>-9.5652577852360601E-2</v>
      </c>
      <c r="AH196" s="154">
        <f t="shared" si="7"/>
        <v>3.1034104905206909E-2</v>
      </c>
      <c r="AI196" s="154">
        <f t="shared" si="7"/>
        <v>-8.6138081963381005E-2</v>
      </c>
      <c r="AJ196" s="154">
        <f t="shared" si="7"/>
        <v>0.37703561923666595</v>
      </c>
      <c r="AK196" s="154">
        <f t="shared" si="7"/>
        <v>0.180462241332975</v>
      </c>
      <c r="AL196" s="154">
        <f t="shared" si="7"/>
        <v>-0.19041738700913796</v>
      </c>
      <c r="AM196" s="154">
        <f t="shared" si="7"/>
        <v>3.0209785463954326E-2</v>
      </c>
      <c r="AN196" s="154">
        <f t="shared" si="7"/>
        <v>-0.11649716788857969</v>
      </c>
      <c r="AO196" s="154"/>
      <c r="AP196" s="154"/>
      <c r="AQ196" s="154"/>
      <c r="AR196" s="154"/>
      <c r="AS196" s="154"/>
      <c r="AT196" s="154"/>
      <c r="AU196" s="154"/>
      <c r="AV196" s="154"/>
      <c r="AW196" s="154"/>
      <c r="AX196" s="154"/>
      <c r="AY196" s="154">
        <f t="shared" si="7"/>
        <v>0.14567901234567907</v>
      </c>
      <c r="AZ196" s="154"/>
      <c r="BA196" s="154"/>
      <c r="BB196" s="154"/>
    </row>
    <row r="197" spans="1:54">
      <c r="A197" t="s">
        <v>276</v>
      </c>
    </row>
    <row r="199" spans="1:54">
      <c r="B199" s="1"/>
      <c r="D199" s="1"/>
    </row>
    <row r="200" spans="1:54">
      <c r="B200" s="1"/>
      <c r="D200" s="1"/>
    </row>
    <row r="201" spans="1:54">
      <c r="B201" s="1"/>
      <c r="D201" s="1"/>
    </row>
    <row r="202" spans="1:54">
      <c r="B202" s="1"/>
      <c r="D202" s="1"/>
    </row>
    <row r="203" spans="1:54">
      <c r="B203" s="1"/>
      <c r="D203" s="1"/>
    </row>
    <row r="204" spans="1:54">
      <c r="B204" s="1"/>
      <c r="D204" s="1"/>
    </row>
    <row r="205" spans="1:54">
      <c r="B205" s="1"/>
      <c r="D205" s="1"/>
    </row>
    <row r="206" spans="1:54">
      <c r="B206" s="1"/>
      <c r="D206" s="1"/>
    </row>
    <row r="207" spans="1:54">
      <c r="B207" s="1"/>
      <c r="D207" s="1"/>
    </row>
    <row r="208" spans="1:54">
      <c r="B208" s="1"/>
      <c r="D208" s="1"/>
    </row>
    <row r="209" spans="4:4">
      <c r="D209" s="1"/>
    </row>
  </sheetData>
  <phoneticPr fontId="14" type="noConversion"/>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topLeftCell="A10" workbookViewId="0">
      <selection activeCell="D39" sqref="D39"/>
    </sheetView>
  </sheetViews>
  <sheetFormatPr defaultColWidth="11.5" defaultRowHeight="16.899999999999999"/>
  <cols>
    <col min="1" max="1" width="12" customWidth="1"/>
  </cols>
  <sheetData>
    <row r="1" spans="1:40">
      <c r="A1" s="22" t="s">
        <v>58</v>
      </c>
    </row>
    <row r="4" spans="1:40">
      <c r="A4" s="111" t="s">
        <v>298</v>
      </c>
      <c r="B4" s="4"/>
    </row>
    <row r="5" spans="1:40">
      <c r="B5" t="s">
        <v>64</v>
      </c>
    </row>
    <row r="6" spans="1:40">
      <c r="B6" t="s">
        <v>85</v>
      </c>
    </row>
    <row r="7" spans="1:40">
      <c r="B7" t="s">
        <v>83</v>
      </c>
    </row>
    <row r="8" spans="1:40">
      <c r="B8" s="44" t="s">
        <v>67</v>
      </c>
    </row>
    <row r="10" spans="1:40" ht="18.2">
      <c r="A10" t="s">
        <v>0</v>
      </c>
      <c r="B10" s="1" t="s">
        <v>1</v>
      </c>
      <c r="C10" t="s">
        <v>2</v>
      </c>
      <c r="D10" t="s">
        <v>2</v>
      </c>
      <c r="E10" t="s">
        <v>3</v>
      </c>
      <c r="F10" t="s">
        <v>3</v>
      </c>
      <c r="G10" t="s">
        <v>3</v>
      </c>
      <c r="H10" t="s">
        <v>3</v>
      </c>
      <c r="I10" s="2" t="s">
        <v>3</v>
      </c>
      <c r="J10" t="s">
        <v>3</v>
      </c>
      <c r="K10" t="s">
        <v>3</v>
      </c>
      <c r="L10" t="s">
        <v>3</v>
      </c>
      <c r="M10" t="s">
        <v>3</v>
      </c>
      <c r="N10" t="s">
        <v>3</v>
      </c>
      <c r="O10" t="s">
        <v>3</v>
      </c>
      <c r="P10" t="s">
        <v>3</v>
      </c>
      <c r="Q10" t="s">
        <v>3</v>
      </c>
      <c r="R10" t="s">
        <v>3</v>
      </c>
      <c r="S10" t="s">
        <v>3</v>
      </c>
      <c r="T10" t="s">
        <v>3</v>
      </c>
      <c r="U10" t="s">
        <v>3</v>
      </c>
      <c r="V10" t="s">
        <v>3</v>
      </c>
      <c r="W10" s="9" t="s">
        <v>3</v>
      </c>
      <c r="X10" s="9" t="s">
        <v>3</v>
      </c>
      <c r="Y10" s="3" t="s">
        <v>3</v>
      </c>
      <c r="Z10" s="3" t="s">
        <v>3</v>
      </c>
      <c r="AA10" s="3" t="s">
        <v>3</v>
      </c>
      <c r="AB10" s="3" t="s">
        <v>3</v>
      </c>
      <c r="AC10" s="3" t="s">
        <v>3</v>
      </c>
      <c r="AD10" s="3" t="s">
        <v>3</v>
      </c>
      <c r="AE10" s="3" t="s">
        <v>3</v>
      </c>
      <c r="AF10" s="3" t="s">
        <v>3</v>
      </c>
      <c r="AG10" s="3" t="s">
        <v>3</v>
      </c>
      <c r="AH10" s="3" t="s">
        <v>3</v>
      </c>
      <c r="AI10" s="3" t="s">
        <v>3</v>
      </c>
      <c r="AJ10" s="3" t="s">
        <v>3</v>
      </c>
      <c r="AK10" s="3" t="s">
        <v>3</v>
      </c>
      <c r="AL10" s="3" t="s">
        <v>3</v>
      </c>
      <c r="AM10" s="3" t="s">
        <v>3</v>
      </c>
      <c r="AN10" s="3" t="s">
        <v>3</v>
      </c>
    </row>
    <row r="11" spans="1:40" ht="18.2">
      <c r="A11" s="114" t="s">
        <v>39</v>
      </c>
      <c r="B11" s="128" t="s">
        <v>4</v>
      </c>
      <c r="C11" s="114" t="s">
        <v>5</v>
      </c>
      <c r="D11" s="114" t="s">
        <v>6</v>
      </c>
      <c r="E11" s="114" t="s">
        <v>7</v>
      </c>
      <c r="F11" s="114" t="s">
        <v>8</v>
      </c>
      <c r="G11" s="114" t="s">
        <v>9</v>
      </c>
      <c r="H11" s="114" t="s">
        <v>10</v>
      </c>
      <c r="I11" s="129" t="s">
        <v>11</v>
      </c>
      <c r="J11" s="114" t="s">
        <v>12</v>
      </c>
      <c r="K11" s="114" t="s">
        <v>13</v>
      </c>
      <c r="L11" s="114" t="s">
        <v>14</v>
      </c>
      <c r="M11" s="114" t="s">
        <v>15</v>
      </c>
      <c r="N11" s="114" t="s">
        <v>16</v>
      </c>
      <c r="O11" s="114" t="s">
        <v>17</v>
      </c>
      <c r="P11" s="114" t="s">
        <v>18</v>
      </c>
      <c r="Q11" s="114" t="s">
        <v>19</v>
      </c>
      <c r="R11" s="114" t="s">
        <v>20</v>
      </c>
      <c r="S11" s="114" t="s">
        <v>21</v>
      </c>
      <c r="T11" s="114" t="s">
        <v>22</v>
      </c>
      <c r="U11" s="114" t="s">
        <v>23</v>
      </c>
      <c r="V11" s="114" t="s">
        <v>46</v>
      </c>
      <c r="W11" s="130" t="s">
        <v>24</v>
      </c>
      <c r="X11" s="130" t="s">
        <v>25</v>
      </c>
      <c r="Y11" s="131" t="s">
        <v>26</v>
      </c>
      <c r="Z11" s="131" t="s">
        <v>27</v>
      </c>
      <c r="AA11" s="131" t="s">
        <v>28</v>
      </c>
      <c r="AB11" s="131" t="s">
        <v>60</v>
      </c>
      <c r="AC11" s="131" t="s">
        <v>29</v>
      </c>
      <c r="AD11" s="131" t="s">
        <v>30</v>
      </c>
      <c r="AE11" s="131" t="s">
        <v>31</v>
      </c>
      <c r="AF11" s="131" t="s">
        <v>32</v>
      </c>
      <c r="AG11" s="131" t="s">
        <v>33</v>
      </c>
      <c r="AH11" s="131" t="s">
        <v>34</v>
      </c>
      <c r="AI11" s="131" t="s">
        <v>35</v>
      </c>
      <c r="AJ11" s="131" t="s">
        <v>51</v>
      </c>
      <c r="AK11" s="131" t="s">
        <v>52</v>
      </c>
      <c r="AL11" s="131" t="s">
        <v>36</v>
      </c>
      <c r="AM11" s="131" t="s">
        <v>37</v>
      </c>
      <c r="AN11" s="131" t="s">
        <v>38</v>
      </c>
    </row>
    <row r="12" spans="1:40">
      <c r="A12" s="3">
        <v>1750</v>
      </c>
      <c r="B12" s="68">
        <v>2.9</v>
      </c>
      <c r="C12" s="68">
        <v>9.4</v>
      </c>
      <c r="D12" s="68">
        <v>6</v>
      </c>
      <c r="E12" s="38" t="s">
        <v>59</v>
      </c>
      <c r="F12" s="38" t="s">
        <v>59</v>
      </c>
      <c r="G12" s="38" t="s">
        <v>59</v>
      </c>
      <c r="H12" s="38" t="s">
        <v>59</v>
      </c>
      <c r="I12" s="38" t="s">
        <v>59</v>
      </c>
      <c r="J12" s="38" t="s">
        <v>59</v>
      </c>
      <c r="K12" s="38" t="s">
        <v>59</v>
      </c>
      <c r="L12" s="38" t="s">
        <v>59</v>
      </c>
      <c r="M12" s="38" t="s">
        <v>59</v>
      </c>
      <c r="N12" s="38" t="s">
        <v>59</v>
      </c>
      <c r="O12" s="38" t="s">
        <v>59</v>
      </c>
      <c r="P12" s="38" t="s">
        <v>59</v>
      </c>
      <c r="Q12" s="38" t="s">
        <v>59</v>
      </c>
      <c r="R12" s="38" t="s">
        <v>59</v>
      </c>
      <c r="S12" s="31">
        <v>5</v>
      </c>
      <c r="T12" s="38" t="s">
        <v>59</v>
      </c>
      <c r="U12" s="38" t="s">
        <v>59</v>
      </c>
      <c r="V12" s="38" t="s">
        <v>59</v>
      </c>
      <c r="W12" s="38" t="s">
        <v>59</v>
      </c>
      <c r="X12" s="38" t="s">
        <v>59</v>
      </c>
      <c r="Y12" s="38" t="s">
        <v>59</v>
      </c>
      <c r="Z12" s="38" t="s">
        <v>59</v>
      </c>
      <c r="AA12" s="38" t="s">
        <v>59</v>
      </c>
      <c r="AB12" s="38" t="s">
        <v>59</v>
      </c>
      <c r="AC12" s="38" t="s">
        <v>59</v>
      </c>
      <c r="AD12" s="38" t="s">
        <v>59</v>
      </c>
      <c r="AE12" s="38" t="s">
        <v>59</v>
      </c>
      <c r="AF12" s="38" t="s">
        <v>59</v>
      </c>
      <c r="AG12" s="31">
        <v>0.5</v>
      </c>
      <c r="AH12" s="31">
        <v>25</v>
      </c>
      <c r="AI12" s="31">
        <v>1</v>
      </c>
      <c r="AJ12" s="39">
        <v>2</v>
      </c>
      <c r="AK12" s="31">
        <f>2/2/SQRT(3)*1.66</f>
        <v>0.9584014468547789</v>
      </c>
      <c r="AL12" s="38" t="s">
        <v>59</v>
      </c>
      <c r="AM12" s="38" t="s">
        <v>59</v>
      </c>
      <c r="AN12" s="38" t="s">
        <v>59</v>
      </c>
    </row>
    <row r="13" spans="1:40">
      <c r="A13" s="6">
        <v>1850</v>
      </c>
      <c r="B13" s="69">
        <v>2.1</v>
      </c>
      <c r="C13" s="69">
        <v>13.8</v>
      </c>
      <c r="D13" s="69">
        <v>5.7</v>
      </c>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40"/>
      <c r="AK13" s="32"/>
      <c r="AL13" s="31"/>
      <c r="AM13" s="31"/>
      <c r="AN13" s="31"/>
    </row>
    <row r="14" spans="1:40">
      <c r="A14" s="6">
        <v>2019</v>
      </c>
      <c r="B14" s="93">
        <v>0.36</v>
      </c>
      <c r="C14" s="110">
        <v>3.3</v>
      </c>
      <c r="D14" s="110">
        <v>0.4</v>
      </c>
      <c r="E14" s="37">
        <v>0.9</v>
      </c>
      <c r="F14" s="31">
        <v>0.1</v>
      </c>
      <c r="G14" s="31">
        <v>1.4</v>
      </c>
      <c r="H14" s="31">
        <v>0.6</v>
      </c>
      <c r="I14" s="31">
        <v>0.4</v>
      </c>
      <c r="J14" s="31">
        <v>0.4</v>
      </c>
      <c r="K14" s="7">
        <v>0.06</v>
      </c>
      <c r="L14" s="7">
        <v>0.01</v>
      </c>
      <c r="M14" s="7">
        <v>0.06</v>
      </c>
      <c r="N14" s="7">
        <v>0.14000000000000001</v>
      </c>
      <c r="O14" s="7">
        <v>0.01</v>
      </c>
      <c r="P14" s="31">
        <v>0.1</v>
      </c>
      <c r="Q14" s="30">
        <v>0.03</v>
      </c>
      <c r="R14" s="7">
        <v>0.05</v>
      </c>
      <c r="S14" s="31">
        <v>0.2</v>
      </c>
      <c r="T14" s="7">
        <v>0.05</v>
      </c>
      <c r="U14" s="7">
        <v>0.01</v>
      </c>
      <c r="V14" s="7">
        <v>0.06</v>
      </c>
      <c r="W14" s="31">
        <v>3.2</v>
      </c>
      <c r="X14" s="31">
        <v>1.1000000000000001</v>
      </c>
      <c r="Y14" s="31">
        <v>0.3</v>
      </c>
      <c r="Z14" s="31">
        <v>0.05</v>
      </c>
      <c r="AA14" s="7">
        <v>0.02</v>
      </c>
      <c r="AB14" s="7">
        <v>0.02</v>
      </c>
      <c r="AC14" s="31">
        <v>0.6</v>
      </c>
      <c r="AD14" s="31">
        <v>0.3</v>
      </c>
      <c r="AE14" s="31">
        <v>0.4</v>
      </c>
      <c r="AF14" s="31">
        <v>0.1</v>
      </c>
      <c r="AG14" s="31">
        <v>0.7</v>
      </c>
      <c r="AH14" s="39">
        <v>6</v>
      </c>
      <c r="AI14" s="30">
        <v>7.0000000000000007E-2</v>
      </c>
      <c r="AJ14" s="40">
        <v>6</v>
      </c>
      <c r="AK14" s="32">
        <v>0.3</v>
      </c>
      <c r="AL14" s="7">
        <v>0.05</v>
      </c>
      <c r="AM14" s="7">
        <v>7.0000000000000007E-2</v>
      </c>
      <c r="AN14" s="7">
        <v>0.05</v>
      </c>
    </row>
    <row r="15" spans="1:40">
      <c r="A15" s="6"/>
      <c r="B15" s="13"/>
      <c r="C15" s="7"/>
      <c r="D15" s="13"/>
      <c r="E15" s="30"/>
      <c r="F15" s="13"/>
      <c r="G15" s="13"/>
      <c r="H15" s="13"/>
      <c r="I15" s="13"/>
      <c r="J15" s="13"/>
      <c r="K15" s="13"/>
      <c r="L15" s="13"/>
      <c r="M15" s="13"/>
      <c r="N15" s="13"/>
      <c r="O15" s="13"/>
      <c r="P15" s="13"/>
      <c r="Q15" s="30"/>
      <c r="R15" s="13"/>
      <c r="S15" s="13"/>
      <c r="T15" s="13"/>
      <c r="U15" s="13"/>
      <c r="V15" s="7"/>
      <c r="W15" s="13"/>
      <c r="X15" s="13"/>
      <c r="Y15" s="13"/>
      <c r="Z15" s="13"/>
      <c r="AA15" s="13"/>
      <c r="AB15" s="13"/>
      <c r="AC15" s="13"/>
      <c r="AD15" s="13"/>
      <c r="AE15" s="13"/>
      <c r="AF15" s="13"/>
      <c r="AG15" s="13"/>
      <c r="AH15" s="13"/>
      <c r="AI15" s="30"/>
      <c r="AJ15" s="30"/>
      <c r="AK15" s="13"/>
      <c r="AL15" s="13"/>
      <c r="AM15" s="13"/>
      <c r="AN15" s="13"/>
    </row>
    <row r="16" spans="1:40">
      <c r="A16" s="22" t="s">
        <v>82</v>
      </c>
      <c r="Q16" s="12"/>
    </row>
    <row r="17" spans="1:15">
      <c r="A17" s="22" t="s">
        <v>24</v>
      </c>
      <c r="B17" t="s">
        <v>278</v>
      </c>
      <c r="M17" t="s">
        <v>282</v>
      </c>
      <c r="N17" t="s">
        <v>283</v>
      </c>
      <c r="O17" t="s">
        <v>284</v>
      </c>
    </row>
    <row r="18" spans="1:15">
      <c r="A18" s="22"/>
      <c r="B18" t="s">
        <v>280</v>
      </c>
      <c r="J18" s="1">
        <f>STDEV(M18:O18)/SQRT(3)</f>
        <v>1.7039170558842682</v>
      </c>
      <c r="M18">
        <v>501.5</v>
      </c>
      <c r="N18">
        <v>504.6</v>
      </c>
      <c r="O18">
        <v>507.4</v>
      </c>
    </row>
    <row r="19" spans="1:15">
      <c r="B19" t="s">
        <v>281</v>
      </c>
      <c r="J19" s="1">
        <f>SQRT(M19^2+N19^2+O19^2)/SQRT(3)</f>
        <v>0.87479521413109407</v>
      </c>
      <c r="L19" s="190" t="s">
        <v>378</v>
      </c>
      <c r="M19">
        <v>0.17</v>
      </c>
      <c r="N19">
        <v>0.13</v>
      </c>
      <c r="O19">
        <v>1.5</v>
      </c>
    </row>
    <row r="20" spans="1:15">
      <c r="B20" t="s">
        <v>261</v>
      </c>
      <c r="J20" s="1">
        <f>SQRT(J18^2+J19^2)</f>
        <v>1.91535897418734</v>
      </c>
    </row>
    <row r="21" spans="1:15">
      <c r="B21" t="s">
        <v>66</v>
      </c>
      <c r="F21" t="s">
        <v>167</v>
      </c>
      <c r="G21" t="s">
        <v>167</v>
      </c>
      <c r="J21" s="112">
        <f>1.66*J20</f>
        <v>3.1794958971509844</v>
      </c>
      <c r="K21" s="113" t="s">
        <v>262</v>
      </c>
    </row>
    <row r="22" spans="1:15">
      <c r="B22" t="s">
        <v>65</v>
      </c>
    </row>
    <row r="24" spans="1:15">
      <c r="A24" s="22" t="s">
        <v>4</v>
      </c>
      <c r="B24" t="s">
        <v>290</v>
      </c>
      <c r="M24" t="s">
        <v>282</v>
      </c>
      <c r="N24" t="s">
        <v>287</v>
      </c>
      <c r="O24" t="s">
        <v>288</v>
      </c>
    </row>
    <row r="25" spans="1:15">
      <c r="B25" t="s">
        <v>289</v>
      </c>
      <c r="J25" s="1">
        <f>STDEV(M25:O25)/SQRT(3)</f>
        <v>0.12018504251545685</v>
      </c>
      <c r="M25">
        <v>409.9</v>
      </c>
      <c r="N25">
        <v>409.5</v>
      </c>
      <c r="O25">
        <v>409.6</v>
      </c>
    </row>
    <row r="26" spans="1:15">
      <c r="B26" t="s">
        <v>281</v>
      </c>
      <c r="J26" s="1">
        <f>SQRT(M26^2+N26^2+O26^2)/SQRT(3)</f>
        <v>0.1774823934929885</v>
      </c>
      <c r="L26" s="190" t="s">
        <v>378</v>
      </c>
      <c r="M26" s="1">
        <v>0.1</v>
      </c>
      <c r="N26" s="1">
        <v>0.22</v>
      </c>
      <c r="O26" s="1">
        <v>0.19</v>
      </c>
    </row>
    <row r="27" spans="1:15">
      <c r="B27" t="s">
        <v>261</v>
      </c>
      <c r="J27" s="1">
        <f>SQRT(J25^2+J26^2)</f>
        <v>0.21434655221029841</v>
      </c>
    </row>
    <row r="28" spans="1:15">
      <c r="B28" t="s">
        <v>66</v>
      </c>
      <c r="F28" t="s">
        <v>167</v>
      </c>
      <c r="G28" t="s">
        <v>167</v>
      </c>
      <c r="J28" s="112">
        <f>1.66*J27</f>
        <v>0.35581527666909535</v>
      </c>
      <c r="K28" s="113" t="s">
        <v>262</v>
      </c>
    </row>
    <row r="30" spans="1:15">
      <c r="A30" t="s">
        <v>277</v>
      </c>
      <c r="B30" t="s">
        <v>299</v>
      </c>
    </row>
    <row r="31" spans="1:15">
      <c r="B31" t="s">
        <v>292</v>
      </c>
    </row>
    <row r="32" spans="1:15">
      <c r="B32" t="s">
        <v>300</v>
      </c>
    </row>
    <row r="33" spans="1:4">
      <c r="B33" t="s">
        <v>291</v>
      </c>
    </row>
    <row r="39" spans="1:4">
      <c r="A39" s="3"/>
      <c r="B39" s="192"/>
      <c r="C39" s="193"/>
      <c r="D39" s="193"/>
    </row>
    <row r="40" spans="1:4">
      <c r="A40" s="3"/>
      <c r="B40" s="192"/>
      <c r="C40" s="193"/>
      <c r="D40" s="193"/>
    </row>
  </sheetData>
  <phoneticPr fontId="14"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4"/>
  <sheetViews>
    <sheetView zoomScale="98" zoomScaleNormal="98" workbookViewId="0">
      <selection activeCell="A30" sqref="A30"/>
    </sheetView>
  </sheetViews>
  <sheetFormatPr defaultColWidth="11.5" defaultRowHeight="16.899999999999999"/>
  <cols>
    <col min="1" max="1" width="204.69921875" customWidth="1"/>
  </cols>
  <sheetData>
    <row r="1" spans="1:1">
      <c r="A1" s="179" t="s">
        <v>353</v>
      </c>
    </row>
    <row r="2" spans="1:1" ht="110.05" customHeight="1">
      <c r="A2" s="24" t="s">
        <v>371</v>
      </c>
    </row>
    <row r="3" spans="1:1">
      <c r="A3" s="174" t="s">
        <v>362</v>
      </c>
    </row>
    <row r="4" spans="1:1" ht="34" customHeight="1">
      <c r="A4" s="173" t="s">
        <v>354</v>
      </c>
    </row>
    <row r="5" spans="1:1" ht="25.05" customHeight="1">
      <c r="A5" s="29" t="s">
        <v>355</v>
      </c>
    </row>
    <row r="6" spans="1:1" ht="39" customHeight="1">
      <c r="A6" s="173" t="s">
        <v>356</v>
      </c>
    </row>
    <row r="7" spans="1:1" ht="31" customHeight="1">
      <c r="A7" s="24" t="s">
        <v>48</v>
      </c>
    </row>
    <row r="8" spans="1:1" ht="31" customHeight="1">
      <c r="A8" s="175" t="s">
        <v>242</v>
      </c>
    </row>
    <row r="9" spans="1:1" ht="43.05" customHeight="1">
      <c r="A9" s="176" t="s">
        <v>363</v>
      </c>
    </row>
    <row r="10" spans="1:1" ht="25.05" customHeight="1">
      <c r="A10" s="29" t="s">
        <v>357</v>
      </c>
    </row>
    <row r="11" spans="1:1" ht="25.05" customHeight="1">
      <c r="A11" s="29" t="s">
        <v>358</v>
      </c>
    </row>
    <row r="12" spans="1:1" ht="25.05" customHeight="1">
      <c r="A12" s="29" t="s">
        <v>359</v>
      </c>
    </row>
    <row r="13" spans="1:1" ht="23.05" customHeight="1">
      <c r="A13" s="29" t="s">
        <v>360</v>
      </c>
    </row>
    <row r="14" spans="1:1" ht="31" customHeight="1">
      <c r="A14" s="29" t="s">
        <v>361</v>
      </c>
    </row>
    <row r="15" spans="1:1">
      <c r="A15" s="179" t="s">
        <v>241</v>
      </c>
    </row>
    <row r="16" spans="1:1" ht="44.45">
      <c r="A16" s="23" t="s">
        <v>47</v>
      </c>
    </row>
    <row r="17" spans="1:1">
      <c r="A17" s="102" t="s">
        <v>254</v>
      </c>
    </row>
    <row r="18" spans="1:1" ht="30.05">
      <c r="A18" s="29" t="s">
        <v>55</v>
      </c>
    </row>
    <row r="19" spans="1:1" ht="30.05">
      <c r="A19" s="29" t="s">
        <v>56</v>
      </c>
    </row>
    <row r="20" spans="1:1">
      <c r="A20" s="43" t="s">
        <v>239</v>
      </c>
    </row>
    <row r="21" spans="1:1" ht="44.45">
      <c r="A21" s="41" t="s">
        <v>70</v>
      </c>
    </row>
    <row r="22" spans="1:1" ht="30.05">
      <c r="A22" s="29" t="s">
        <v>366</v>
      </c>
    </row>
    <row r="23" spans="1:1" ht="30.05">
      <c r="A23" s="29" t="s">
        <v>368</v>
      </c>
    </row>
    <row r="24" spans="1:1" ht="39" customHeight="1">
      <c r="A24" s="29" t="s">
        <v>367</v>
      </c>
    </row>
    <row r="25" spans="1:1" ht="39" customHeight="1">
      <c r="A25" s="29" t="s">
        <v>256</v>
      </c>
    </row>
    <row r="26" spans="1:1" ht="30.7">
      <c r="A26" s="29" t="s">
        <v>369</v>
      </c>
    </row>
    <row r="27" spans="1:1">
      <c r="A27" s="43" t="s">
        <v>364</v>
      </c>
    </row>
    <row r="28" spans="1:1" ht="44.45">
      <c r="A28" s="41" t="s">
        <v>72</v>
      </c>
    </row>
    <row r="29" spans="1:1">
      <c r="A29" s="41"/>
    </row>
    <row r="30" spans="1:1" ht="44.45">
      <c r="A30" s="41" t="s">
        <v>73</v>
      </c>
    </row>
    <row r="31" spans="1:1" ht="44.45">
      <c r="A31" s="41" t="s">
        <v>74</v>
      </c>
    </row>
    <row r="32" spans="1:1" ht="44.45">
      <c r="A32" s="41" t="s">
        <v>77</v>
      </c>
    </row>
    <row r="33" spans="1:1" ht="30.05">
      <c r="A33" s="41" t="s">
        <v>78</v>
      </c>
    </row>
    <row r="34" spans="1:1" ht="44.45">
      <c r="A34" s="29" t="s">
        <v>255</v>
      </c>
    </row>
    <row r="35" spans="1:1">
      <c r="A35" s="177" t="s">
        <v>365</v>
      </c>
    </row>
    <row r="36" spans="1:1">
      <c r="A36" s="43" t="s">
        <v>240</v>
      </c>
    </row>
    <row r="37" spans="1:1" ht="44.45">
      <c r="A37" s="41" t="s">
        <v>71</v>
      </c>
    </row>
    <row r="38" spans="1:1">
      <c r="A38" s="43" t="s">
        <v>53</v>
      </c>
    </row>
    <row r="39" spans="1:1" ht="30.05">
      <c r="A39" s="41" t="s">
        <v>68</v>
      </c>
    </row>
    <row r="40" spans="1:1" ht="44.45">
      <c r="A40" s="41" t="s">
        <v>69</v>
      </c>
    </row>
    <row r="41" spans="1:1" ht="30.05">
      <c r="A41" s="41" t="s">
        <v>258</v>
      </c>
    </row>
    <row r="42" spans="1:1" ht="44.45">
      <c r="A42" s="41" t="s">
        <v>257</v>
      </c>
    </row>
    <row r="43" spans="1:1" ht="44.45">
      <c r="A43" s="41" t="s">
        <v>370</v>
      </c>
    </row>
    <row r="44" spans="1:1">
      <c r="A44" s="43" t="s">
        <v>243</v>
      </c>
    </row>
    <row r="45" spans="1:1" ht="30.05">
      <c r="A45" s="41" t="s">
        <v>75</v>
      </c>
    </row>
    <row r="46" spans="1:1">
      <c r="A46" s="41" t="s">
        <v>79</v>
      </c>
    </row>
    <row r="47" spans="1:1" ht="30.05">
      <c r="A47" s="41" t="s">
        <v>76</v>
      </c>
    </row>
    <row r="48" spans="1:1" ht="30.05">
      <c r="A48" s="41" t="s">
        <v>80</v>
      </c>
    </row>
    <row r="49" spans="1:1">
      <c r="A49" s="178" t="s">
        <v>296</v>
      </c>
    </row>
    <row r="50" spans="1:1" ht="40.1" customHeight="1">
      <c r="A50" s="41" t="s">
        <v>297</v>
      </c>
    </row>
    <row r="51" spans="1:1">
      <c r="A51" s="166"/>
    </row>
    <row r="52" spans="1:1">
      <c r="A52" s="166"/>
    </row>
    <row r="53" spans="1:1">
      <c r="A53" s="166"/>
    </row>
    <row r="54" spans="1:1">
      <c r="A54" s="167"/>
    </row>
    <row r="55" spans="1:1">
      <c r="A55" s="166"/>
    </row>
    <row r="56" spans="1:1" ht="18.2">
      <c r="A56" s="42"/>
    </row>
    <row r="57" spans="1:1">
      <c r="A57" s="41"/>
    </row>
    <row r="60" spans="1:1" ht="18.2">
      <c r="A60" s="42"/>
    </row>
    <row r="61" spans="1:1">
      <c r="A61" s="41"/>
    </row>
    <row r="64" spans="1:1">
      <c r="A64" s="41"/>
    </row>
  </sheetData>
  <phoneticPr fontId="14" type="noConversion"/>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topLeftCell="A8" workbookViewId="0">
      <selection activeCell="A13" sqref="A13"/>
    </sheetView>
  </sheetViews>
  <sheetFormatPr defaultColWidth="11.5" defaultRowHeight="16.899999999999999"/>
  <cols>
    <col min="1" max="1" width="15.5" customWidth="1"/>
    <col min="2" max="2" width="10.796875" customWidth="1"/>
  </cols>
  <sheetData>
    <row r="1" spans="1:7">
      <c r="A1" s="22" t="s">
        <v>177</v>
      </c>
      <c r="B1" t="s">
        <v>308</v>
      </c>
      <c r="C1" t="s">
        <v>249</v>
      </c>
    </row>
    <row r="2" spans="1:7">
      <c r="B2" s="89" t="s">
        <v>250</v>
      </c>
      <c r="C2" s="67" t="s">
        <v>251</v>
      </c>
    </row>
    <row r="3" spans="1:7">
      <c r="B3" s="67" t="s">
        <v>250</v>
      </c>
      <c r="C3" s="67" t="s">
        <v>252</v>
      </c>
    </row>
    <row r="4" spans="1:7">
      <c r="B4" t="s">
        <v>306</v>
      </c>
      <c r="C4" t="s">
        <v>309</v>
      </c>
    </row>
    <row r="5" spans="1:7">
      <c r="B5" t="s">
        <v>305</v>
      </c>
      <c r="C5" t="s">
        <v>304</v>
      </c>
    </row>
    <row r="6" spans="1:7">
      <c r="B6" t="s">
        <v>306</v>
      </c>
      <c r="C6" t="s">
        <v>307</v>
      </c>
    </row>
    <row r="7" spans="1:7">
      <c r="B7" t="s">
        <v>374</v>
      </c>
      <c r="C7" t="s">
        <v>375</v>
      </c>
    </row>
    <row r="8" spans="1:7">
      <c r="A8" s="22" t="s">
        <v>4</v>
      </c>
    </row>
    <row r="9" spans="1:7">
      <c r="A9" s="44" t="s">
        <v>302</v>
      </c>
      <c r="G9" s="163" t="s">
        <v>379</v>
      </c>
    </row>
    <row r="10" spans="1:7">
      <c r="A10" s="44" t="s">
        <v>303</v>
      </c>
    </row>
    <row r="12" spans="1:7">
      <c r="A12" t="s">
        <v>380</v>
      </c>
    </row>
    <row r="13" spans="1:7">
      <c r="A13" s="22" t="s">
        <v>51</v>
      </c>
    </row>
    <row r="14" spans="1:7">
      <c r="A14" s="44" t="s">
        <v>216</v>
      </c>
    </row>
    <row r="15" spans="1:7">
      <c r="A15" t="s">
        <v>54</v>
      </c>
    </row>
    <row r="16" spans="1:7">
      <c r="A16" t="s">
        <v>214</v>
      </c>
    </row>
    <row r="19" spans="1:2">
      <c r="A19" s="22" t="s">
        <v>52</v>
      </c>
    </row>
    <row r="20" spans="1:2">
      <c r="A20" s="44" t="s">
        <v>216</v>
      </c>
    </row>
    <row r="21" spans="1:2">
      <c r="A21" t="s">
        <v>209</v>
      </c>
    </row>
    <row r="22" spans="1:2">
      <c r="A22" t="s">
        <v>207</v>
      </c>
    </row>
    <row r="23" spans="1:2">
      <c r="A23" t="s">
        <v>208</v>
      </c>
    </row>
    <row r="24" spans="1:2">
      <c r="A24" t="s">
        <v>210</v>
      </c>
      <c r="B24" s="25"/>
    </row>
    <row r="25" spans="1:2">
      <c r="B25" s="80" t="s">
        <v>206</v>
      </c>
    </row>
    <row r="26" spans="1:2">
      <c r="B26" t="s">
        <v>205</v>
      </c>
    </row>
    <row r="27" spans="1:2">
      <c r="B27" t="s">
        <v>212</v>
      </c>
    </row>
    <row r="28" spans="1:2">
      <c r="B28" s="80" t="s">
        <v>211</v>
      </c>
    </row>
    <row r="30" spans="1:2">
      <c r="A30" t="s">
        <v>253</v>
      </c>
      <c r="B30" s="80"/>
    </row>
    <row r="31" spans="1:2">
      <c r="A31" t="s">
        <v>218</v>
      </c>
      <c r="B31" s="25"/>
    </row>
    <row r="32" spans="1:2">
      <c r="A32" t="s">
        <v>217</v>
      </c>
    </row>
  </sheetData>
  <phoneticPr fontId="14" type="noConversion"/>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44"/>
  <sheetViews>
    <sheetView workbookViewId="0">
      <pane xSplit="1" ySplit="3" topLeftCell="B23" activePane="bottomRight" state="frozen"/>
      <selection pane="topRight" activeCell="B1" sqref="B1"/>
      <selection pane="bottomLeft" activeCell="A2" sqref="A2"/>
      <selection pane="bottomRight" activeCell="V20" sqref="V20"/>
    </sheetView>
  </sheetViews>
  <sheetFormatPr defaultColWidth="11.5" defaultRowHeight="16.899999999999999"/>
  <cols>
    <col min="1" max="40" width="14.796875" customWidth="1"/>
    <col min="44" max="44" width="21.296875" customWidth="1"/>
  </cols>
  <sheetData>
    <row r="1" spans="1:45">
      <c r="A1" s="22" t="s">
        <v>294</v>
      </c>
    </row>
    <row r="2" spans="1:45">
      <c r="A2" s="22" t="s">
        <v>285</v>
      </c>
      <c r="AQ2" s="163" t="s">
        <v>301</v>
      </c>
    </row>
    <row r="3" spans="1:45">
      <c r="A3" s="12" t="s">
        <v>87</v>
      </c>
      <c r="B3" s="12" t="s">
        <v>88</v>
      </c>
      <c r="C3" s="12" t="s">
        <v>89</v>
      </c>
      <c r="D3" s="12" t="s">
        <v>90</v>
      </c>
      <c r="E3" s="12" t="s">
        <v>91</v>
      </c>
      <c r="F3" s="12" t="s">
        <v>92</v>
      </c>
      <c r="G3" s="12" t="s">
        <v>93</v>
      </c>
      <c r="H3" s="12" t="s">
        <v>94</v>
      </c>
      <c r="I3" s="12" t="s">
        <v>95</v>
      </c>
      <c r="J3" s="12" t="s">
        <v>96</v>
      </c>
      <c r="K3" s="12" t="s">
        <v>97</v>
      </c>
      <c r="L3" s="12" t="s">
        <v>98</v>
      </c>
      <c r="M3" s="12" t="s">
        <v>99</v>
      </c>
      <c r="N3" s="12" t="s">
        <v>100</v>
      </c>
      <c r="O3" s="12" t="s">
        <v>101</v>
      </c>
      <c r="P3" s="12" t="s">
        <v>102</v>
      </c>
      <c r="Q3" s="12" t="s">
        <v>103</v>
      </c>
      <c r="R3" s="12" t="s">
        <v>104</v>
      </c>
      <c r="S3" s="12" t="s">
        <v>105</v>
      </c>
      <c r="T3" s="12" t="s">
        <v>106</v>
      </c>
      <c r="U3" s="12" t="s">
        <v>107</v>
      </c>
      <c r="V3" s="12" t="s">
        <v>213</v>
      </c>
      <c r="W3" s="12" t="s">
        <v>108</v>
      </c>
      <c r="X3" s="12" t="s">
        <v>109</v>
      </c>
      <c r="Y3" s="12" t="s">
        <v>110</v>
      </c>
      <c r="Z3" s="12" t="s">
        <v>111</v>
      </c>
      <c r="AA3" s="12" t="s">
        <v>112</v>
      </c>
      <c r="AB3" s="12" t="s">
        <v>113</v>
      </c>
      <c r="AC3" s="109" t="s">
        <v>178</v>
      </c>
      <c r="AD3" s="109" t="s">
        <v>179</v>
      </c>
      <c r="AE3" s="52" t="s">
        <v>114</v>
      </c>
      <c r="AF3" s="52" t="s">
        <v>115</v>
      </c>
      <c r="AG3" s="12" t="s">
        <v>116</v>
      </c>
      <c r="AH3" s="12" t="s">
        <v>117</v>
      </c>
      <c r="AI3" s="12" t="s">
        <v>118</v>
      </c>
      <c r="AJ3" s="12" t="s">
        <v>119</v>
      </c>
      <c r="AK3" s="52" t="s">
        <v>165</v>
      </c>
      <c r="AL3" s="12" t="s">
        <v>120</v>
      </c>
      <c r="AM3" s="12" t="s">
        <v>121</v>
      </c>
      <c r="AN3" s="52" t="s">
        <v>122</v>
      </c>
      <c r="AO3" s="52" t="s">
        <v>123</v>
      </c>
      <c r="AP3" s="12" t="s">
        <v>124</v>
      </c>
      <c r="AQ3" t="s">
        <v>125</v>
      </c>
      <c r="AR3" t="s">
        <v>182</v>
      </c>
      <c r="AS3" t="s">
        <v>184</v>
      </c>
    </row>
    <row r="4" spans="1:45">
      <c r="A4">
        <v>1979.5</v>
      </c>
      <c r="B4" s="1">
        <v>156.25299999999999</v>
      </c>
      <c r="C4">
        <v>285.48</v>
      </c>
      <c r="D4" s="1">
        <v>1.1220000000000001</v>
      </c>
      <c r="E4" s="1">
        <v>-1</v>
      </c>
      <c r="F4" s="1">
        <v>9.5769583333333337</v>
      </c>
      <c r="G4" s="1">
        <v>1.498</v>
      </c>
      <c r="H4" s="1">
        <v>0.10150000000000001</v>
      </c>
      <c r="I4" s="1">
        <v>2.375E-2</v>
      </c>
      <c r="J4" s="1">
        <v>78.370179999999991</v>
      </c>
      <c r="K4" s="1">
        <v>92.068039170000006</v>
      </c>
      <c r="L4" s="1">
        <v>-1</v>
      </c>
      <c r="M4" s="1">
        <v>0.1803834</v>
      </c>
      <c r="N4" s="1">
        <v>0.63203784000000007</v>
      </c>
      <c r="O4" s="52" t="s">
        <v>167</v>
      </c>
      <c r="P4" s="12">
        <v>0.6359999999999999</v>
      </c>
      <c r="Q4" s="12">
        <v>0.3165</v>
      </c>
      <c r="R4" s="12">
        <v>0.13200000000000001</v>
      </c>
      <c r="S4" s="53">
        <v>8.5000000000000006E-3</v>
      </c>
      <c r="T4" s="1">
        <v>-1</v>
      </c>
      <c r="U4" s="1">
        <v>-1</v>
      </c>
      <c r="V4" s="1">
        <v>-1</v>
      </c>
      <c r="W4" s="1">
        <v>-1</v>
      </c>
      <c r="X4" s="1">
        <v>-1</v>
      </c>
      <c r="Y4" s="12">
        <v>0.42399999999999999</v>
      </c>
      <c r="Z4" s="12">
        <v>-1</v>
      </c>
      <c r="AA4" s="12">
        <v>-1</v>
      </c>
      <c r="AB4" s="12">
        <v>0.11182499999999999</v>
      </c>
      <c r="AC4" s="12" t="s">
        <v>166</v>
      </c>
      <c r="AD4" s="12" t="s">
        <v>166</v>
      </c>
      <c r="AE4" s="12">
        <v>0</v>
      </c>
      <c r="AF4" s="12"/>
      <c r="AG4" s="12">
        <v>3.5830000000000002</v>
      </c>
      <c r="AH4" s="12">
        <v>4.85575322517477E-2</v>
      </c>
      <c r="AI4" s="12">
        <v>52.19</v>
      </c>
      <c r="AJ4" s="12">
        <v>1.125</v>
      </c>
      <c r="AK4" s="12" t="s">
        <v>166</v>
      </c>
      <c r="AL4" s="12">
        <v>0.75600000000000001</v>
      </c>
      <c r="AM4" s="12">
        <v>300.74450000000002</v>
      </c>
      <c r="AN4" s="59">
        <v>1577.6</v>
      </c>
      <c r="AO4" s="53">
        <v>4.0000000000000001E-3</v>
      </c>
      <c r="AP4" s="53">
        <v>-1</v>
      </c>
    </row>
    <row r="5" spans="1:45">
      <c r="A5">
        <v>1980.5</v>
      </c>
      <c r="B5" s="1">
        <v>166.79149999999998</v>
      </c>
      <c r="C5">
        <v>303.95999999999998</v>
      </c>
      <c r="D5" s="1">
        <v>1.218</v>
      </c>
      <c r="E5" s="1">
        <v>-1</v>
      </c>
      <c r="F5" s="1">
        <v>10.134833333333333</v>
      </c>
      <c r="G5" s="1">
        <v>1.7490000000000001</v>
      </c>
      <c r="H5" s="1">
        <v>0.109</v>
      </c>
      <c r="I5" s="1">
        <v>2.5250000000000002E-2</v>
      </c>
      <c r="J5" s="1">
        <v>85.925839999999994</v>
      </c>
      <c r="K5" s="1">
        <v>93.836992949999996</v>
      </c>
      <c r="L5" s="1">
        <v>-1</v>
      </c>
      <c r="M5" s="1">
        <v>0.18639617999999999</v>
      </c>
      <c r="N5" s="1">
        <v>0.67297552000000005</v>
      </c>
      <c r="O5" s="12">
        <v>1.3950000000000001E-2</v>
      </c>
      <c r="P5" s="12">
        <v>0.75349999999999995</v>
      </c>
      <c r="Q5" s="12">
        <v>0.3775</v>
      </c>
      <c r="R5" s="12">
        <v>0.14600000000000002</v>
      </c>
      <c r="S5" s="53">
        <v>9.4999999999999998E-3</v>
      </c>
      <c r="T5" s="1">
        <v>-1</v>
      </c>
      <c r="U5" s="1">
        <v>-1</v>
      </c>
      <c r="V5" s="1">
        <v>-1</v>
      </c>
      <c r="W5" s="1">
        <v>-1</v>
      </c>
      <c r="X5" s="1">
        <v>-1</v>
      </c>
      <c r="Y5" s="12">
        <v>0.38300000000000001</v>
      </c>
      <c r="Z5" s="12">
        <v>-1</v>
      </c>
      <c r="AA5" s="12">
        <v>9.6000000000000002E-2</v>
      </c>
      <c r="AB5" s="12">
        <v>0.10969499999999999</v>
      </c>
      <c r="AC5" s="12" t="s">
        <v>166</v>
      </c>
      <c r="AD5" s="12" t="s">
        <v>166</v>
      </c>
      <c r="AE5" s="12">
        <v>0</v>
      </c>
      <c r="AF5" s="12"/>
      <c r="AG5" s="12">
        <v>3.919</v>
      </c>
      <c r="AH5" s="12">
        <v>2.6569215760390254E-2</v>
      </c>
      <c r="AI5" s="12">
        <v>53.463999999999999</v>
      </c>
      <c r="AJ5" s="12">
        <v>1.2150000000000001</v>
      </c>
      <c r="AK5" s="12" t="s">
        <v>166</v>
      </c>
      <c r="AL5" s="12">
        <v>0.85799999999999998</v>
      </c>
      <c r="AM5" s="12">
        <v>301.06200000000001</v>
      </c>
      <c r="AN5" s="59">
        <v>1594.7</v>
      </c>
      <c r="AO5" s="53">
        <v>3.0000000000000001E-3</v>
      </c>
      <c r="AP5" s="53">
        <v>0.34499999999999997</v>
      </c>
      <c r="AQ5">
        <v>338.8</v>
      </c>
    </row>
    <row r="6" spans="1:45">
      <c r="A6">
        <v>1981.5</v>
      </c>
      <c r="B6" s="1">
        <v>175.02350000000001</v>
      </c>
      <c r="C6">
        <v>320.77</v>
      </c>
      <c r="D6" s="1">
        <v>1.3160000000000001</v>
      </c>
      <c r="E6" s="1">
        <v>-1</v>
      </c>
      <c r="F6" s="1">
        <v>10.597541666666666</v>
      </c>
      <c r="G6" s="1">
        <v>2.0110000000000001</v>
      </c>
      <c r="H6" s="1">
        <v>0.11749999999999999</v>
      </c>
      <c r="I6" s="1">
        <v>2.7000000000000003E-2</v>
      </c>
      <c r="J6" s="1">
        <v>91.532699999999991</v>
      </c>
      <c r="K6" s="1">
        <v>95.403402540000002</v>
      </c>
      <c r="L6" s="1">
        <v>47.887338199999995</v>
      </c>
      <c r="M6" s="1">
        <v>0.19441322</v>
      </c>
      <c r="N6" s="1">
        <v>0.75285392000000007</v>
      </c>
      <c r="O6" s="12">
        <v>1.5810000000000001E-2</v>
      </c>
      <c r="P6" s="12">
        <v>0.87549999999999994</v>
      </c>
      <c r="Q6" s="12">
        <v>0.45074999999999998</v>
      </c>
      <c r="R6" s="12">
        <v>0.16600000000000001</v>
      </c>
      <c r="S6" s="53">
        <v>1.0499999999999999E-2</v>
      </c>
      <c r="T6" s="1">
        <v>-1</v>
      </c>
      <c r="U6" s="1">
        <v>-1</v>
      </c>
      <c r="V6" s="1">
        <v>-1</v>
      </c>
      <c r="W6" s="1">
        <v>-1</v>
      </c>
      <c r="X6" s="1">
        <v>-1</v>
      </c>
      <c r="Y6" s="12">
        <v>0.29699999999999999</v>
      </c>
      <c r="Z6" s="12">
        <v>-1</v>
      </c>
      <c r="AA6" s="12">
        <v>0.20899999999999999</v>
      </c>
      <c r="AB6" s="12">
        <v>0.13205999999999998</v>
      </c>
      <c r="AC6" s="12" t="s">
        <v>166</v>
      </c>
      <c r="AD6" s="12" t="s">
        <v>166</v>
      </c>
      <c r="AE6" s="12">
        <v>0</v>
      </c>
      <c r="AF6" s="12"/>
      <c r="AG6" s="12">
        <v>4.2629999999999999</v>
      </c>
      <c r="AH6" s="12">
        <v>3.6647194152262419E-2</v>
      </c>
      <c r="AI6" s="12">
        <v>54.612000000000002</v>
      </c>
      <c r="AJ6" s="12">
        <v>1.296</v>
      </c>
      <c r="AK6" s="12" t="s">
        <v>166</v>
      </c>
      <c r="AL6" s="12">
        <v>0.97499999999999998</v>
      </c>
      <c r="AM6" s="12">
        <v>301.90350000000001</v>
      </c>
      <c r="AN6" s="59">
        <v>1611.9</v>
      </c>
      <c r="AO6" s="53">
        <v>3.0000000000000001E-3</v>
      </c>
      <c r="AP6" s="53">
        <v>0.38200000000000001</v>
      </c>
      <c r="AQ6">
        <v>340</v>
      </c>
    </row>
    <row r="7" spans="1:45">
      <c r="A7">
        <v>1982.5</v>
      </c>
      <c r="B7" s="1">
        <v>183.227</v>
      </c>
      <c r="C7">
        <v>337.32</v>
      </c>
      <c r="D7" s="1">
        <v>1.417</v>
      </c>
      <c r="E7" s="1">
        <v>27.428000000000001</v>
      </c>
      <c r="F7" s="1">
        <v>11.040666666666667</v>
      </c>
      <c r="G7" s="1">
        <v>2.2909999999999999</v>
      </c>
      <c r="H7" s="1">
        <v>0.1275</v>
      </c>
      <c r="I7" s="1">
        <v>2.8999999999999998E-2</v>
      </c>
      <c r="J7" s="1">
        <v>95.897199999999998</v>
      </c>
      <c r="K7" s="1">
        <v>96.547420980000012</v>
      </c>
      <c r="L7" s="1">
        <v>50.809209359999997</v>
      </c>
      <c r="M7" s="1">
        <v>0.19741961</v>
      </c>
      <c r="N7" s="1">
        <v>0.78180984000000009</v>
      </c>
      <c r="O7" s="12">
        <v>2.418E-2</v>
      </c>
      <c r="P7" s="12">
        <v>1.0105</v>
      </c>
      <c r="Q7" s="12">
        <v>0.54150000000000009</v>
      </c>
      <c r="R7" s="12">
        <v>0.187</v>
      </c>
      <c r="S7" s="53">
        <v>1.15E-2</v>
      </c>
      <c r="T7" s="1">
        <v>-1</v>
      </c>
      <c r="U7" s="1">
        <v>-1</v>
      </c>
      <c r="V7" s="1">
        <v>-1</v>
      </c>
      <c r="W7" s="1">
        <v>-1</v>
      </c>
      <c r="X7" s="1">
        <v>-1</v>
      </c>
      <c r="Y7" s="12">
        <v>0.33900000000000002</v>
      </c>
      <c r="Z7" s="12">
        <v>-1</v>
      </c>
      <c r="AA7" s="12">
        <v>0.192</v>
      </c>
      <c r="AB7" s="12">
        <v>7.6679999999999984E-2</v>
      </c>
      <c r="AC7" s="12" t="s">
        <v>166</v>
      </c>
      <c r="AD7" s="12" t="s">
        <v>166</v>
      </c>
      <c r="AE7" s="12">
        <v>0</v>
      </c>
      <c r="AF7" s="12"/>
      <c r="AG7" s="12">
        <v>4.6020000000000003</v>
      </c>
      <c r="AH7" s="12">
        <v>6.5964949474072346E-2</v>
      </c>
      <c r="AI7" s="12">
        <v>55.604999999999997</v>
      </c>
      <c r="AJ7" s="12">
        <v>1.367</v>
      </c>
      <c r="AK7" s="12" t="s">
        <v>166</v>
      </c>
      <c r="AL7" s="12">
        <v>1.1020000000000001</v>
      </c>
      <c r="AM7" s="12">
        <v>303.07499999999999</v>
      </c>
      <c r="AN7" s="59">
        <v>1629.2</v>
      </c>
      <c r="AO7" s="53">
        <v>4.0000000000000001E-3</v>
      </c>
      <c r="AP7" s="53">
        <v>0.40500000000000003</v>
      </c>
      <c r="AQ7">
        <v>340.76</v>
      </c>
    </row>
    <row r="8" spans="1:45">
      <c r="A8">
        <v>1983.5</v>
      </c>
      <c r="B8" s="1">
        <v>192.26150000000001</v>
      </c>
      <c r="C8">
        <v>354.42</v>
      </c>
      <c r="D8" s="1">
        <v>1.5269999999999999</v>
      </c>
      <c r="E8" s="1">
        <v>30.068999999999999</v>
      </c>
      <c r="F8" s="1">
        <v>11.586000000000002</v>
      </c>
      <c r="G8" s="1">
        <v>2.597</v>
      </c>
      <c r="H8" s="1">
        <v>0.13950000000000001</v>
      </c>
      <c r="I8" s="1">
        <v>3.1E-2</v>
      </c>
      <c r="J8" s="1">
        <v>99.825249999999983</v>
      </c>
      <c r="K8" s="1">
        <v>97.855306830000018</v>
      </c>
      <c r="L8" s="1">
        <v>53.922991589999995</v>
      </c>
      <c r="M8" s="1">
        <v>0.18840044</v>
      </c>
      <c r="N8" s="1">
        <v>0.79678704000000011</v>
      </c>
      <c r="O8" s="12">
        <v>2.9760000000000002E-2</v>
      </c>
      <c r="P8" s="12">
        <v>1.1655</v>
      </c>
      <c r="Q8" s="12">
        <v>0.64749999999999996</v>
      </c>
      <c r="R8" s="12">
        <v>0.20250000000000001</v>
      </c>
      <c r="S8" s="53">
        <v>1.2500000000000001E-2</v>
      </c>
      <c r="T8" s="1">
        <v>-1</v>
      </c>
      <c r="U8" s="1">
        <v>-1</v>
      </c>
      <c r="V8" s="1">
        <v>-1</v>
      </c>
      <c r="W8" s="1">
        <v>-1</v>
      </c>
      <c r="X8" s="1">
        <v>-1</v>
      </c>
      <c r="Y8" s="12">
        <v>0.42199999999999999</v>
      </c>
      <c r="Z8" s="12">
        <v>-1</v>
      </c>
      <c r="AA8" s="12">
        <v>0.191</v>
      </c>
      <c r="AB8" s="12">
        <v>0.14271</v>
      </c>
      <c r="AC8" s="12" t="s">
        <v>166</v>
      </c>
      <c r="AD8" s="12" t="s">
        <v>166</v>
      </c>
      <c r="AE8" s="12">
        <v>0</v>
      </c>
      <c r="AF8" s="12"/>
      <c r="AG8" s="12">
        <v>4.9889999999999999</v>
      </c>
      <c r="AH8" s="12">
        <v>2.8401575468003374E-2</v>
      </c>
      <c r="AI8" s="12">
        <v>56.621000000000002</v>
      </c>
      <c r="AJ8" s="12">
        <v>1.44</v>
      </c>
      <c r="AK8" s="12">
        <v>7.0999999999999994E-2</v>
      </c>
      <c r="AL8" s="12">
        <v>1.2170000000000001</v>
      </c>
      <c r="AM8" s="12">
        <v>303.65250000000003</v>
      </c>
      <c r="AN8" s="59">
        <v>1636.8</v>
      </c>
      <c r="AO8" s="53">
        <v>6.0000000000000001E-3</v>
      </c>
      <c r="AP8" s="53">
        <v>0.42599999999999999</v>
      </c>
      <c r="AQ8">
        <v>342.44</v>
      </c>
    </row>
    <row r="9" spans="1:45">
      <c r="A9">
        <v>1984.5</v>
      </c>
      <c r="B9" s="1">
        <v>200.5335</v>
      </c>
      <c r="C9">
        <v>370.36</v>
      </c>
      <c r="D9" s="1">
        <v>1.6479999999999999</v>
      </c>
      <c r="E9" s="1">
        <v>34.274000000000001</v>
      </c>
      <c r="F9" s="1">
        <v>12.176250000000001</v>
      </c>
      <c r="G9" s="1">
        <v>2.9279999999999999</v>
      </c>
      <c r="H9" s="1">
        <v>0.1535</v>
      </c>
      <c r="I9" s="1">
        <v>3.3250000000000002E-2</v>
      </c>
      <c r="J9" s="1">
        <v>104.464815</v>
      </c>
      <c r="K9" s="1">
        <v>99.176424210000008</v>
      </c>
      <c r="L9" s="1">
        <v>57.64767398</v>
      </c>
      <c r="M9" s="1">
        <v>0.16935997</v>
      </c>
      <c r="N9" s="1">
        <v>0.84271711999999999</v>
      </c>
      <c r="O9" s="12">
        <v>2.9760000000000002E-2</v>
      </c>
      <c r="P9" s="12">
        <v>1.3220000000000001</v>
      </c>
      <c r="Q9" s="12">
        <v>0.77625</v>
      </c>
      <c r="R9" s="12">
        <v>0.224</v>
      </c>
      <c r="S9" s="53">
        <v>1.35E-2</v>
      </c>
      <c r="T9" s="1">
        <v>-1</v>
      </c>
      <c r="U9" s="1">
        <v>-1</v>
      </c>
      <c r="V9" s="1">
        <v>-1</v>
      </c>
      <c r="W9" s="1">
        <v>-1</v>
      </c>
      <c r="X9" s="1">
        <v>-1</v>
      </c>
      <c r="Y9" s="12">
        <v>0.30499999999999999</v>
      </c>
      <c r="Z9" s="12">
        <v>-1</v>
      </c>
      <c r="AA9" s="12">
        <v>0.20699999999999999</v>
      </c>
      <c r="AB9" s="12">
        <v>0.11608499999999999</v>
      </c>
      <c r="AC9" s="12" t="s">
        <v>166</v>
      </c>
      <c r="AD9" s="12" t="s">
        <v>166</v>
      </c>
      <c r="AE9" s="12">
        <v>0</v>
      </c>
      <c r="AF9" s="12"/>
      <c r="AG9" s="12">
        <v>5.4130000000000003</v>
      </c>
      <c r="AH9" s="12">
        <v>2.9317755321809934E-2</v>
      </c>
      <c r="AI9" s="12">
        <v>57.688000000000002</v>
      </c>
      <c r="AJ9" s="12">
        <v>1.5269999999999999</v>
      </c>
      <c r="AK9" s="12">
        <v>7.5999999999999998E-2</v>
      </c>
      <c r="AL9" s="12">
        <v>1.341</v>
      </c>
      <c r="AM9" s="12">
        <v>304.3415</v>
      </c>
      <c r="AN9" s="59">
        <v>1644.65</v>
      </c>
      <c r="AO9" s="53">
        <v>8.0000000000000002E-3</v>
      </c>
      <c r="AP9" s="53">
        <v>0.46500000000000002</v>
      </c>
      <c r="AQ9">
        <v>343.99</v>
      </c>
    </row>
    <row r="10" spans="1:45">
      <c r="A10">
        <v>1985.5</v>
      </c>
      <c r="B10" s="1">
        <v>210.59300000000002</v>
      </c>
      <c r="C10">
        <v>387.3</v>
      </c>
      <c r="D10" s="1">
        <v>1.7789999999999999</v>
      </c>
      <c r="E10" s="1">
        <v>39.284999999999997</v>
      </c>
      <c r="F10" s="1">
        <v>12.671083333333334</v>
      </c>
      <c r="G10" s="1">
        <v>3.2850000000000001</v>
      </c>
      <c r="H10" s="1">
        <v>0.17049999999999998</v>
      </c>
      <c r="I10" s="1">
        <v>3.6250000000000004E-2</v>
      </c>
      <c r="J10" s="1">
        <v>108.49842499999998</v>
      </c>
      <c r="K10" s="1">
        <v>100.40492088000001</v>
      </c>
      <c r="L10" s="1">
        <v>62.683581220000001</v>
      </c>
      <c r="M10" s="1">
        <v>0.20343239000000002</v>
      </c>
      <c r="N10" s="1">
        <v>0.87267152000000003</v>
      </c>
      <c r="O10" s="12">
        <v>2.9760000000000002E-2</v>
      </c>
      <c r="P10" s="12">
        <v>1.4775</v>
      </c>
      <c r="Q10" s="12">
        <v>0.92725000000000002</v>
      </c>
      <c r="R10" s="12">
        <v>0.2455</v>
      </c>
      <c r="S10" s="53">
        <v>1.4999999999999999E-2</v>
      </c>
      <c r="T10" s="1">
        <v>-1</v>
      </c>
      <c r="U10" s="1">
        <v>-1</v>
      </c>
      <c r="V10" s="1">
        <v>-1</v>
      </c>
      <c r="W10" s="1">
        <v>-1</v>
      </c>
      <c r="X10" s="1">
        <v>-1</v>
      </c>
      <c r="Y10" s="12">
        <v>0.40699999999999997</v>
      </c>
      <c r="Z10" s="12">
        <v>-1</v>
      </c>
      <c r="AA10" s="12">
        <v>0.23899999999999999</v>
      </c>
      <c r="AB10" s="12">
        <v>0.15016499999999997</v>
      </c>
      <c r="AC10" s="12" t="s">
        <v>166</v>
      </c>
      <c r="AD10" s="12" t="s">
        <v>166</v>
      </c>
      <c r="AE10" s="12">
        <v>0</v>
      </c>
      <c r="AF10" s="12"/>
      <c r="AG10" s="12">
        <v>5.8419999999999996</v>
      </c>
      <c r="AH10" s="12">
        <v>5.5886971082200185E-2</v>
      </c>
      <c r="AI10" s="12">
        <v>58.718000000000004</v>
      </c>
      <c r="AJ10" s="12">
        <v>1.617</v>
      </c>
      <c r="AK10" s="12">
        <v>8.2000000000000003E-2</v>
      </c>
      <c r="AL10" s="12">
        <v>1.4850000000000001</v>
      </c>
      <c r="AM10" s="12">
        <v>304.89850000000001</v>
      </c>
      <c r="AN10" s="59">
        <v>1657.26</v>
      </c>
      <c r="AO10" s="53">
        <v>8.9999999999999993E-3</v>
      </c>
      <c r="AP10" s="53">
        <v>0.52600000000000002</v>
      </c>
      <c r="AQ10">
        <v>345.46</v>
      </c>
    </row>
    <row r="11" spans="1:45">
      <c r="A11">
        <v>1986.5</v>
      </c>
      <c r="B11" s="1">
        <v>220.87649999999999</v>
      </c>
      <c r="C11">
        <v>406.23</v>
      </c>
      <c r="D11" s="1">
        <v>1.9179999999999999</v>
      </c>
      <c r="E11" s="1">
        <v>44.472999999999999</v>
      </c>
      <c r="F11" s="1">
        <v>13.331166666666665</v>
      </c>
      <c r="G11" s="1">
        <v>3.6789999999999998</v>
      </c>
      <c r="H11" s="1">
        <v>0.193</v>
      </c>
      <c r="I11" s="1">
        <v>3.9999999999999994E-2</v>
      </c>
      <c r="J11" s="1">
        <v>111.73526</v>
      </c>
      <c r="K11" s="1">
        <v>101.97743733000001</v>
      </c>
      <c r="L11" s="1">
        <v>68.794592359999996</v>
      </c>
      <c r="M11" s="1">
        <v>0.25854954000000002</v>
      </c>
      <c r="N11" s="1">
        <v>0.97950888000000003</v>
      </c>
      <c r="O11" s="12">
        <v>3.5340000000000003E-2</v>
      </c>
      <c r="P11" s="12">
        <v>1.65</v>
      </c>
      <c r="Q11" s="12">
        <v>1.1107499999999999</v>
      </c>
      <c r="R11" s="12">
        <v>0.26800000000000002</v>
      </c>
      <c r="S11" s="53">
        <v>1.7000000000000001E-2</v>
      </c>
      <c r="T11" s="1">
        <v>-1</v>
      </c>
      <c r="U11" s="1">
        <v>-1</v>
      </c>
      <c r="V11" s="1">
        <v>-1</v>
      </c>
      <c r="W11" s="1">
        <v>-1</v>
      </c>
      <c r="X11" s="1">
        <v>-1</v>
      </c>
      <c r="Y11" s="12">
        <v>0.42199999999999999</v>
      </c>
      <c r="Z11" s="12">
        <v>-1</v>
      </c>
      <c r="AA11" s="12">
        <v>0.28699999999999998</v>
      </c>
      <c r="AB11" s="12">
        <v>0.14484</v>
      </c>
      <c r="AC11" s="12" t="s">
        <v>166</v>
      </c>
      <c r="AD11" s="12" t="s">
        <v>166</v>
      </c>
      <c r="AE11" s="12">
        <v>0</v>
      </c>
      <c r="AF11" s="12"/>
      <c r="AG11" s="12">
        <v>6.2839999999999998</v>
      </c>
      <c r="AH11" s="12">
        <v>3.4814834444649299E-2</v>
      </c>
      <c r="AI11" s="12">
        <v>59.71</v>
      </c>
      <c r="AJ11" s="12">
        <v>1.7070000000000001</v>
      </c>
      <c r="AK11" s="12">
        <v>8.8999999999999996E-2</v>
      </c>
      <c r="AL11" s="12">
        <v>1.6459999999999999</v>
      </c>
      <c r="AM11" s="12">
        <v>305.80899999999997</v>
      </c>
      <c r="AN11" s="59">
        <v>1670.07</v>
      </c>
      <c r="AO11" s="53">
        <v>8.9999999999999993E-3</v>
      </c>
      <c r="AP11" s="53">
        <v>0.58699999999999997</v>
      </c>
      <c r="AQ11">
        <v>346.87</v>
      </c>
    </row>
    <row r="12" spans="1:45">
      <c r="A12">
        <v>1987.5</v>
      </c>
      <c r="B12" s="1">
        <v>232.09050000000002</v>
      </c>
      <c r="C12">
        <v>426.44</v>
      </c>
      <c r="D12" s="1">
        <v>2.0569999999999999</v>
      </c>
      <c r="E12" s="1">
        <v>50.738</v>
      </c>
      <c r="F12" s="1">
        <v>14.046416666666666</v>
      </c>
      <c r="G12" s="1">
        <v>4.1050000000000004</v>
      </c>
      <c r="H12" s="1">
        <v>0.22149999999999997</v>
      </c>
      <c r="I12" s="1">
        <v>4.4249999999999998E-2</v>
      </c>
      <c r="J12" s="1">
        <v>115.57094499999999</v>
      </c>
      <c r="K12" s="1">
        <v>103.17845313000001</v>
      </c>
      <c r="L12" s="1">
        <v>73.234670989999998</v>
      </c>
      <c r="M12" s="1">
        <v>0.23950906999999999</v>
      </c>
      <c r="N12" s="1">
        <v>0.98150584000000007</v>
      </c>
      <c r="O12" s="12">
        <v>3.7200000000000004E-2</v>
      </c>
      <c r="P12" s="12">
        <v>1.8380000000000001</v>
      </c>
      <c r="Q12" s="12">
        <v>1.30925</v>
      </c>
      <c r="R12" s="12">
        <v>0.28700000000000003</v>
      </c>
      <c r="S12" s="53">
        <v>1.9E-2</v>
      </c>
      <c r="T12" s="1">
        <v>-1</v>
      </c>
      <c r="U12" s="1">
        <v>-1</v>
      </c>
      <c r="V12" s="1">
        <v>-1</v>
      </c>
      <c r="W12" s="1">
        <v>-1</v>
      </c>
      <c r="X12" s="1">
        <v>-1</v>
      </c>
      <c r="Y12" s="12">
        <v>0.35899999999999999</v>
      </c>
      <c r="Z12" s="12">
        <v>-1</v>
      </c>
      <c r="AA12" s="12">
        <v>0.307</v>
      </c>
      <c r="AB12" s="12">
        <v>0.14271</v>
      </c>
      <c r="AC12" s="12" t="s">
        <v>166</v>
      </c>
      <c r="AD12" s="12" t="s">
        <v>166</v>
      </c>
      <c r="AE12" s="12">
        <v>0</v>
      </c>
      <c r="AF12" s="12"/>
      <c r="AG12" s="12">
        <v>6.72</v>
      </c>
      <c r="AH12" s="12">
        <v>2.0155956783744329E-2</v>
      </c>
      <c r="AI12" s="12">
        <v>60.716000000000001</v>
      </c>
      <c r="AJ12" s="12">
        <v>1.796</v>
      </c>
      <c r="AK12" s="12">
        <v>9.6000000000000002E-2</v>
      </c>
      <c r="AL12" s="12">
        <v>1.81</v>
      </c>
      <c r="AM12" s="12">
        <v>306.01100000000002</v>
      </c>
      <c r="AN12" s="59">
        <v>1680.1285</v>
      </c>
      <c r="AO12" s="53">
        <v>8.0000000000000002E-3</v>
      </c>
      <c r="AP12" s="53">
        <v>0.626</v>
      </c>
      <c r="AQ12">
        <v>348.62</v>
      </c>
    </row>
    <row r="13" spans="1:45">
      <c r="A13">
        <v>1988.5</v>
      </c>
      <c r="B13" s="1">
        <v>242.834</v>
      </c>
      <c r="C13">
        <v>449.06</v>
      </c>
      <c r="D13" s="1">
        <v>2.19</v>
      </c>
      <c r="E13" s="1">
        <v>57.725000000000001</v>
      </c>
      <c r="F13" s="1">
        <v>14.644500000000001</v>
      </c>
      <c r="G13" s="1">
        <v>4.5540000000000003</v>
      </c>
      <c r="H13" s="1">
        <v>0.254</v>
      </c>
      <c r="I13" s="1">
        <v>4.9000000000000002E-2</v>
      </c>
      <c r="J13" s="1">
        <v>120.83270499999999</v>
      </c>
      <c r="K13" s="1">
        <v>104.29906194000002</v>
      </c>
      <c r="L13" s="1">
        <v>77.707907029999987</v>
      </c>
      <c r="M13" s="1">
        <v>0.21946647</v>
      </c>
      <c r="N13" s="1">
        <v>0.99947847999999995</v>
      </c>
      <c r="O13" s="12">
        <v>4.0919999999999998E-2</v>
      </c>
      <c r="P13" s="12">
        <v>2.0274999999999999</v>
      </c>
      <c r="Q13" s="12">
        <v>1.50275</v>
      </c>
      <c r="R13" s="12">
        <v>0.3125</v>
      </c>
      <c r="S13" s="53">
        <v>2.0500000000000001E-2</v>
      </c>
      <c r="T13" s="1">
        <v>-1</v>
      </c>
      <c r="U13" s="1">
        <v>-1</v>
      </c>
      <c r="V13" s="1">
        <v>-1</v>
      </c>
      <c r="W13" s="1">
        <v>-1</v>
      </c>
      <c r="X13" s="1">
        <v>-1</v>
      </c>
      <c r="Y13" s="12">
        <v>0.378</v>
      </c>
      <c r="Z13" s="12">
        <v>-1</v>
      </c>
      <c r="AA13" s="12">
        <v>0.36499999999999999</v>
      </c>
      <c r="AB13" s="12">
        <v>0.15868499999999999</v>
      </c>
      <c r="AC13" s="12" t="s">
        <v>166</v>
      </c>
      <c r="AD13" s="12" t="s">
        <v>166</v>
      </c>
      <c r="AE13" s="12">
        <v>0</v>
      </c>
      <c r="AF13" s="12"/>
      <c r="AG13" s="12">
        <v>7.2119999999999997</v>
      </c>
      <c r="AH13" s="12">
        <v>3.4814834444649299E-2</v>
      </c>
      <c r="AI13" s="12">
        <v>61.741999999999997</v>
      </c>
      <c r="AJ13" s="12">
        <v>1.8879999999999999</v>
      </c>
      <c r="AK13" s="12">
        <v>0.104</v>
      </c>
      <c r="AL13" s="12">
        <v>1.9750000000000001</v>
      </c>
      <c r="AM13" s="12">
        <v>306.72450000000003</v>
      </c>
      <c r="AN13" s="59">
        <v>1692.913</v>
      </c>
      <c r="AO13" s="53">
        <v>8.0000000000000002E-3</v>
      </c>
      <c r="AP13" s="53">
        <v>0.65700000000000003</v>
      </c>
      <c r="AQ13">
        <v>351.15</v>
      </c>
    </row>
    <row r="14" spans="1:45">
      <c r="A14">
        <v>1989.5</v>
      </c>
      <c r="B14" s="1">
        <v>251.56200000000001</v>
      </c>
      <c r="C14">
        <v>468</v>
      </c>
      <c r="D14" s="1">
        <v>2.3090000000000002</v>
      </c>
      <c r="E14" s="1">
        <v>64.394999999999996</v>
      </c>
      <c r="F14" s="1">
        <v>15.14775</v>
      </c>
      <c r="G14" s="1">
        <v>5.01</v>
      </c>
      <c r="H14" s="1">
        <v>0.28949999999999998</v>
      </c>
      <c r="I14" s="1">
        <v>5.45E-2</v>
      </c>
      <c r="J14" s="1">
        <v>124.92924499999998</v>
      </c>
      <c r="K14" s="1">
        <v>104.12350000000001</v>
      </c>
      <c r="L14" s="1">
        <v>83.375814599999998</v>
      </c>
      <c r="M14" s="1">
        <v>0.24552184999999999</v>
      </c>
      <c r="N14" s="1">
        <v>1.1242884799999999</v>
      </c>
      <c r="O14" s="12">
        <v>4.3710000000000006E-2</v>
      </c>
      <c r="P14" s="12">
        <v>2.2229999999999999</v>
      </c>
      <c r="Q14" s="12">
        <v>1.6840000000000002</v>
      </c>
      <c r="R14" s="12">
        <v>0.33950000000000002</v>
      </c>
      <c r="S14" s="53">
        <v>2.1499999999999998E-2</v>
      </c>
      <c r="T14" s="1">
        <v>-1</v>
      </c>
      <c r="U14" s="1">
        <v>-1</v>
      </c>
      <c r="V14" s="1">
        <v>-1</v>
      </c>
      <c r="W14" s="1">
        <v>-1</v>
      </c>
      <c r="X14" s="1">
        <v>-1</v>
      </c>
      <c r="Y14" s="12">
        <v>0.41899999999999998</v>
      </c>
      <c r="Z14" s="12">
        <v>-1</v>
      </c>
      <c r="AA14" s="12">
        <v>0.42299999999999999</v>
      </c>
      <c r="AB14" s="12">
        <v>0.15868499999999999</v>
      </c>
      <c r="AC14" s="12" t="s">
        <v>166</v>
      </c>
      <c r="AD14" s="12" t="s">
        <v>166</v>
      </c>
      <c r="AE14" s="12">
        <v>0</v>
      </c>
      <c r="AF14" s="12"/>
      <c r="AG14" s="12">
        <v>7.7649999999999997</v>
      </c>
      <c r="AH14" s="12">
        <v>5.4054611374587065E-2</v>
      </c>
      <c r="AI14" s="12">
        <v>62.786999999999999</v>
      </c>
      <c r="AJ14" s="12">
        <v>1.9810000000000001</v>
      </c>
      <c r="AK14" s="12">
        <v>0.111</v>
      </c>
      <c r="AL14" s="12">
        <v>2.153</v>
      </c>
      <c r="AM14" s="12">
        <v>307.78250000000003</v>
      </c>
      <c r="AN14" s="59">
        <v>1706.6844999999998</v>
      </c>
      <c r="AO14" s="53">
        <v>8.0000000000000002E-3</v>
      </c>
      <c r="AP14" s="53">
        <v>0.67300000000000004</v>
      </c>
      <c r="AQ14">
        <v>352.8</v>
      </c>
      <c r="AR14">
        <v>12.946532325361785</v>
      </c>
    </row>
    <row r="15" spans="1:45">
      <c r="A15">
        <v>1990.5</v>
      </c>
      <c r="B15" s="1">
        <v>258.09399999999999</v>
      </c>
      <c r="C15">
        <v>483.15</v>
      </c>
      <c r="D15" s="1">
        <v>2.4119999999999999</v>
      </c>
      <c r="E15" s="1">
        <v>70.637</v>
      </c>
      <c r="F15" s="1">
        <v>15.591333333333335</v>
      </c>
      <c r="G15" s="1">
        <v>5.4589999999999996</v>
      </c>
      <c r="H15" s="1">
        <v>0.32850000000000001</v>
      </c>
      <c r="I15" s="1">
        <v>6.1249999999999999E-2</v>
      </c>
      <c r="J15" s="1">
        <v>129.33840499999999</v>
      </c>
      <c r="K15" s="1">
        <v>105.0945</v>
      </c>
      <c r="L15" s="1">
        <v>89.613426759999996</v>
      </c>
      <c r="M15" s="1">
        <v>0.27658788000000001</v>
      </c>
      <c r="N15" s="1">
        <v>1.51968656</v>
      </c>
      <c r="O15" s="12">
        <v>4.929E-2</v>
      </c>
      <c r="P15" s="12">
        <v>2.44</v>
      </c>
      <c r="Q15" s="12">
        <v>1.85575</v>
      </c>
      <c r="R15" s="12">
        <v>0.36750000000000005</v>
      </c>
      <c r="S15" s="53">
        <v>2.2499999999999999E-2</v>
      </c>
      <c r="T15" s="1">
        <v>-1</v>
      </c>
      <c r="U15" s="1">
        <v>-1</v>
      </c>
      <c r="V15" s="1">
        <v>-1</v>
      </c>
      <c r="W15" s="1">
        <v>-1</v>
      </c>
      <c r="X15" s="1">
        <v>-1</v>
      </c>
      <c r="Y15" s="12">
        <v>0.46100000000000002</v>
      </c>
      <c r="Z15" s="12">
        <v>-1</v>
      </c>
      <c r="AA15" s="12">
        <v>0.48</v>
      </c>
      <c r="AB15" s="12">
        <v>0.12992999999999999</v>
      </c>
      <c r="AC15" s="12" t="s">
        <v>166</v>
      </c>
      <c r="AD15" s="12" t="s">
        <v>166</v>
      </c>
      <c r="AE15" s="12">
        <v>0</v>
      </c>
      <c r="AF15" s="12"/>
      <c r="AG15" s="12">
        <v>8.3149999999999995</v>
      </c>
      <c r="AH15" s="12">
        <v>4.672517254413458E-2</v>
      </c>
      <c r="AI15" s="12">
        <v>63.817999999999998</v>
      </c>
      <c r="AJ15" s="12">
        <v>2.073</v>
      </c>
      <c r="AK15" s="12">
        <v>0.11799999999999999</v>
      </c>
      <c r="AL15" s="12">
        <v>2.3490000000000002</v>
      </c>
      <c r="AM15" s="12">
        <v>308.71000000000004</v>
      </c>
      <c r="AN15" s="59">
        <v>1714.4014999999999</v>
      </c>
      <c r="AO15" s="53">
        <v>8.9999999999999993E-3</v>
      </c>
      <c r="AP15" s="53">
        <v>0.67600000000000005</v>
      </c>
      <c r="AQ15">
        <v>353.98</v>
      </c>
      <c r="AR15">
        <v>12.908882143510839</v>
      </c>
    </row>
    <row r="16" spans="1:45">
      <c r="A16">
        <v>1991.5</v>
      </c>
      <c r="B16" s="1">
        <v>262.57050000000004</v>
      </c>
      <c r="C16">
        <v>495.15</v>
      </c>
      <c r="D16" s="1">
        <v>2.4990000000000001</v>
      </c>
      <c r="E16" s="1">
        <v>75.902000000000001</v>
      </c>
      <c r="F16" s="1">
        <v>15.868416666666667</v>
      </c>
      <c r="G16" s="1">
        <v>5.89</v>
      </c>
      <c r="H16" s="1">
        <v>0.3725</v>
      </c>
      <c r="I16" s="1">
        <v>6.9000000000000006E-2</v>
      </c>
      <c r="J16" s="1">
        <v>131.59677999999997</v>
      </c>
      <c r="K16" s="1">
        <v>104.9545</v>
      </c>
      <c r="L16" s="1">
        <v>95.669175549999991</v>
      </c>
      <c r="M16" s="1">
        <v>0.25955167000000001</v>
      </c>
      <c r="N16" s="1">
        <v>2.2895146400000002</v>
      </c>
      <c r="O16" s="12">
        <v>5.6730000000000003E-2</v>
      </c>
      <c r="P16" s="12">
        <v>2.6485000000000003</v>
      </c>
      <c r="Q16" s="12">
        <v>2.0164999999999997</v>
      </c>
      <c r="R16" s="12">
        <v>0.38900000000000001</v>
      </c>
      <c r="S16" s="53">
        <v>2.35E-2</v>
      </c>
      <c r="T16" s="1">
        <v>-1</v>
      </c>
      <c r="U16" s="1">
        <v>-1</v>
      </c>
      <c r="V16" s="1">
        <v>-1</v>
      </c>
      <c r="W16" s="1">
        <v>-1</v>
      </c>
      <c r="X16" s="1">
        <v>-1</v>
      </c>
      <c r="Y16" s="12">
        <v>0.41899999999999998</v>
      </c>
      <c r="Z16" s="12">
        <v>-1</v>
      </c>
      <c r="AA16" s="12">
        <v>0.53500000000000003</v>
      </c>
      <c r="AB16" s="12">
        <v>0.1704</v>
      </c>
      <c r="AC16" s="12" t="s">
        <v>166</v>
      </c>
      <c r="AD16" s="12" t="s">
        <v>166</v>
      </c>
      <c r="AE16" s="12">
        <v>0</v>
      </c>
      <c r="AF16" s="12">
        <v>4.1000000000000002E-2</v>
      </c>
      <c r="AG16" s="12">
        <v>8.8480000000000008</v>
      </c>
      <c r="AH16" s="12">
        <v>5.0389891959360826E-2</v>
      </c>
      <c r="AI16" s="12">
        <v>64.819999999999993</v>
      </c>
      <c r="AJ16" s="12">
        <v>2.1629999999999998</v>
      </c>
      <c r="AK16" s="12">
        <v>0.126</v>
      </c>
      <c r="AL16" s="12">
        <v>2.5619999999999998</v>
      </c>
      <c r="AM16" s="12">
        <v>309.41800000000001</v>
      </c>
      <c r="AN16" s="59">
        <v>1727.8595</v>
      </c>
      <c r="AO16" s="53">
        <v>1.4E-2</v>
      </c>
      <c r="AP16" s="53">
        <v>0.68700000000000006</v>
      </c>
      <c r="AQ16">
        <v>355.29</v>
      </c>
      <c r="AR16">
        <v>12.589104166925823</v>
      </c>
    </row>
    <row r="17" spans="1:45">
      <c r="A17">
        <v>1992.5</v>
      </c>
      <c r="B17" s="1">
        <v>265.358</v>
      </c>
      <c r="C17">
        <v>506.2</v>
      </c>
      <c r="D17" s="1">
        <v>2.5720000000000001</v>
      </c>
      <c r="E17" s="1">
        <v>80.217500000000001</v>
      </c>
      <c r="F17" s="1">
        <v>16.041601190476193</v>
      </c>
      <c r="G17" s="1">
        <v>6.2939999999999996</v>
      </c>
      <c r="H17" s="1">
        <v>0.42049999999999998</v>
      </c>
      <c r="I17" s="1">
        <v>7.7000000000000013E-2</v>
      </c>
      <c r="J17" s="1">
        <v>132.85550000000001</v>
      </c>
      <c r="K17" s="1">
        <v>105.66249999999999</v>
      </c>
      <c r="L17" s="1">
        <v>101.285</v>
      </c>
      <c r="M17" s="1">
        <v>0.28159853000000001</v>
      </c>
      <c r="N17" s="1">
        <v>3.2300827999999999</v>
      </c>
      <c r="O17" s="12">
        <v>6.4170000000000005E-2</v>
      </c>
      <c r="P17" s="12">
        <v>2.8446666666666669</v>
      </c>
      <c r="Q17" s="12">
        <v>2.1657500000000001</v>
      </c>
      <c r="R17" s="12">
        <v>0.40949999999999998</v>
      </c>
      <c r="S17" s="53">
        <v>2.5000000000000001E-2</v>
      </c>
      <c r="T17" s="1">
        <v>-1</v>
      </c>
      <c r="U17" s="1">
        <v>-1</v>
      </c>
      <c r="V17" s="1">
        <v>-1</v>
      </c>
      <c r="W17" s="1">
        <v>-1</v>
      </c>
      <c r="X17" s="1">
        <v>-1</v>
      </c>
      <c r="Y17" s="12">
        <v>0.35699999999999998</v>
      </c>
      <c r="Z17" s="12">
        <v>0.42</v>
      </c>
      <c r="AA17" s="12">
        <v>0.56000000000000005</v>
      </c>
      <c r="AB17" s="12">
        <v>0.124</v>
      </c>
      <c r="AC17" s="12" t="s">
        <v>166</v>
      </c>
      <c r="AD17" s="12" t="s">
        <v>166</v>
      </c>
      <c r="AE17" s="12">
        <v>0</v>
      </c>
      <c r="AF17" s="12">
        <v>3.4000000000000002E-2</v>
      </c>
      <c r="AG17" s="12">
        <v>9.3970000000000002</v>
      </c>
      <c r="AH17" s="12">
        <v>6.3216409912652677E-2</v>
      </c>
      <c r="AI17" s="12">
        <v>65.673000000000002</v>
      </c>
      <c r="AJ17" s="12">
        <v>2.2490000000000001</v>
      </c>
      <c r="AK17" s="12">
        <v>0.13500000000000001</v>
      </c>
      <c r="AL17" s="12">
        <v>2.7730000000000001</v>
      </c>
      <c r="AM17" s="12">
        <v>309.94499999999999</v>
      </c>
      <c r="AN17" s="59">
        <v>1735.4915000000001</v>
      </c>
      <c r="AO17" s="53">
        <v>2.3E-2</v>
      </c>
      <c r="AP17" s="53">
        <v>0.72899999999999998</v>
      </c>
      <c r="AQ17">
        <v>355.99</v>
      </c>
      <c r="AR17">
        <v>12.102709540076569</v>
      </c>
    </row>
    <row r="18" spans="1:45">
      <c r="A18">
        <v>1993.5</v>
      </c>
      <c r="B18" s="1">
        <v>266.73199999999997</v>
      </c>
      <c r="C18">
        <v>513.25</v>
      </c>
      <c r="D18" s="1">
        <v>2.6339999999999999</v>
      </c>
      <c r="E18" s="1">
        <v>82.305499999999995</v>
      </c>
      <c r="F18" s="1">
        <v>16.175335714285715</v>
      </c>
      <c r="G18" s="1">
        <v>6.6790000000000003</v>
      </c>
      <c r="H18" s="1">
        <v>0.45850000000000002</v>
      </c>
      <c r="I18" s="1">
        <v>8.4499999999999992E-2</v>
      </c>
      <c r="J18" s="1">
        <v>127.03450000000001</v>
      </c>
      <c r="K18" s="1">
        <v>104.9105</v>
      </c>
      <c r="L18" s="1">
        <v>105.54599999999999</v>
      </c>
      <c r="M18" s="1">
        <v>0.75900000000000001</v>
      </c>
      <c r="N18" s="1">
        <v>3.7974999999999999</v>
      </c>
      <c r="O18" s="12">
        <v>7.4400000000000008E-2</v>
      </c>
      <c r="P18" s="12">
        <v>3.0283333333333338</v>
      </c>
      <c r="Q18" s="12">
        <v>2.2904999999999998</v>
      </c>
      <c r="R18" s="12">
        <v>0.42849999999999999</v>
      </c>
      <c r="S18" s="53">
        <v>2.7E-2</v>
      </c>
      <c r="T18" s="1">
        <v>-1</v>
      </c>
      <c r="U18" s="1">
        <v>-1</v>
      </c>
      <c r="V18" s="1">
        <v>-1</v>
      </c>
      <c r="W18" s="1">
        <v>-1</v>
      </c>
      <c r="X18" s="1">
        <v>-1</v>
      </c>
      <c r="Y18" s="12">
        <v>0.51750000000000007</v>
      </c>
      <c r="Z18" s="12">
        <v>0.5</v>
      </c>
      <c r="AA18" s="12">
        <v>0.61749999999999994</v>
      </c>
      <c r="AB18" s="12">
        <v>0.16300000000000001</v>
      </c>
      <c r="AC18" s="12" t="s">
        <v>166</v>
      </c>
      <c r="AD18" s="12" t="s">
        <v>166</v>
      </c>
      <c r="AE18" s="12">
        <v>0</v>
      </c>
      <c r="AF18" s="12">
        <v>3.4000000000000002E-2</v>
      </c>
      <c r="AG18" s="12">
        <v>10.000999999999999</v>
      </c>
      <c r="AH18" s="12">
        <v>4.3976632982714904E-2</v>
      </c>
      <c r="AI18" s="12">
        <v>66.459000000000003</v>
      </c>
      <c r="AJ18" s="12">
        <v>2.335</v>
      </c>
      <c r="AK18" s="12">
        <v>0.14499999999999999</v>
      </c>
      <c r="AL18" s="12">
        <v>2.984</v>
      </c>
      <c r="AM18" s="12">
        <v>310.26400000000001</v>
      </c>
      <c r="AN18" s="59">
        <v>1737.49</v>
      </c>
      <c r="AO18" s="53">
        <v>3.5999999999999997E-2</v>
      </c>
      <c r="AP18" s="53">
        <v>0.76800000000000002</v>
      </c>
      <c r="AQ18">
        <v>356.71</v>
      </c>
      <c r="AR18">
        <v>12.02513685558111</v>
      </c>
    </row>
    <row r="19" spans="1:45">
      <c r="A19">
        <v>1994.5</v>
      </c>
      <c r="B19" s="1">
        <v>266.81600000000003</v>
      </c>
      <c r="C19">
        <v>518.92999999999995</v>
      </c>
      <c r="D19" s="1">
        <v>2.6850000000000001</v>
      </c>
      <c r="E19" s="1">
        <v>83.573999999999998</v>
      </c>
      <c r="F19" s="1">
        <v>16.266892857142857</v>
      </c>
      <c r="G19" s="1">
        <v>7.0439999999999996</v>
      </c>
      <c r="H19" s="1">
        <v>0.47849999999999998</v>
      </c>
      <c r="I19" s="1">
        <v>9.0749999999999997E-2</v>
      </c>
      <c r="J19" s="1">
        <v>116.6995</v>
      </c>
      <c r="K19" s="1">
        <v>104.0945</v>
      </c>
      <c r="L19" s="1">
        <v>110.946</v>
      </c>
      <c r="M19" s="1">
        <v>1.8904999999999998</v>
      </c>
      <c r="N19" s="1">
        <v>5.0105000000000004</v>
      </c>
      <c r="O19" s="12">
        <v>8.8350000000000012E-2</v>
      </c>
      <c r="P19" s="12">
        <v>3.2403333333333335</v>
      </c>
      <c r="Q19" s="12">
        <v>2.3955000000000002</v>
      </c>
      <c r="R19" s="12">
        <v>0.44600000000000006</v>
      </c>
      <c r="S19" s="53">
        <v>0.03</v>
      </c>
      <c r="T19" s="1">
        <v>-1</v>
      </c>
      <c r="U19" s="1">
        <v>-1</v>
      </c>
      <c r="V19" s="1">
        <v>-1</v>
      </c>
      <c r="W19" s="1">
        <v>-1</v>
      </c>
      <c r="X19" s="1">
        <v>-1</v>
      </c>
      <c r="Y19" s="12">
        <v>0.95799999999999996</v>
      </c>
      <c r="Z19" s="12">
        <v>0.59</v>
      </c>
      <c r="AA19" s="12">
        <v>0.69399999999999995</v>
      </c>
      <c r="AB19" s="12">
        <v>0.20450000000000002</v>
      </c>
      <c r="AC19" s="12" t="s">
        <v>166</v>
      </c>
      <c r="AD19" s="12" t="s">
        <v>166</v>
      </c>
      <c r="AE19" s="12">
        <v>0</v>
      </c>
      <c r="AF19" s="12">
        <v>4.3999999999999997E-2</v>
      </c>
      <c r="AG19" s="12">
        <v>10.622999999999999</v>
      </c>
      <c r="AH19" s="12">
        <v>3.9395733713682095E-2</v>
      </c>
      <c r="AI19" s="12">
        <v>67.198999999999998</v>
      </c>
      <c r="AJ19" s="12">
        <v>2.4209999999999998</v>
      </c>
      <c r="AK19" s="12">
        <v>0.157</v>
      </c>
      <c r="AL19" s="12">
        <v>3.2069999999999999</v>
      </c>
      <c r="AM19" s="12">
        <v>310.81150000000002</v>
      </c>
      <c r="AN19" s="59">
        <v>1743.0830000000001</v>
      </c>
      <c r="AO19" s="53">
        <v>5.0999999999999997E-2</v>
      </c>
      <c r="AP19" s="53">
        <v>0.80400000000000005</v>
      </c>
      <c r="AQ19">
        <v>358.21</v>
      </c>
      <c r="AR19">
        <v>11.992193075298749</v>
      </c>
    </row>
    <row r="20" spans="1:45">
      <c r="A20">
        <v>1995.5</v>
      </c>
      <c r="B20" s="1">
        <v>265.63900000000001</v>
      </c>
      <c r="C20">
        <v>525.48</v>
      </c>
      <c r="D20" s="1">
        <v>2.7250000000000001</v>
      </c>
      <c r="E20" s="1">
        <v>83.766999999999996</v>
      </c>
      <c r="F20" s="1">
        <v>16.312600000000003</v>
      </c>
      <c r="G20" s="1">
        <v>7.36</v>
      </c>
      <c r="H20" s="1">
        <v>0.48849999999999999</v>
      </c>
      <c r="I20" s="1">
        <v>0.13774999999999998</v>
      </c>
      <c r="J20" s="1">
        <v>104.623</v>
      </c>
      <c r="K20" s="1">
        <v>103.313</v>
      </c>
      <c r="L20" s="1">
        <v>116.0595</v>
      </c>
      <c r="M20" s="1">
        <v>3.5140000000000002</v>
      </c>
      <c r="N20" s="1">
        <v>6.2244999999999999</v>
      </c>
      <c r="O20" s="12">
        <v>9.486E-2</v>
      </c>
      <c r="P20" s="12">
        <v>3.4163333333333337</v>
      </c>
      <c r="Q20" s="12">
        <v>2.4860000000000002</v>
      </c>
      <c r="R20" s="12">
        <v>0.45650000000000002</v>
      </c>
      <c r="S20" s="53">
        <v>3.4500000000000003E-2</v>
      </c>
      <c r="T20" s="12">
        <v>8.94509541103365</v>
      </c>
      <c r="U20" s="12">
        <v>550.38666075006608</v>
      </c>
      <c r="V20" s="12">
        <v>18.745979422996609</v>
      </c>
      <c r="W20" s="1">
        <v>-1</v>
      </c>
      <c r="X20" s="1">
        <v>-1</v>
      </c>
      <c r="Y20" s="12">
        <v>1.8325</v>
      </c>
      <c r="Z20" s="12">
        <v>0.69</v>
      </c>
      <c r="AA20" s="12">
        <v>0.82350000000000001</v>
      </c>
      <c r="AB20" s="12">
        <v>0.27849999999999997</v>
      </c>
      <c r="AC20" s="12" t="s">
        <v>166</v>
      </c>
      <c r="AD20" s="12" t="s">
        <v>166</v>
      </c>
      <c r="AE20" s="12">
        <v>0</v>
      </c>
      <c r="AF20" s="12">
        <v>4.4999999999999998E-2</v>
      </c>
      <c r="AG20" s="12">
        <v>11.29</v>
      </c>
      <c r="AH20" s="12">
        <v>6.5048769620265789E-2</v>
      </c>
      <c r="AI20" s="12">
        <v>67.942999999999998</v>
      </c>
      <c r="AJ20" s="12">
        <v>2.5139999999999998</v>
      </c>
      <c r="AK20" s="12">
        <v>0.17100000000000001</v>
      </c>
      <c r="AL20" s="12">
        <v>3.4524999999999997</v>
      </c>
      <c r="AM20" s="12">
        <v>311.41500000000002</v>
      </c>
      <c r="AN20" s="59">
        <v>1748.095</v>
      </c>
      <c r="AO20" s="53">
        <v>6.8000000000000005E-2</v>
      </c>
      <c r="AP20" s="53">
        <v>0.85099999999999998</v>
      </c>
      <c r="AQ20">
        <v>360.04</v>
      </c>
      <c r="AR20">
        <v>11.915627738784616</v>
      </c>
      <c r="AS20">
        <v>19.600000000000001</v>
      </c>
    </row>
    <row r="21" spans="1:45">
      <c r="A21">
        <v>1996.5</v>
      </c>
      <c r="B21" s="1">
        <v>264.709</v>
      </c>
      <c r="C21">
        <v>531.1</v>
      </c>
      <c r="D21" s="1">
        <v>2.7559999999999998</v>
      </c>
      <c r="E21" s="1">
        <v>83.789000000000001</v>
      </c>
      <c r="F21" s="1">
        <v>16.340938194444444</v>
      </c>
      <c r="G21" s="1">
        <v>7.6079999999999997</v>
      </c>
      <c r="H21" s="1">
        <v>0.49299999999999999</v>
      </c>
      <c r="I21" s="1">
        <v>0.22800000000000001</v>
      </c>
      <c r="J21" s="1">
        <v>91.102500000000006</v>
      </c>
      <c r="K21" s="1">
        <v>102.24600000000001</v>
      </c>
      <c r="L21" s="1">
        <v>121.483</v>
      </c>
      <c r="M21" s="1">
        <v>5.4340000000000002</v>
      </c>
      <c r="N21" s="1">
        <v>7.2474999999999996</v>
      </c>
      <c r="O21" s="12">
        <v>9.8580000000000001E-2</v>
      </c>
      <c r="P21" s="12">
        <v>3.5529999999999999</v>
      </c>
      <c r="Q21" s="12">
        <v>2.5647500000000001</v>
      </c>
      <c r="R21" s="12">
        <v>0.46550000000000002</v>
      </c>
      <c r="S21" s="53">
        <v>3.85E-2</v>
      </c>
      <c r="T21" s="12">
        <v>9.1291196901307003</v>
      </c>
      <c r="U21" s="12">
        <v>537.80959574941949</v>
      </c>
      <c r="V21" s="12">
        <v>17.866012241912987</v>
      </c>
      <c r="W21" s="12">
        <v>2.77</v>
      </c>
      <c r="X21" s="1">
        <v>-1</v>
      </c>
      <c r="Y21" s="12">
        <v>3.238</v>
      </c>
      <c r="Z21" s="12">
        <v>0.82</v>
      </c>
      <c r="AA21" s="12">
        <v>1.0209999999999999</v>
      </c>
      <c r="AB21" s="12">
        <v>0.41649999999999998</v>
      </c>
      <c r="AC21" s="12" t="s">
        <v>166</v>
      </c>
      <c r="AD21" s="12" t="s">
        <v>166</v>
      </c>
      <c r="AE21" s="12">
        <v>0</v>
      </c>
      <c r="AF21" s="12">
        <v>5.2999999999999999E-2</v>
      </c>
      <c r="AG21" s="12">
        <v>12.002000000000001</v>
      </c>
      <c r="AH21" s="12">
        <v>0.10810922274917413</v>
      </c>
      <c r="AI21" s="12">
        <v>68.69</v>
      </c>
      <c r="AJ21" s="12">
        <v>2.617</v>
      </c>
      <c r="AK21" s="12">
        <v>0.189</v>
      </c>
      <c r="AL21" s="12">
        <v>3.6935000000000002</v>
      </c>
      <c r="AM21" s="12">
        <v>312.27300000000002</v>
      </c>
      <c r="AN21" s="59">
        <v>1750.2359999999999</v>
      </c>
      <c r="AO21" s="53">
        <v>8.6999999999999994E-2</v>
      </c>
      <c r="AP21" s="53">
        <v>0.90600000000000003</v>
      </c>
      <c r="AQ21" s="1">
        <v>361.8</v>
      </c>
      <c r="AR21">
        <v>11.432111718782181</v>
      </c>
      <c r="AS21" s="60">
        <v>18.80632867569788</v>
      </c>
    </row>
    <row r="22" spans="1:45">
      <c r="A22">
        <v>1997.5</v>
      </c>
      <c r="B22" s="1">
        <v>263.59000000000003</v>
      </c>
      <c r="C22">
        <v>534.94000000000005</v>
      </c>
      <c r="D22" s="1">
        <v>2.7810000000000001</v>
      </c>
      <c r="E22" s="1">
        <v>83.468500000000006</v>
      </c>
      <c r="F22" s="1">
        <v>16.367548611111111</v>
      </c>
      <c r="G22" s="1">
        <v>7.798</v>
      </c>
      <c r="H22" s="1">
        <v>0.49399999999999999</v>
      </c>
      <c r="I22" s="1">
        <v>0.28025</v>
      </c>
      <c r="J22" s="1">
        <v>77.4495</v>
      </c>
      <c r="K22" s="1">
        <v>101.27699999999999</v>
      </c>
      <c r="L22" s="1">
        <v>125.952</v>
      </c>
      <c r="M22" s="1">
        <v>7.3484999999999996</v>
      </c>
      <c r="N22" s="1">
        <v>8.3840000000000003</v>
      </c>
      <c r="O22" s="12">
        <v>0.1023</v>
      </c>
      <c r="P22" s="12">
        <v>3.722</v>
      </c>
      <c r="Q22" s="12">
        <v>2.6357499999999998</v>
      </c>
      <c r="R22" s="12">
        <v>0.47350000000000003</v>
      </c>
      <c r="S22" s="53">
        <v>4.1499999999999995E-2</v>
      </c>
      <c r="T22" s="12">
        <v>9.0676145904546175</v>
      </c>
      <c r="U22" s="12">
        <v>541.67794196273815</v>
      </c>
      <c r="V22" s="12">
        <v>18.779686517388239</v>
      </c>
      <c r="W22" s="12">
        <v>2.76</v>
      </c>
      <c r="X22" s="12">
        <v>7.6970000000000001</v>
      </c>
      <c r="Y22" s="12">
        <v>5.2725000000000009</v>
      </c>
      <c r="Z22" s="12">
        <v>0.96</v>
      </c>
      <c r="AA22" s="12">
        <v>1.284</v>
      </c>
      <c r="AB22" s="12">
        <v>0.60899999999999999</v>
      </c>
      <c r="AC22" s="12" t="s">
        <v>166</v>
      </c>
      <c r="AD22" s="12" t="s">
        <v>166</v>
      </c>
      <c r="AE22" s="12">
        <v>0</v>
      </c>
      <c r="AF22" s="12">
        <v>6.7000000000000004E-2</v>
      </c>
      <c r="AG22" s="12">
        <v>12.769</v>
      </c>
      <c r="AH22" s="12">
        <v>5.2222251666973946E-2</v>
      </c>
      <c r="AI22" s="12">
        <v>69.415999999999997</v>
      </c>
      <c r="AJ22" s="12">
        <v>2.7330000000000001</v>
      </c>
      <c r="AK22" s="12">
        <v>0.20899999999999999</v>
      </c>
      <c r="AL22" s="12">
        <v>3.9240000000000004</v>
      </c>
      <c r="AM22" s="12">
        <v>313.113</v>
      </c>
      <c r="AN22" s="59">
        <v>1753.672</v>
      </c>
      <c r="AO22" s="53">
        <v>0.106</v>
      </c>
      <c r="AP22" s="53">
        <v>0.94299999999999995</v>
      </c>
      <c r="AQ22" s="1">
        <v>362.9</v>
      </c>
      <c r="AR22">
        <v>10.673722708184002</v>
      </c>
      <c r="AS22" s="60">
        <v>19.76809107093499</v>
      </c>
    </row>
    <row r="23" spans="1:45">
      <c r="A23">
        <v>1998.5</v>
      </c>
      <c r="B23" s="1">
        <v>262.161</v>
      </c>
      <c r="C23">
        <v>537.70000000000005</v>
      </c>
      <c r="D23" s="1">
        <v>2.8029999999999999</v>
      </c>
      <c r="E23" s="1">
        <v>83.06049999999999</v>
      </c>
      <c r="F23" s="1">
        <v>16.389857638888891</v>
      </c>
      <c r="G23" s="1">
        <v>7.9470000000000001</v>
      </c>
      <c r="H23" s="1">
        <v>0.49299999999999999</v>
      </c>
      <c r="I23" s="1">
        <v>0.29274999999999995</v>
      </c>
      <c r="J23" s="1">
        <v>65.032000000000011</v>
      </c>
      <c r="K23" s="1">
        <v>100.309</v>
      </c>
      <c r="L23" s="1">
        <v>131.54349999999999</v>
      </c>
      <c r="M23" s="1">
        <v>9.1280000000000001</v>
      </c>
      <c r="N23" s="1">
        <v>9.3584999999999994</v>
      </c>
      <c r="O23" s="12">
        <v>0.10509</v>
      </c>
      <c r="P23" s="12">
        <v>3.88</v>
      </c>
      <c r="Q23" s="12">
        <v>2.69875</v>
      </c>
      <c r="R23" s="12">
        <v>0.47550000000000003</v>
      </c>
      <c r="S23" s="53">
        <v>4.3999999999999997E-2</v>
      </c>
      <c r="T23" s="12">
        <v>9.3438541791214416</v>
      </c>
      <c r="U23" s="12">
        <v>564.22665664154442</v>
      </c>
      <c r="V23" s="12">
        <v>18.108668435556798</v>
      </c>
      <c r="W23" s="12">
        <v>2.58</v>
      </c>
      <c r="X23" s="12">
        <v>7.7489999999999997</v>
      </c>
      <c r="Y23" s="12">
        <v>7.7949999999999999</v>
      </c>
      <c r="Z23" s="12">
        <v>1.1299999999999999</v>
      </c>
      <c r="AA23" s="12">
        <v>1.6435</v>
      </c>
      <c r="AB23" s="12">
        <v>0.88749999999999996</v>
      </c>
      <c r="AC23" s="12" t="s">
        <v>166</v>
      </c>
      <c r="AD23" s="12" t="s">
        <v>166</v>
      </c>
      <c r="AE23" s="12">
        <v>0</v>
      </c>
      <c r="AF23" s="12">
        <v>8.1000000000000003E-2</v>
      </c>
      <c r="AG23" s="12">
        <v>13.552</v>
      </c>
      <c r="AH23" s="12">
        <v>0.11452248172582005</v>
      </c>
      <c r="AI23" s="12">
        <v>70.129000000000005</v>
      </c>
      <c r="AJ23" s="12">
        <v>2.8570000000000002</v>
      </c>
      <c r="AK23" s="12">
        <v>0.23200000000000001</v>
      </c>
      <c r="AL23" s="12">
        <v>4.1430000000000007</v>
      </c>
      <c r="AM23" s="12">
        <v>313.89350000000002</v>
      </c>
      <c r="AN23" s="59">
        <v>1764.0650000000001</v>
      </c>
      <c r="AO23" s="53">
        <v>0.126</v>
      </c>
      <c r="AP23" s="53">
        <v>0.99299999999999999</v>
      </c>
      <c r="AQ23" s="1">
        <v>365.54</v>
      </c>
      <c r="AR23">
        <v>10.258787568073236</v>
      </c>
      <c r="AS23" s="60">
        <v>19.061756247954524</v>
      </c>
    </row>
    <row r="24" spans="1:45">
      <c r="A24">
        <v>1999.5</v>
      </c>
      <c r="B24" s="1">
        <v>260.67950000000002</v>
      </c>
      <c r="C24">
        <v>540.14</v>
      </c>
      <c r="D24" s="1">
        <v>2.823</v>
      </c>
      <c r="E24" s="1">
        <v>82.605999999999995</v>
      </c>
      <c r="F24" s="1">
        <v>16.400769097222224</v>
      </c>
      <c r="G24" s="1">
        <v>8.0670000000000002</v>
      </c>
      <c r="H24" s="1">
        <v>0.49049999999999999</v>
      </c>
      <c r="I24" s="1">
        <v>0.30525000000000002</v>
      </c>
      <c r="J24" s="1">
        <v>54.343499999999999</v>
      </c>
      <c r="K24" s="1">
        <v>99.163999999999987</v>
      </c>
      <c r="L24" s="1">
        <v>136.7405</v>
      </c>
      <c r="M24" s="1">
        <v>10.971</v>
      </c>
      <c r="N24" s="1">
        <v>10.3355</v>
      </c>
      <c r="O24" s="12">
        <v>0.11253000000000001</v>
      </c>
      <c r="P24" s="12">
        <v>4.0114999999999998</v>
      </c>
      <c r="Q24" s="12">
        <v>2.7582500000000003</v>
      </c>
      <c r="R24" s="12">
        <v>0.47650000000000003</v>
      </c>
      <c r="S24" s="53">
        <v>4.5499999999999999E-2</v>
      </c>
      <c r="T24" s="12">
        <v>9.066814632555058</v>
      </c>
      <c r="U24" s="12">
        <v>556.44561393692391</v>
      </c>
      <c r="V24" s="12">
        <v>17.831507755774478</v>
      </c>
      <c r="W24" s="12">
        <v>2.34</v>
      </c>
      <c r="X24" s="12">
        <v>7.6109999999999998</v>
      </c>
      <c r="Y24" s="12">
        <v>10.8765</v>
      </c>
      <c r="Z24" s="12">
        <v>1.34</v>
      </c>
      <c r="AA24" s="12">
        <v>2.0244999999999997</v>
      </c>
      <c r="AB24" s="12">
        <v>1.1495000000000002</v>
      </c>
      <c r="AC24" s="12" t="s">
        <v>166</v>
      </c>
      <c r="AD24" s="12" t="s">
        <v>166</v>
      </c>
      <c r="AE24" s="12">
        <v>0</v>
      </c>
      <c r="AF24" s="12">
        <v>9.4E-2</v>
      </c>
      <c r="AG24" s="12">
        <v>14.352</v>
      </c>
      <c r="AH24" s="12">
        <v>0.15849911470853495</v>
      </c>
      <c r="AI24" s="12">
        <v>70.819000000000003</v>
      </c>
      <c r="AJ24" s="12">
        <v>2.9849999999999999</v>
      </c>
      <c r="AK24" s="12">
        <v>0.25700000000000001</v>
      </c>
      <c r="AL24" s="12">
        <v>4.3555000000000001</v>
      </c>
      <c r="AM24" s="12">
        <v>314.89049999999997</v>
      </c>
      <c r="AN24" s="59">
        <v>1771.8380000000002</v>
      </c>
      <c r="AO24" s="53">
        <v>0.14799999999999999</v>
      </c>
      <c r="AP24" s="53">
        <v>1.0349999999999999</v>
      </c>
      <c r="AQ24" s="1">
        <v>367.64</v>
      </c>
      <c r="AR24">
        <v>10.200666612420125</v>
      </c>
      <c r="AS24" s="60">
        <v>18.770008163973134</v>
      </c>
    </row>
    <row r="25" spans="1:45">
      <c r="A25">
        <v>2000.5</v>
      </c>
      <c r="B25" s="1">
        <v>259.1755</v>
      </c>
      <c r="C25">
        <v>542.27</v>
      </c>
      <c r="D25" s="1">
        <v>2.843</v>
      </c>
      <c r="E25" s="1">
        <v>82.095499999999987</v>
      </c>
      <c r="F25" s="1">
        <v>16.399483258928573</v>
      </c>
      <c r="G25" s="1">
        <v>8.1639999999999997</v>
      </c>
      <c r="H25" s="1">
        <v>0.48699999999999999</v>
      </c>
      <c r="I25" s="1">
        <v>0.318</v>
      </c>
      <c r="J25" s="1">
        <v>45.442499999999995</v>
      </c>
      <c r="K25" s="1">
        <v>98.06</v>
      </c>
      <c r="L25" s="1">
        <v>141.7585</v>
      </c>
      <c r="M25" s="1">
        <v>12.6935</v>
      </c>
      <c r="N25" s="1">
        <v>11.432499999999999</v>
      </c>
      <c r="O25" s="12">
        <v>0.11253000000000001</v>
      </c>
      <c r="P25" s="12">
        <v>4.1245000000000003</v>
      </c>
      <c r="Q25" s="12">
        <v>2.8187499999999996</v>
      </c>
      <c r="R25" s="12">
        <v>0.47750000000000004</v>
      </c>
      <c r="S25" s="53">
        <v>4.5499999999999999E-2</v>
      </c>
      <c r="T25" s="12">
        <v>9.0913114785460145</v>
      </c>
      <c r="U25" s="12">
        <v>547.44957063305014</v>
      </c>
      <c r="V25" s="12">
        <v>17.428281079980223</v>
      </c>
      <c r="W25" s="12">
        <v>2.2200000000000002</v>
      </c>
      <c r="X25" s="12">
        <v>7.5220000000000002</v>
      </c>
      <c r="Y25" s="12">
        <v>14.217499999999999</v>
      </c>
      <c r="Z25" s="12">
        <v>1.57</v>
      </c>
      <c r="AA25" s="12">
        <v>2.4489999999999998</v>
      </c>
      <c r="AB25" s="12">
        <v>1.4729999999999999</v>
      </c>
      <c r="AC25" s="12" t="s">
        <v>166</v>
      </c>
      <c r="AD25" s="12">
        <v>1.4999999999999999E-2</v>
      </c>
      <c r="AE25" s="12">
        <v>1.0449999999999999E-2</v>
      </c>
      <c r="AF25" s="12">
        <v>0.113</v>
      </c>
      <c r="AG25" s="12">
        <v>15.172000000000001</v>
      </c>
      <c r="AH25" s="12">
        <v>0.20980518652170235</v>
      </c>
      <c r="AI25" s="12">
        <v>71.492000000000004</v>
      </c>
      <c r="AJ25" s="12">
        <v>3.113</v>
      </c>
      <c r="AK25" s="12">
        <v>0.28399999999999997</v>
      </c>
      <c r="AL25" s="12">
        <v>4.5570000000000004</v>
      </c>
      <c r="AM25" s="12">
        <v>315.87900000000002</v>
      </c>
      <c r="AN25" s="59">
        <v>1773.143</v>
      </c>
      <c r="AO25" s="53">
        <v>0.17299999999999999</v>
      </c>
      <c r="AP25" s="53">
        <v>1.07</v>
      </c>
      <c r="AQ25" s="1">
        <v>368.83</v>
      </c>
      <c r="AR25">
        <v>9.4546918656243637</v>
      </c>
      <c r="AS25" s="60">
        <v>18.345559031558135</v>
      </c>
    </row>
    <row r="26" spans="1:45">
      <c r="A26">
        <v>2001.5</v>
      </c>
      <c r="B26" s="1">
        <v>257.54349999999999</v>
      </c>
      <c r="C26">
        <v>543.22</v>
      </c>
      <c r="D26" s="1">
        <v>2.8620000000000001</v>
      </c>
      <c r="E26" s="1">
        <v>81.568999999999988</v>
      </c>
      <c r="F26" s="1">
        <v>16.392058035714285</v>
      </c>
      <c r="G26" s="1">
        <v>8.2420000000000009</v>
      </c>
      <c r="H26" s="1">
        <v>0.48249999999999998</v>
      </c>
      <c r="I26" s="1">
        <v>0.33100000000000002</v>
      </c>
      <c r="J26" s="1">
        <v>37.841499999999996</v>
      </c>
      <c r="K26" s="1">
        <v>97.076999999999998</v>
      </c>
      <c r="L26" s="1">
        <v>147.67700000000002</v>
      </c>
      <c r="M26" s="1">
        <v>14.149999999999999</v>
      </c>
      <c r="N26" s="1">
        <v>12.439499999999999</v>
      </c>
      <c r="O26" s="12">
        <v>0.11532000000000001</v>
      </c>
      <c r="P26" s="12">
        <v>4.2044999999999995</v>
      </c>
      <c r="Q26" s="12">
        <v>2.8712499999999999</v>
      </c>
      <c r="R26" s="12">
        <v>0.47799999999999998</v>
      </c>
      <c r="S26" s="53">
        <v>4.3999999999999997E-2</v>
      </c>
      <c r="T26" s="12">
        <v>8.5767897188738704</v>
      </c>
      <c r="U26" s="12">
        <v>536.71206069815719</v>
      </c>
      <c r="V26" s="12">
        <v>17.580295240502195</v>
      </c>
      <c r="W26" s="12">
        <v>2.11</v>
      </c>
      <c r="X26" s="12">
        <v>7.2380000000000004</v>
      </c>
      <c r="Y26" s="12">
        <v>17.727499999999999</v>
      </c>
      <c r="Z26" s="12">
        <v>1.82</v>
      </c>
      <c r="AA26" s="12">
        <v>2.923</v>
      </c>
      <c r="AB26" s="12">
        <v>1.8654999999999999</v>
      </c>
      <c r="AC26" s="12" t="s">
        <v>166</v>
      </c>
      <c r="AD26" s="12">
        <v>6.0000000000000001E-3</v>
      </c>
      <c r="AE26" s="12">
        <v>1.52E-2</v>
      </c>
      <c r="AF26" s="12">
        <v>0.14099999999999999</v>
      </c>
      <c r="AG26" s="12">
        <v>15.863</v>
      </c>
      <c r="AH26" s="12">
        <v>0.2776024957033878</v>
      </c>
      <c r="AI26" s="12">
        <v>72.143000000000001</v>
      </c>
      <c r="AJ26" s="12">
        <v>3.2330000000000001</v>
      </c>
      <c r="AK26" s="12">
        <v>0.312</v>
      </c>
      <c r="AL26" s="12">
        <v>4.76</v>
      </c>
      <c r="AM26" s="12">
        <v>316.62350000000004</v>
      </c>
      <c r="AN26" s="59">
        <v>1771.652</v>
      </c>
      <c r="AO26" s="53">
        <v>0.2</v>
      </c>
      <c r="AP26" s="53">
        <v>1.1080000000000001</v>
      </c>
      <c r="AQ26" s="1">
        <v>370.41</v>
      </c>
      <c r="AR26">
        <v>9.3502736027555109</v>
      </c>
      <c r="AS26" s="60">
        <v>18.50557393737073</v>
      </c>
    </row>
    <row r="27" spans="1:45">
      <c r="A27">
        <v>2002.5</v>
      </c>
      <c r="B27" s="1">
        <v>255.60199999999998</v>
      </c>
      <c r="C27">
        <v>543.71</v>
      </c>
      <c r="D27" s="1">
        <v>2.8820000000000001</v>
      </c>
      <c r="E27" s="1">
        <v>80.831500000000005</v>
      </c>
      <c r="F27" s="1">
        <v>16.37635379464286</v>
      </c>
      <c r="G27" s="1">
        <v>8.3030000000000008</v>
      </c>
      <c r="H27" s="1">
        <v>0.47699999999999998</v>
      </c>
      <c r="I27" s="1">
        <v>0.34399999999999997</v>
      </c>
      <c r="J27" s="1">
        <v>31.53</v>
      </c>
      <c r="K27" s="1">
        <v>96.039999999999992</v>
      </c>
      <c r="L27" s="1">
        <v>153.02500000000001</v>
      </c>
      <c r="M27" s="1">
        <v>15.477499999999999</v>
      </c>
      <c r="N27" s="1">
        <v>13.241499999999998</v>
      </c>
      <c r="O27" s="12">
        <v>0.12462000000000001</v>
      </c>
      <c r="P27" s="12">
        <v>4.2554999999999996</v>
      </c>
      <c r="Q27" s="12">
        <v>2.925325</v>
      </c>
      <c r="R27" s="12">
        <v>0.47699999999999998</v>
      </c>
      <c r="S27" s="53">
        <v>4.1999999999999996E-2</v>
      </c>
      <c r="T27" s="12">
        <v>8.2068656173060823</v>
      </c>
      <c r="U27" s="12">
        <v>539.13966987590607</v>
      </c>
      <c r="V27" s="12">
        <v>17.627252657778197</v>
      </c>
      <c r="W27" s="12">
        <v>2.06</v>
      </c>
      <c r="X27" s="12">
        <v>7.19</v>
      </c>
      <c r="Y27" s="12">
        <v>21.557500000000001</v>
      </c>
      <c r="Z27" s="12">
        <v>2.1800000000000002</v>
      </c>
      <c r="AA27" s="12">
        <v>3.4829999999999997</v>
      </c>
      <c r="AB27" s="12">
        <v>2.2949999999999999</v>
      </c>
      <c r="AC27" s="12" t="s">
        <v>166</v>
      </c>
      <c r="AD27" s="12">
        <v>3.0000000000000001E-3</v>
      </c>
      <c r="AE27" s="12">
        <v>2.4699999999999996E-2</v>
      </c>
      <c r="AF27" s="12">
        <v>0.17299999999999999</v>
      </c>
      <c r="AG27" s="12">
        <v>16.547000000000001</v>
      </c>
      <c r="AH27" s="12">
        <v>0.37838227962210946</v>
      </c>
      <c r="AI27" s="12">
        <v>72.808000000000007</v>
      </c>
      <c r="AJ27" s="12">
        <v>3.351</v>
      </c>
      <c r="AK27" s="12">
        <v>0.34200000000000003</v>
      </c>
      <c r="AL27" s="12">
        <v>4.976</v>
      </c>
      <c r="AM27" s="12">
        <v>317.2715</v>
      </c>
      <c r="AN27" s="59">
        <v>1772.5540000000001</v>
      </c>
      <c r="AO27" s="53">
        <v>0.23100000000000001</v>
      </c>
      <c r="AP27" s="53">
        <v>1.1599999999999999</v>
      </c>
      <c r="AQ27" s="1">
        <v>372.42</v>
      </c>
      <c r="AR27">
        <v>8.9403423043994881</v>
      </c>
      <c r="AS27" s="60">
        <v>18.55500279766126</v>
      </c>
    </row>
    <row r="28" spans="1:45">
      <c r="A28">
        <v>2003.5</v>
      </c>
      <c r="B28" s="1">
        <v>253.47</v>
      </c>
      <c r="C28">
        <v>543.54</v>
      </c>
      <c r="D28" s="1">
        <v>2.9009999999999998</v>
      </c>
      <c r="E28" s="1">
        <v>80.09</v>
      </c>
      <c r="F28" s="1">
        <v>16.395982142857143</v>
      </c>
      <c r="G28" s="1">
        <v>8.3360000000000003</v>
      </c>
      <c r="H28" s="1">
        <v>0.47099999999999997</v>
      </c>
      <c r="I28" s="1">
        <v>0.35699999999999998</v>
      </c>
      <c r="J28" s="1">
        <v>26.3325</v>
      </c>
      <c r="K28" s="1">
        <v>95.073000000000008</v>
      </c>
      <c r="L28" s="1">
        <v>158.1225</v>
      </c>
      <c r="M28" s="1">
        <v>16.613999999999997</v>
      </c>
      <c r="N28" s="1">
        <v>13.898</v>
      </c>
      <c r="O28" s="12">
        <v>0.13671</v>
      </c>
      <c r="P28" s="12">
        <v>4.2904999999999998</v>
      </c>
      <c r="Q28" s="12">
        <v>2.9690374999999998</v>
      </c>
      <c r="R28" s="12">
        <v>0.47450000000000003</v>
      </c>
      <c r="S28" s="53">
        <v>3.95E-2</v>
      </c>
      <c r="T28" s="12">
        <v>8.0163216777591941</v>
      </c>
      <c r="U28" s="12">
        <v>541.02240542383527</v>
      </c>
      <c r="V28" s="12">
        <v>18.334174984484655</v>
      </c>
      <c r="W28" s="12">
        <v>1.99</v>
      </c>
      <c r="X28" s="12">
        <v>7.2460000000000004</v>
      </c>
      <c r="Y28" s="12">
        <v>25.701499999999999</v>
      </c>
      <c r="Z28" s="12">
        <v>2.59</v>
      </c>
      <c r="AA28" s="12">
        <v>4.0975000000000001</v>
      </c>
      <c r="AB28" s="12">
        <v>2.8144999999999998</v>
      </c>
      <c r="AC28" s="12" t="s">
        <v>166</v>
      </c>
      <c r="AD28" s="12">
        <v>4.1000000000000002E-2</v>
      </c>
      <c r="AE28" s="12">
        <v>5.8899999999999994E-2</v>
      </c>
      <c r="AF28" s="12">
        <v>0.20799999999999999</v>
      </c>
      <c r="AG28" s="12">
        <v>17.263000000000002</v>
      </c>
      <c r="AH28" s="12">
        <v>0.51764161740070658</v>
      </c>
      <c r="AI28" s="12">
        <v>73.534999999999997</v>
      </c>
      <c r="AJ28" s="12">
        <v>3.464</v>
      </c>
      <c r="AK28" s="12">
        <v>0.371</v>
      </c>
      <c r="AL28" s="12">
        <v>5.1929999999999996</v>
      </c>
      <c r="AM28" s="12">
        <v>317.98249999999996</v>
      </c>
      <c r="AN28" s="59">
        <v>1776.7494999999999</v>
      </c>
      <c r="AO28" s="53">
        <v>0.26700000000000002</v>
      </c>
      <c r="AP28" s="53">
        <v>1.2270000000000001</v>
      </c>
      <c r="AQ28" s="1">
        <v>374.97</v>
      </c>
      <c r="AR28">
        <v>8.9466878216371963</v>
      </c>
      <c r="AS28" s="60">
        <v>19.299131562615425</v>
      </c>
    </row>
    <row r="29" spans="1:45">
      <c r="A29">
        <v>2004.5</v>
      </c>
      <c r="B29" s="1">
        <v>251.46600000000001</v>
      </c>
      <c r="C29">
        <v>543.09</v>
      </c>
      <c r="D29" s="1">
        <v>2.9220000000000002</v>
      </c>
      <c r="E29" s="1">
        <v>79.245000000000005</v>
      </c>
      <c r="F29" s="1">
        <v>16.391749999999998</v>
      </c>
      <c r="G29" s="1">
        <v>8.3460000000000001</v>
      </c>
      <c r="H29" s="1">
        <v>0.46550000000000002</v>
      </c>
      <c r="I29" s="1">
        <v>0.37024999999999997</v>
      </c>
      <c r="J29" s="1">
        <v>21.884999999999998</v>
      </c>
      <c r="K29" s="1">
        <v>94.086000000000013</v>
      </c>
      <c r="L29" s="1">
        <v>162.90949999999998</v>
      </c>
      <c r="M29" s="1">
        <v>17.330500000000001</v>
      </c>
      <c r="N29" s="1">
        <v>14.5755</v>
      </c>
      <c r="O29" s="12">
        <v>0.16367999999999999</v>
      </c>
      <c r="P29" s="12">
        <v>4.327</v>
      </c>
      <c r="Q29" s="12">
        <v>3.0364678398990304</v>
      </c>
      <c r="R29" s="12">
        <v>0.48306300593746498</v>
      </c>
      <c r="S29" s="53">
        <v>3.6500000000000005E-2</v>
      </c>
      <c r="T29" s="12">
        <v>7.9402042589214687</v>
      </c>
      <c r="U29" s="12">
        <v>534.83610661834985</v>
      </c>
      <c r="V29" s="12">
        <v>17.975619772758623</v>
      </c>
      <c r="W29" s="12">
        <v>1.8325</v>
      </c>
      <c r="X29" s="12">
        <v>7.1340000000000003</v>
      </c>
      <c r="Y29" s="12">
        <v>29.995999999999999</v>
      </c>
      <c r="Z29" s="12">
        <v>3.133</v>
      </c>
      <c r="AA29" s="12">
        <v>4.8185000000000002</v>
      </c>
      <c r="AB29" s="12">
        <v>3.3654999999999999</v>
      </c>
      <c r="AC29" s="12" t="s">
        <v>166</v>
      </c>
      <c r="AD29" s="12">
        <v>0.151</v>
      </c>
      <c r="AE29" s="12">
        <v>0.12254999999999999</v>
      </c>
      <c r="AF29" s="12">
        <v>0.251</v>
      </c>
      <c r="AG29" s="12">
        <v>18.111000000000001</v>
      </c>
      <c r="AH29" s="12">
        <v>0.76684253763609111</v>
      </c>
      <c r="AI29" s="12">
        <v>74.292000000000002</v>
      </c>
      <c r="AJ29" s="12">
        <v>3.569</v>
      </c>
      <c r="AK29" s="12">
        <v>0.4</v>
      </c>
      <c r="AL29" s="12">
        <v>5.4215</v>
      </c>
      <c r="AM29" s="12">
        <v>318.63750000000005</v>
      </c>
      <c r="AN29" s="59">
        <v>1776.124</v>
      </c>
      <c r="AO29" s="53">
        <v>0.309</v>
      </c>
      <c r="AP29" s="53">
        <v>1.3029999999999999</v>
      </c>
      <c r="AQ29" s="1">
        <v>376.79</v>
      </c>
      <c r="AR29">
        <v>8.9813524020096605</v>
      </c>
      <c r="AS29" s="60">
        <v>18.921705023956452</v>
      </c>
    </row>
    <row r="30" spans="1:45">
      <c r="A30">
        <v>2005.5</v>
      </c>
      <c r="B30" s="1">
        <v>249.41250000000002</v>
      </c>
      <c r="C30">
        <v>542.36</v>
      </c>
      <c r="D30" s="1">
        <v>2.9470000000000001</v>
      </c>
      <c r="E30" s="1">
        <v>78.651499999999999</v>
      </c>
      <c r="F30" s="1">
        <v>16.287374999999997</v>
      </c>
      <c r="G30" s="1">
        <v>8.3480000000000008</v>
      </c>
      <c r="H30" s="1">
        <v>0.46050000000000002</v>
      </c>
      <c r="I30" s="1">
        <v>0.38400000000000001</v>
      </c>
      <c r="J30" s="1">
        <v>18.301499999999997</v>
      </c>
      <c r="K30" s="1">
        <v>93.131500000000003</v>
      </c>
      <c r="L30" s="1">
        <v>168.70400000000001</v>
      </c>
      <c r="M30" s="1">
        <v>17.6755</v>
      </c>
      <c r="N30" s="1">
        <v>15.1515</v>
      </c>
      <c r="O30" s="12">
        <v>0.20367000000000002</v>
      </c>
      <c r="P30" s="12">
        <v>4.3449999999999998</v>
      </c>
      <c r="Q30" s="12">
        <v>3.0646124041716813</v>
      </c>
      <c r="R30" s="12">
        <v>0.48154437326481603</v>
      </c>
      <c r="S30" s="53">
        <v>3.3500000000000002E-2</v>
      </c>
      <c r="T30" s="12">
        <v>8.0356568783756099</v>
      </c>
      <c r="U30" s="12">
        <v>539.610604318539</v>
      </c>
      <c r="V30" s="12">
        <v>19.055758888126263</v>
      </c>
      <c r="W30" s="12">
        <v>1.74</v>
      </c>
      <c r="X30" s="12">
        <v>7.1230000000000002</v>
      </c>
      <c r="Y30" s="12">
        <v>34.545000000000002</v>
      </c>
      <c r="Z30" s="12">
        <v>3.6970000000000001</v>
      </c>
      <c r="AA30" s="12">
        <v>5.6225000000000005</v>
      </c>
      <c r="AB30" s="12">
        <v>3.9649999999999999</v>
      </c>
      <c r="AC30" s="12" t="s">
        <v>166</v>
      </c>
      <c r="AD30" s="12">
        <v>0.35099999999999998</v>
      </c>
      <c r="AE30" s="12">
        <v>0.20804999999999998</v>
      </c>
      <c r="AF30" s="12">
        <v>0.30399999999999999</v>
      </c>
      <c r="AG30" s="12">
        <v>19.064</v>
      </c>
      <c r="AH30" s="12">
        <v>1.1076614432521317</v>
      </c>
      <c r="AI30" s="12">
        <v>74.980999999999995</v>
      </c>
      <c r="AJ30" s="12">
        <v>3.6629999999999998</v>
      </c>
      <c r="AK30" s="12">
        <v>0.42799999999999999</v>
      </c>
      <c r="AL30" s="12">
        <v>5.6464999999999996</v>
      </c>
      <c r="AM30" s="12">
        <v>319.3485</v>
      </c>
      <c r="AN30" s="59">
        <v>1774.1419999999998</v>
      </c>
      <c r="AO30" s="53">
        <v>0.35799999999999998</v>
      </c>
      <c r="AP30" s="53">
        <v>1.353</v>
      </c>
      <c r="AQ30" s="1">
        <v>378.82</v>
      </c>
      <c r="AR30">
        <v>9.2901022804117677</v>
      </c>
      <c r="AS30" s="60">
        <v>20.547496044555924</v>
      </c>
    </row>
    <row r="31" spans="1:45">
      <c r="A31">
        <v>2006.5</v>
      </c>
      <c r="B31" s="1">
        <v>247.2355</v>
      </c>
      <c r="C31">
        <v>540.83000000000004</v>
      </c>
      <c r="D31" s="1">
        <v>2.9710000000000001</v>
      </c>
      <c r="E31" s="1">
        <v>78.039500000000004</v>
      </c>
      <c r="F31" s="1">
        <v>16.212875</v>
      </c>
      <c r="G31" s="1">
        <v>8.3550000000000004</v>
      </c>
      <c r="H31" s="1">
        <v>0.45600000000000002</v>
      </c>
      <c r="I31" s="1">
        <v>0.39800000000000002</v>
      </c>
      <c r="J31" s="1">
        <v>15.3025</v>
      </c>
      <c r="K31" s="1">
        <v>92.015500000000003</v>
      </c>
      <c r="L31" s="1">
        <v>175.376</v>
      </c>
      <c r="M31" s="1">
        <v>18.134</v>
      </c>
      <c r="N31" s="1">
        <v>15.952999999999999</v>
      </c>
      <c r="O31" s="12">
        <v>0.24738000000000002</v>
      </c>
      <c r="P31" s="12">
        <v>4.3309999999999995</v>
      </c>
      <c r="Q31" s="12">
        <v>3.0990452996305171</v>
      </c>
      <c r="R31" s="12">
        <v>0.4760762983690105</v>
      </c>
      <c r="S31" s="53">
        <v>3.0499999999999999E-2</v>
      </c>
      <c r="T31" s="12">
        <v>7.8060125256496704</v>
      </c>
      <c r="U31" s="12">
        <v>536.63619615621258</v>
      </c>
      <c r="V31" s="12">
        <v>20.902344872109182</v>
      </c>
      <c r="W31" s="12">
        <v>1.6629999999999998</v>
      </c>
      <c r="X31" s="12">
        <v>7.1340000000000003</v>
      </c>
      <c r="Y31" s="12">
        <v>38.905000000000001</v>
      </c>
      <c r="Z31" s="12">
        <v>4.3650000000000002</v>
      </c>
      <c r="AA31" s="12">
        <v>6.5385</v>
      </c>
      <c r="AB31" s="12">
        <v>4.6375000000000002</v>
      </c>
      <c r="AC31" s="12" t="s">
        <v>166</v>
      </c>
      <c r="AD31" s="12">
        <v>0.60399999999999998</v>
      </c>
      <c r="AE31" s="12">
        <v>0.30209999999999998</v>
      </c>
      <c r="AF31" s="12">
        <v>0.36499999999999999</v>
      </c>
      <c r="AG31" s="12">
        <v>20.116</v>
      </c>
      <c r="AH31" s="12">
        <v>1.4768819243361755</v>
      </c>
      <c r="AI31" s="12">
        <v>75.683000000000007</v>
      </c>
      <c r="AJ31" s="12">
        <v>3.7549999999999999</v>
      </c>
      <c r="AK31" s="12">
        <v>0.45400000000000001</v>
      </c>
      <c r="AL31" s="12">
        <v>5.8855000000000004</v>
      </c>
      <c r="AM31" s="12">
        <v>320.19049999999999</v>
      </c>
      <c r="AN31" s="59">
        <v>1774.364</v>
      </c>
      <c r="AO31" s="53">
        <v>0.41499999999999998</v>
      </c>
      <c r="AP31" s="53">
        <v>1.43</v>
      </c>
      <c r="AQ31" s="1">
        <v>380.96</v>
      </c>
      <c r="AR31">
        <v>8.5470160345029829</v>
      </c>
      <c r="AS31" s="60">
        <v>22.441238087113593</v>
      </c>
    </row>
    <row r="32" spans="1:45">
      <c r="A32">
        <v>2007.5</v>
      </c>
      <c r="B32" s="1">
        <v>245.11750000000001</v>
      </c>
      <c r="C32">
        <v>538.67999999999995</v>
      </c>
      <c r="D32" s="1">
        <v>2.988</v>
      </c>
      <c r="E32" s="1">
        <v>77.234999999999999</v>
      </c>
      <c r="F32" s="1">
        <v>16.240750000000002</v>
      </c>
      <c r="G32" s="1">
        <v>8.3620000000000001</v>
      </c>
      <c r="H32" s="1">
        <v>0.45300000000000001</v>
      </c>
      <c r="I32" s="1">
        <v>0.40625</v>
      </c>
      <c r="J32" s="1">
        <v>12.784500000000001</v>
      </c>
      <c r="K32" s="1">
        <v>90.885500000000008</v>
      </c>
      <c r="L32" s="1">
        <v>183.21899999999999</v>
      </c>
      <c r="M32" s="1">
        <v>18.785499999999999</v>
      </c>
      <c r="N32" s="1">
        <v>16.964500000000001</v>
      </c>
      <c r="O32" s="12">
        <v>0.28644000000000003</v>
      </c>
      <c r="P32" s="12">
        <v>4.2974999999999994</v>
      </c>
      <c r="Q32" s="12">
        <v>3.1341967089127465</v>
      </c>
      <c r="R32" s="12">
        <v>0.47089876239462902</v>
      </c>
      <c r="S32" s="53">
        <v>2.75E-2</v>
      </c>
      <c r="T32" s="12">
        <v>7.6554633102219789</v>
      </c>
      <c r="U32" s="12">
        <v>545.35940203805012</v>
      </c>
      <c r="V32" s="12">
        <v>21.732916238939943</v>
      </c>
      <c r="W32" s="12">
        <v>1.552</v>
      </c>
      <c r="X32" s="12">
        <v>7.3579999999999997</v>
      </c>
      <c r="Y32" s="12">
        <v>43.308999999999997</v>
      </c>
      <c r="Z32" s="12">
        <v>5.1109999999999998</v>
      </c>
      <c r="AA32" s="12">
        <v>7.5045000000000002</v>
      </c>
      <c r="AB32" s="12">
        <v>5.4975000000000005</v>
      </c>
      <c r="AC32" s="12">
        <v>6.5000000000000002E-2</v>
      </c>
      <c r="AD32" s="12">
        <v>0.83499999999999996</v>
      </c>
      <c r="AE32" s="12">
        <v>0.38759999999999994</v>
      </c>
      <c r="AF32" s="12">
        <v>0.43</v>
      </c>
      <c r="AG32" s="12">
        <v>21.024999999999999</v>
      </c>
      <c r="AH32" s="12">
        <v>1.9560439878770064</v>
      </c>
      <c r="AI32" s="12">
        <v>76.402000000000001</v>
      </c>
      <c r="AJ32" s="12">
        <v>3.8479999999999999</v>
      </c>
      <c r="AK32" s="12">
        <v>0.47699999999999998</v>
      </c>
      <c r="AL32" s="12">
        <v>6.1589999999999998</v>
      </c>
      <c r="AM32" s="12">
        <v>320.94150000000002</v>
      </c>
      <c r="AN32" s="59">
        <v>1781.2975000000001</v>
      </c>
      <c r="AO32" s="53">
        <v>0.48099999999999998</v>
      </c>
      <c r="AP32" s="53">
        <v>1.4750000000000001</v>
      </c>
      <c r="AQ32" s="1">
        <v>382.69</v>
      </c>
      <c r="AR32">
        <v>8.8461318752967362</v>
      </c>
      <c r="AS32" s="60">
        <v>24.352678457832955</v>
      </c>
    </row>
    <row r="33" spans="1:45">
      <c r="A33">
        <v>2008.5</v>
      </c>
      <c r="B33" s="1">
        <v>243.15199999999999</v>
      </c>
      <c r="C33">
        <v>536.37</v>
      </c>
      <c r="D33" s="1">
        <v>3.0009999999999999</v>
      </c>
      <c r="E33" s="1">
        <v>76.497500000000002</v>
      </c>
      <c r="F33" s="1">
        <v>16.3095</v>
      </c>
      <c r="G33" s="1">
        <v>8.3689999999999998</v>
      </c>
      <c r="H33" s="1">
        <v>0.45100000000000001</v>
      </c>
      <c r="I33" s="1">
        <v>0.40749999999999997</v>
      </c>
      <c r="J33" s="1">
        <v>10.7325</v>
      </c>
      <c r="K33" s="1">
        <v>89.734000000000009</v>
      </c>
      <c r="L33" s="1">
        <v>191.32749999999999</v>
      </c>
      <c r="M33" s="1">
        <v>19.349499999999999</v>
      </c>
      <c r="N33" s="1">
        <v>18.134999999999998</v>
      </c>
      <c r="O33" s="12">
        <v>0.29388000000000003</v>
      </c>
      <c r="P33" s="12">
        <v>4.2490000000000006</v>
      </c>
      <c r="Q33" s="12">
        <v>3.1647559985347393</v>
      </c>
      <c r="R33" s="12">
        <v>0.46634898570484651</v>
      </c>
      <c r="S33" s="53">
        <v>2.5000000000000001E-2</v>
      </c>
      <c r="T33" s="12">
        <v>7.4285304125739735</v>
      </c>
      <c r="U33" s="12">
        <v>545.31731603134722</v>
      </c>
      <c r="V33" s="12">
        <v>23.196157380367939</v>
      </c>
      <c r="W33" s="12">
        <v>1.597</v>
      </c>
      <c r="X33" s="12">
        <v>7.2709999999999999</v>
      </c>
      <c r="Y33" s="12">
        <v>47.832499999999996</v>
      </c>
      <c r="Z33" s="12">
        <v>5.6985000000000001</v>
      </c>
      <c r="AA33" s="12">
        <v>8.5920000000000005</v>
      </c>
      <c r="AB33" s="12">
        <v>6.492</v>
      </c>
      <c r="AC33" s="12">
        <v>7.2999999999999995E-2</v>
      </c>
      <c r="AD33" s="12">
        <v>1.0289999999999999</v>
      </c>
      <c r="AE33" s="12">
        <v>0.45694999999999997</v>
      </c>
      <c r="AF33" s="12">
        <v>0.498</v>
      </c>
      <c r="AG33" s="12">
        <v>21.853999999999999</v>
      </c>
      <c r="AH33" s="12">
        <v>2.465439986593454</v>
      </c>
      <c r="AI33" s="12">
        <v>77.084000000000003</v>
      </c>
      <c r="AJ33" s="12">
        <v>3.9350000000000001</v>
      </c>
      <c r="AK33" s="12">
        <v>0.499</v>
      </c>
      <c r="AL33" s="12">
        <v>6.4444999999999997</v>
      </c>
      <c r="AM33" s="12">
        <v>321.8485</v>
      </c>
      <c r="AN33" s="59">
        <v>1787.7469999999998</v>
      </c>
      <c r="AO33" s="53">
        <v>0.55700000000000005</v>
      </c>
      <c r="AP33" s="53">
        <v>1.5169999999999999</v>
      </c>
      <c r="AQ33" s="1">
        <v>384.79</v>
      </c>
      <c r="AR33">
        <v>8.7471847156918603</v>
      </c>
      <c r="AS33" s="59">
        <v>24.52987125761042</v>
      </c>
    </row>
    <row r="34" spans="1:45">
      <c r="A34">
        <v>2009.5</v>
      </c>
      <c r="B34" s="1">
        <v>241.27100000000002</v>
      </c>
      <c r="C34">
        <v>533.85</v>
      </c>
      <c r="D34" s="1">
        <v>3.016</v>
      </c>
      <c r="E34" s="1">
        <v>75.874500000000012</v>
      </c>
      <c r="F34" s="1">
        <v>16.3385</v>
      </c>
      <c r="G34" s="1">
        <v>8.3729999999999993</v>
      </c>
      <c r="H34" s="1">
        <v>0.44900000000000001</v>
      </c>
      <c r="I34" s="1">
        <v>0.40749999999999997</v>
      </c>
      <c r="J34" s="1">
        <v>9.0207860576415442</v>
      </c>
      <c r="K34" s="1">
        <v>88.445999999999998</v>
      </c>
      <c r="L34" s="1">
        <v>198.82300000000001</v>
      </c>
      <c r="M34" s="1">
        <v>19.863</v>
      </c>
      <c r="N34" s="1">
        <v>19.236000000000001</v>
      </c>
      <c r="O34" s="12">
        <v>0.28644000000000003</v>
      </c>
      <c r="P34" s="12">
        <v>4.1859999999999999</v>
      </c>
      <c r="Q34" s="12">
        <v>3.1799726098505201</v>
      </c>
      <c r="R34" s="12">
        <v>0.46142241963331698</v>
      </c>
      <c r="S34" s="53">
        <v>2.2499999999999999E-2</v>
      </c>
      <c r="T34" s="12">
        <v>7.2010307839865302</v>
      </c>
      <c r="U34" s="12">
        <v>540.02029122649958</v>
      </c>
      <c r="V34" s="12">
        <v>23.097990095831697</v>
      </c>
      <c r="W34" s="12">
        <v>1.4</v>
      </c>
      <c r="X34" s="12">
        <v>7.0670000000000002</v>
      </c>
      <c r="Y34" s="12">
        <v>52.498000000000005</v>
      </c>
      <c r="Z34" s="12">
        <v>5.9145000000000003</v>
      </c>
      <c r="AA34" s="12">
        <v>9.713000000000001</v>
      </c>
      <c r="AB34" s="12">
        <v>7.5679999999999996</v>
      </c>
      <c r="AC34" s="12">
        <v>8.1000000000000003E-2</v>
      </c>
      <c r="AD34" s="12">
        <v>1.1870000000000001</v>
      </c>
      <c r="AE34" s="12">
        <v>0.53800000000000003</v>
      </c>
      <c r="AF34" s="12">
        <v>0.57399999999999995</v>
      </c>
      <c r="AG34" s="12">
        <v>22.565000000000001</v>
      </c>
      <c r="AH34" s="12">
        <v>3.0105669996083577</v>
      </c>
      <c r="AI34" s="12">
        <v>77.691999999999993</v>
      </c>
      <c r="AJ34" s="12">
        <v>4.0140000000000002</v>
      </c>
      <c r="AK34" s="12">
        <v>0.51900000000000002</v>
      </c>
      <c r="AL34" s="12">
        <v>6.7210000000000001</v>
      </c>
      <c r="AM34" s="12">
        <v>322.55399999999997</v>
      </c>
      <c r="AN34" s="59">
        <v>1792.6855</v>
      </c>
      <c r="AO34" s="53">
        <v>0.64</v>
      </c>
      <c r="AP34" s="53">
        <v>1.5660000000000001</v>
      </c>
      <c r="AQ34" s="1">
        <v>386.29</v>
      </c>
      <c r="AR34">
        <v>8.5430281691746242</v>
      </c>
      <c r="AS34" s="59">
        <v>27.812861860835699</v>
      </c>
    </row>
    <row r="35" spans="1:45">
      <c r="A35">
        <v>2010.5</v>
      </c>
      <c r="B35" s="1">
        <v>239.37099999999998</v>
      </c>
      <c r="C35">
        <v>530.9</v>
      </c>
      <c r="D35" s="1">
        <v>3.0379999999999998</v>
      </c>
      <c r="E35" s="1">
        <v>75.218000000000004</v>
      </c>
      <c r="F35" s="1">
        <v>16.320749999999997</v>
      </c>
      <c r="G35" s="1">
        <v>8.3780000000000001</v>
      </c>
      <c r="H35" s="1">
        <v>0.44400000000000001</v>
      </c>
      <c r="I35" s="1">
        <v>0.41874999999999996</v>
      </c>
      <c r="J35" s="1">
        <v>7.5463607237324322</v>
      </c>
      <c r="K35" s="1">
        <v>87.296500000000009</v>
      </c>
      <c r="L35" s="1">
        <v>206.31549999999999</v>
      </c>
      <c r="M35" s="1">
        <v>20.466999999999999</v>
      </c>
      <c r="N35" s="1">
        <v>20.425726654781819</v>
      </c>
      <c r="O35" s="12">
        <v>0.31248000000000004</v>
      </c>
      <c r="P35" s="12">
        <v>4.1210000000000004</v>
      </c>
      <c r="Q35" s="12">
        <v>3.2061861403274046</v>
      </c>
      <c r="R35" s="12">
        <v>0.45517250954410804</v>
      </c>
      <c r="S35" s="53">
        <v>0.02</v>
      </c>
      <c r="T35" s="12">
        <v>7.1416978443938941</v>
      </c>
      <c r="U35" s="12">
        <v>538.05181290697351</v>
      </c>
      <c r="V35" s="12">
        <v>25.666884502255989</v>
      </c>
      <c r="W35" s="12">
        <v>1.3665</v>
      </c>
      <c r="X35" s="12">
        <v>7.2729999999999997</v>
      </c>
      <c r="Y35" s="12">
        <v>57.540500000000002</v>
      </c>
      <c r="Z35" s="12">
        <v>6.1594999999999995</v>
      </c>
      <c r="AA35" s="12">
        <v>10.806000000000001</v>
      </c>
      <c r="AB35" s="12">
        <v>8.7959999999999994</v>
      </c>
      <c r="AC35" s="12">
        <v>0.09</v>
      </c>
      <c r="AD35" s="12">
        <v>1.34</v>
      </c>
      <c r="AE35" s="12">
        <v>0.54624359840255221</v>
      </c>
      <c r="AF35" s="12">
        <v>0.65500000000000003</v>
      </c>
      <c r="AG35" s="12">
        <v>23.251000000000001</v>
      </c>
      <c r="AH35" s="12">
        <v>3.806785026631526</v>
      </c>
      <c r="AI35" s="12">
        <v>78.304000000000002</v>
      </c>
      <c r="AJ35" s="12">
        <v>4.0910000000000002</v>
      </c>
      <c r="AK35" s="12">
        <v>0.53700000000000003</v>
      </c>
      <c r="AL35" s="12">
        <v>7.0084999999999997</v>
      </c>
      <c r="AM35" s="12">
        <v>323.43600000000004</v>
      </c>
      <c r="AN35" s="59">
        <v>1797.9145000000001</v>
      </c>
      <c r="AO35" s="53">
        <v>0.73099999999999998</v>
      </c>
      <c r="AP35" s="53">
        <v>1.631</v>
      </c>
      <c r="AQ35" s="1">
        <v>388.57</v>
      </c>
      <c r="AR35">
        <v>8.9498619465270419</v>
      </c>
      <c r="AS35" s="59">
        <v>28.004769004511974</v>
      </c>
    </row>
    <row r="36" spans="1:45">
      <c r="A36">
        <v>2011.5</v>
      </c>
      <c r="B36" s="1">
        <v>237.28649999999999</v>
      </c>
      <c r="C36">
        <v>528.27</v>
      </c>
      <c r="D36" s="1">
        <v>3.0640000000000001</v>
      </c>
      <c r="E36" s="1">
        <v>74.56049999999999</v>
      </c>
      <c r="F36" s="1">
        <v>16.252749999999999</v>
      </c>
      <c r="G36" s="1">
        <v>8.3919999999999995</v>
      </c>
      <c r="H36" s="1">
        <v>0.42000000000000004</v>
      </c>
      <c r="I36" s="1">
        <v>0.45999999999999996</v>
      </c>
      <c r="J36" s="1">
        <v>6.2902521912697242</v>
      </c>
      <c r="K36" s="1">
        <v>86.108499999999992</v>
      </c>
      <c r="L36" s="1">
        <v>213.16499999999999</v>
      </c>
      <c r="M36" s="1">
        <v>21.3645</v>
      </c>
      <c r="N36" s="1">
        <v>21.20119529349131</v>
      </c>
      <c r="O36" s="12">
        <v>0.37665000000000004</v>
      </c>
      <c r="P36" s="12">
        <v>4.0489999999999995</v>
      </c>
      <c r="Q36" s="12">
        <v>3.2245859502333687</v>
      </c>
      <c r="R36" s="12">
        <v>0.44821588070479401</v>
      </c>
      <c r="S36" s="53">
        <v>1.9E-2</v>
      </c>
      <c r="T36" s="12">
        <v>7.1029809751594861</v>
      </c>
      <c r="U36" s="12">
        <v>534.07942774270487</v>
      </c>
      <c r="V36" s="12">
        <v>26.330325074613498</v>
      </c>
      <c r="W36" s="12">
        <v>1.2435</v>
      </c>
      <c r="X36" s="12">
        <v>7.4420000000000002</v>
      </c>
      <c r="Y36" s="12">
        <v>62.734999999999999</v>
      </c>
      <c r="Z36" s="12">
        <v>6.5465</v>
      </c>
      <c r="AA36" s="12">
        <v>12.004</v>
      </c>
      <c r="AB36" s="12">
        <v>10.289000000000001</v>
      </c>
      <c r="AC36" s="12">
        <v>9.9000000000000005E-2</v>
      </c>
      <c r="AD36" s="12">
        <v>1.5149999999999999</v>
      </c>
      <c r="AE36" s="12">
        <v>0.60045567407279532</v>
      </c>
      <c r="AF36" s="12">
        <v>0.72743488505978748</v>
      </c>
      <c r="AG36" s="12">
        <v>24.052</v>
      </c>
      <c r="AH36" s="12">
        <v>4.7067529228479312</v>
      </c>
      <c r="AI36" s="12">
        <v>79.007999999999996</v>
      </c>
      <c r="AJ36" s="12">
        <v>4.17</v>
      </c>
      <c r="AK36" s="12">
        <v>0.55500000000000005</v>
      </c>
      <c r="AL36" s="12">
        <v>7.3000000000000007</v>
      </c>
      <c r="AM36" s="12">
        <v>324.44600000000003</v>
      </c>
      <c r="AN36" s="59">
        <v>1803.326</v>
      </c>
      <c r="AO36" s="53">
        <v>0.82799999999999996</v>
      </c>
      <c r="AP36" s="53">
        <v>1.708</v>
      </c>
      <c r="AQ36" s="1">
        <v>390.45</v>
      </c>
      <c r="AR36">
        <v>8.9497001687959568</v>
      </c>
      <c r="AS36" s="59">
        <v>28.309650149226993</v>
      </c>
    </row>
    <row r="37" spans="1:45">
      <c r="A37">
        <v>2012.5</v>
      </c>
      <c r="B37" s="1">
        <v>235.29649999999998</v>
      </c>
      <c r="C37">
        <v>525.53</v>
      </c>
      <c r="D37" s="1">
        <v>3.0910000000000002</v>
      </c>
      <c r="E37" s="1">
        <v>73.919499999999999</v>
      </c>
      <c r="F37" s="1">
        <v>16.136499999999998</v>
      </c>
      <c r="G37" s="1">
        <v>8.407</v>
      </c>
      <c r="H37" s="1">
        <v>0.41700000000000004</v>
      </c>
      <c r="I37" s="1">
        <v>0.495</v>
      </c>
      <c r="J37" s="1">
        <v>5.2308380724171499</v>
      </c>
      <c r="K37" s="1">
        <v>84.958500000000001</v>
      </c>
      <c r="L37" s="1">
        <v>218.643</v>
      </c>
      <c r="M37" s="1">
        <v>22.366500000000002</v>
      </c>
      <c r="N37" s="1">
        <v>21.642760640785163</v>
      </c>
      <c r="O37" s="12">
        <v>0.42129000000000005</v>
      </c>
      <c r="P37" s="12">
        <v>3.9659999999999997</v>
      </c>
      <c r="Q37" s="12">
        <v>3.257544760419234</v>
      </c>
      <c r="R37" s="12">
        <v>0.44160345421235503</v>
      </c>
      <c r="S37" s="53">
        <v>1.7999999999999999E-2</v>
      </c>
      <c r="T37" s="12">
        <v>7.002802168178567</v>
      </c>
      <c r="U37" s="12">
        <v>539.19038768968926</v>
      </c>
      <c r="V37" s="12">
        <v>28.214089121478562</v>
      </c>
      <c r="W37" s="12">
        <v>1.1665000000000001</v>
      </c>
      <c r="X37" s="12">
        <v>7.6379999999999999</v>
      </c>
      <c r="Y37" s="12">
        <v>67.601500000000001</v>
      </c>
      <c r="Z37" s="12">
        <v>6.7140000000000004</v>
      </c>
      <c r="AA37" s="12">
        <v>13.297000000000001</v>
      </c>
      <c r="AB37" s="12">
        <v>11.912500000000001</v>
      </c>
      <c r="AC37" s="12">
        <v>0.109</v>
      </c>
      <c r="AD37" s="12">
        <v>1.702</v>
      </c>
      <c r="AE37" s="12">
        <v>0.66109159698930098</v>
      </c>
      <c r="AF37" s="12">
        <v>0.80910098637549466</v>
      </c>
      <c r="AG37" s="12">
        <v>24.956</v>
      </c>
      <c r="AH37" s="12">
        <v>5.6084986433843778</v>
      </c>
      <c r="AI37" s="12">
        <v>79.741</v>
      </c>
      <c r="AJ37" s="12">
        <v>4.2480000000000002</v>
      </c>
      <c r="AK37" s="12">
        <v>0.57199999999999995</v>
      </c>
      <c r="AL37" s="12">
        <v>7.5924999999999994</v>
      </c>
      <c r="AM37" s="12">
        <v>325.31799999999998</v>
      </c>
      <c r="AN37" s="59">
        <v>1808.3719999999998</v>
      </c>
      <c r="AO37" s="53">
        <v>0.93</v>
      </c>
      <c r="AP37" s="53">
        <v>1.796</v>
      </c>
      <c r="AQ37" s="1">
        <v>392.46</v>
      </c>
      <c r="AR37">
        <v>8.8435956309932795</v>
      </c>
      <c r="AS37" s="59">
        <v>30.430178242957123</v>
      </c>
    </row>
    <row r="38" spans="1:45">
      <c r="A38">
        <v>2013.5</v>
      </c>
      <c r="B38" s="1">
        <v>233.60750000000002</v>
      </c>
      <c r="C38">
        <v>522.48</v>
      </c>
      <c r="D38" s="1">
        <v>3.1179999999999999</v>
      </c>
      <c r="E38" s="1">
        <v>73.254500000000007</v>
      </c>
      <c r="F38" s="1">
        <v>16.077750000000002</v>
      </c>
      <c r="G38" s="1">
        <v>8.4169999999999998</v>
      </c>
      <c r="H38" s="1">
        <v>0.42849999999999999</v>
      </c>
      <c r="I38" s="1">
        <v>0.54</v>
      </c>
      <c r="J38" s="1">
        <v>4.3538483690384782</v>
      </c>
      <c r="K38" s="1">
        <v>83.891999999999996</v>
      </c>
      <c r="L38" s="1">
        <v>224.1585</v>
      </c>
      <c r="M38" s="1">
        <v>23.264499999999998</v>
      </c>
      <c r="N38" s="1">
        <v>22.015672694672332</v>
      </c>
      <c r="O38" s="12">
        <v>0.42129000000000005</v>
      </c>
      <c r="P38" s="12">
        <v>3.8624999999999998</v>
      </c>
      <c r="Q38" s="54">
        <v>3.2805</v>
      </c>
      <c r="R38" s="12">
        <v>0.43478333077286502</v>
      </c>
      <c r="S38" s="53">
        <v>1.7000000000000001E-2</v>
      </c>
      <c r="T38" s="12">
        <v>6.8653389522396466</v>
      </c>
      <c r="U38" s="12">
        <v>540.90519137740489</v>
      </c>
      <c r="V38" s="12">
        <v>33.398989683831203</v>
      </c>
      <c r="W38" s="12">
        <v>1.137</v>
      </c>
      <c r="X38" s="12">
        <v>7.9329999999999998</v>
      </c>
      <c r="Y38" s="12">
        <v>72.576999999999998</v>
      </c>
      <c r="Z38" s="12">
        <v>6.6959999999999997</v>
      </c>
      <c r="AA38" s="12">
        <v>14.631</v>
      </c>
      <c r="AB38" s="12">
        <v>13.7865</v>
      </c>
      <c r="AC38" s="12">
        <v>0.12</v>
      </c>
      <c r="AD38" s="12">
        <v>1.883</v>
      </c>
      <c r="AE38" s="12">
        <v>0.72146453126663923</v>
      </c>
      <c r="AF38" s="12">
        <v>0.90275680668125668</v>
      </c>
      <c r="AG38" s="12">
        <v>25.972000000000001</v>
      </c>
      <c r="AH38" s="12">
        <v>6.8434758147305006</v>
      </c>
      <c r="AI38" s="12">
        <v>80.474999999999994</v>
      </c>
      <c r="AJ38" s="12">
        <v>4.3259999999999996</v>
      </c>
      <c r="AK38" s="12">
        <v>0.58699999999999997</v>
      </c>
      <c r="AL38" s="12">
        <v>7.9115000000000002</v>
      </c>
      <c r="AM38" s="12">
        <v>326.24849999999998</v>
      </c>
      <c r="AN38" s="59">
        <v>1813.7645</v>
      </c>
      <c r="AO38" s="53">
        <v>1.0389999999999999</v>
      </c>
      <c r="AP38" s="53">
        <v>1.903</v>
      </c>
      <c r="AQ38" s="1">
        <v>395.2</v>
      </c>
      <c r="AR38">
        <v>9.2499930070536376</v>
      </c>
      <c r="AS38" s="59">
        <v>36.498979367662407</v>
      </c>
    </row>
    <row r="39" spans="1:45">
      <c r="A39">
        <v>2014.5</v>
      </c>
      <c r="B39" s="1">
        <v>232.233</v>
      </c>
      <c r="C39">
        <v>519.6</v>
      </c>
      <c r="D39" s="1">
        <v>3.141</v>
      </c>
      <c r="E39" s="1">
        <v>72.643500000000003</v>
      </c>
      <c r="F39" s="1">
        <v>16.056666666666665</v>
      </c>
      <c r="G39" s="1">
        <v>8.4339999999999993</v>
      </c>
      <c r="H39" s="1">
        <v>0.42349999999999999</v>
      </c>
      <c r="I39" s="1">
        <v>0.6</v>
      </c>
      <c r="J39" s="1">
        <v>3.6407240826955793</v>
      </c>
      <c r="K39" s="1">
        <v>82.781000000000006</v>
      </c>
      <c r="L39" s="1">
        <v>229.08199999999999</v>
      </c>
      <c r="M39" s="1">
        <v>23.802500000000002</v>
      </c>
      <c r="N39" s="1">
        <v>22.139007698147054</v>
      </c>
      <c r="O39" s="12">
        <v>0.40083000000000002</v>
      </c>
      <c r="P39" s="12">
        <v>3.7629999999999999</v>
      </c>
      <c r="Q39" s="54">
        <v>3.2970000000000002</v>
      </c>
      <c r="R39" s="12">
        <v>0.42775202174687399</v>
      </c>
      <c r="S39" s="53">
        <v>1.6E-2</v>
      </c>
      <c r="T39" s="12">
        <v>6.7137221736208801</v>
      </c>
      <c r="U39" s="12">
        <v>542.17073564713201</v>
      </c>
      <c r="V39" s="12">
        <v>35.302254332549495</v>
      </c>
      <c r="W39" s="12">
        <v>1.1415</v>
      </c>
      <c r="X39" s="12">
        <v>8.4930000000000003</v>
      </c>
      <c r="Y39" s="12">
        <v>77.8155</v>
      </c>
      <c r="Z39" s="12">
        <v>6.556</v>
      </c>
      <c r="AA39" s="12">
        <v>16.011500000000002</v>
      </c>
      <c r="AB39" s="12">
        <v>15.795</v>
      </c>
      <c r="AC39" s="12">
        <v>0.13100000000000001</v>
      </c>
      <c r="AD39" s="12">
        <v>2.0529999999999999</v>
      </c>
      <c r="AE39" s="12">
        <v>0.78539129600943069</v>
      </c>
      <c r="AF39" s="12">
        <v>1.0037451553974386</v>
      </c>
      <c r="AG39" s="12">
        <v>27.036999999999999</v>
      </c>
      <c r="AH39" s="12">
        <v>8.2395121270599301</v>
      </c>
      <c r="AI39" s="12">
        <v>81.179000000000002</v>
      </c>
      <c r="AJ39" s="12">
        <v>4.4059999999999997</v>
      </c>
      <c r="AK39" s="12">
        <v>0.60299999999999998</v>
      </c>
      <c r="AL39" s="12">
        <v>8.2484999999999999</v>
      </c>
      <c r="AM39" s="12">
        <v>327.36950000000002</v>
      </c>
      <c r="AN39" s="59">
        <v>1822.923</v>
      </c>
      <c r="AO39" s="53">
        <v>1.159</v>
      </c>
      <c r="AP39" s="53">
        <v>2.012</v>
      </c>
      <c r="AQ39" s="1">
        <v>397.12</v>
      </c>
      <c r="AR39">
        <v>9.9018423137956404</v>
      </c>
      <c r="AS39" s="59">
        <v>38.420508665098986</v>
      </c>
    </row>
    <row r="40" spans="1:45">
      <c r="A40">
        <v>2015.5</v>
      </c>
      <c r="B40" s="1">
        <v>230.95850000000002</v>
      </c>
      <c r="C40">
        <v>516.58000000000004</v>
      </c>
      <c r="D40" s="1">
        <v>3.1589999999999998</v>
      </c>
      <c r="E40" s="1">
        <v>72.007499999999993</v>
      </c>
      <c r="F40" s="1">
        <v>16.017499999999998</v>
      </c>
      <c r="G40" s="1">
        <v>8.4589999999999996</v>
      </c>
      <c r="H40" s="1">
        <v>0.42</v>
      </c>
      <c r="I40" s="1">
        <v>0.64</v>
      </c>
      <c r="J40" s="1">
        <v>3.0819039757835345</v>
      </c>
      <c r="K40" s="1">
        <v>81.644499999999994</v>
      </c>
      <c r="L40" s="1">
        <v>233.327</v>
      </c>
      <c r="M40" s="1">
        <v>24.221</v>
      </c>
      <c r="N40" s="1">
        <v>22.165492310595955</v>
      </c>
      <c r="O40" s="12">
        <v>0.39896999999999999</v>
      </c>
      <c r="P40" s="12">
        <v>3.6589999999999998</v>
      </c>
      <c r="Q40" s="54">
        <v>3.306</v>
      </c>
      <c r="R40" s="12">
        <v>0.42136354125854947</v>
      </c>
      <c r="S40" s="53">
        <v>1.4999999999999999E-2</v>
      </c>
      <c r="T40" s="12">
        <v>6.6831953560425239</v>
      </c>
      <c r="U40" s="12">
        <v>546.95997315596708</v>
      </c>
      <c r="V40" s="12">
        <v>34.725572318716445</v>
      </c>
      <c r="W40" s="12">
        <v>1.1585000000000001</v>
      </c>
      <c r="X40" s="12">
        <v>8.6419999999999995</v>
      </c>
      <c r="Y40" s="12">
        <v>83.414500000000004</v>
      </c>
      <c r="Z40" s="12">
        <v>6.5969999999999995</v>
      </c>
      <c r="AA40" s="12">
        <v>17.5655</v>
      </c>
      <c r="AB40" s="12">
        <v>18.091000000000001</v>
      </c>
      <c r="AC40" s="12">
        <v>0.14199999999999999</v>
      </c>
      <c r="AD40" s="12">
        <v>2.2320000000000002</v>
      </c>
      <c r="AE40" s="12">
        <v>0.85565309827948255</v>
      </c>
      <c r="AF40" s="12">
        <v>1.0962388763372684</v>
      </c>
      <c r="AG40" s="12">
        <v>28.042000000000002</v>
      </c>
      <c r="AH40" s="12">
        <v>9.9851579672726736</v>
      </c>
      <c r="AI40" s="12">
        <v>81.918999999999997</v>
      </c>
      <c r="AJ40" s="12">
        <v>4.4870000000000001</v>
      </c>
      <c r="AK40" s="12">
        <v>0.61899999999999999</v>
      </c>
      <c r="AL40" s="12">
        <v>8.5734999999999992</v>
      </c>
      <c r="AM40" s="12">
        <v>328.30250000000001</v>
      </c>
      <c r="AN40" s="59">
        <v>1834.0055</v>
      </c>
      <c r="AO40" s="53">
        <v>1.2949999999999999</v>
      </c>
      <c r="AP40" s="53">
        <v>2.105</v>
      </c>
      <c r="AQ40" s="1">
        <v>399.42</v>
      </c>
      <c r="AS40" s="37">
        <v>37.506144637432897</v>
      </c>
    </row>
    <row r="41" spans="1:45">
      <c r="A41">
        <v>2016.5</v>
      </c>
      <c r="B41" s="1">
        <v>229.5795</v>
      </c>
      <c r="C41">
        <v>513.27</v>
      </c>
      <c r="D41" s="1">
        <v>3.1789999999999998</v>
      </c>
      <c r="E41" s="1">
        <v>71.438500000000005</v>
      </c>
      <c r="F41" s="1">
        <v>16.013347</v>
      </c>
      <c r="G41" s="1">
        <v>8.4960000000000004</v>
      </c>
      <c r="H41" s="55">
        <v>0.41199999999999998</v>
      </c>
      <c r="I41" s="55">
        <v>0.68</v>
      </c>
      <c r="J41" s="1">
        <v>2.6067431275156028</v>
      </c>
      <c r="K41" s="1">
        <v>80.520499999999998</v>
      </c>
      <c r="L41" s="1">
        <v>237.511</v>
      </c>
      <c r="M41" s="1">
        <v>24.509999999999998</v>
      </c>
      <c r="N41" s="1">
        <v>22.277083069341685</v>
      </c>
      <c r="O41" s="12">
        <v>0.42501000000000005</v>
      </c>
      <c r="P41" s="12">
        <v>3.5575000000000001</v>
      </c>
      <c r="Q41" s="54">
        <v>3.306</v>
      </c>
      <c r="R41" s="12">
        <v>0.41630783239762148</v>
      </c>
      <c r="S41" s="53">
        <v>1.4E-2</v>
      </c>
      <c r="T41" s="12">
        <v>6.8550831304133517</v>
      </c>
      <c r="U41" s="12">
        <v>556.3721047309848</v>
      </c>
      <c r="V41" s="12">
        <v>35.884759392088043</v>
      </c>
      <c r="W41" s="12">
        <v>1.1034999999999999</v>
      </c>
      <c r="X41" s="12">
        <v>9.0389999999999997</v>
      </c>
      <c r="Y41" s="12">
        <v>89.482499999999987</v>
      </c>
      <c r="Z41" s="12">
        <v>6.66</v>
      </c>
      <c r="AA41" s="12">
        <v>19.1555</v>
      </c>
      <c r="AB41" s="12">
        <v>20.4815</v>
      </c>
      <c r="AC41" s="12">
        <v>0.153</v>
      </c>
      <c r="AD41" s="12">
        <v>2.4260000000000002</v>
      </c>
      <c r="AE41" s="12">
        <v>0.93136325885309168</v>
      </c>
      <c r="AF41" s="12">
        <v>1.2058018290327615</v>
      </c>
      <c r="AG41" s="12">
        <v>28.95</v>
      </c>
      <c r="AH41" s="12">
        <v>11.972602282545724</v>
      </c>
      <c r="AI41" s="12">
        <v>82.74</v>
      </c>
      <c r="AJ41" s="12">
        <v>4.5720000000000001</v>
      </c>
      <c r="AK41" s="12">
        <v>0.63400000000000001</v>
      </c>
      <c r="AL41" s="12">
        <v>8.9059999999999988</v>
      </c>
      <c r="AM41" s="12">
        <v>329.12400000000002</v>
      </c>
      <c r="AN41" s="59">
        <v>1842.1665</v>
      </c>
      <c r="AO41" s="53">
        <v>1.4510000000000001</v>
      </c>
      <c r="AP41" s="53">
        <v>2.2040000000000002</v>
      </c>
      <c r="AQ41" s="1">
        <v>402.85</v>
      </c>
      <c r="AS41" s="37">
        <v>39.159518784176079</v>
      </c>
    </row>
    <row r="42" spans="1:45">
      <c r="A42">
        <v>2017.5</v>
      </c>
      <c r="B42" s="1">
        <v>228.63749999999999</v>
      </c>
      <c r="C42">
        <v>509.94</v>
      </c>
      <c r="D42" s="1">
        <v>3.2069999999999999</v>
      </c>
      <c r="E42" s="1">
        <v>70.936000000000007</v>
      </c>
      <c r="F42" s="1">
        <v>16.003512000000001</v>
      </c>
      <c r="G42" s="1">
        <v>8.5570000000000004</v>
      </c>
      <c r="H42" s="56"/>
      <c r="I42" s="56"/>
      <c r="J42" s="1">
        <v>2.2155</v>
      </c>
      <c r="K42" s="1">
        <v>79.608000000000004</v>
      </c>
      <c r="L42" s="1">
        <v>241.0395</v>
      </c>
      <c r="M42" s="1">
        <v>24.510336691641129</v>
      </c>
      <c r="N42" s="1">
        <v>22.338657374626486</v>
      </c>
      <c r="O42" s="12">
        <v>0.43989</v>
      </c>
      <c r="P42" s="12">
        <v>3.4615</v>
      </c>
      <c r="Q42" s="54">
        <v>3.3105000000000002</v>
      </c>
      <c r="R42" s="12">
        <v>0.40649999999999997</v>
      </c>
      <c r="S42" s="57">
        <v>1.4E-2</v>
      </c>
      <c r="T42" s="12">
        <v>6.6667359714780456</v>
      </c>
      <c r="U42" s="12">
        <v>552.43310473098484</v>
      </c>
      <c r="V42" s="12">
        <v>38.484739409711963</v>
      </c>
      <c r="W42" s="12">
        <v>-1</v>
      </c>
      <c r="X42" s="12">
        <v>9.56</v>
      </c>
      <c r="Y42" s="12">
        <v>95.748500000000007</v>
      </c>
      <c r="Z42" s="12">
        <v>6.8174999999999999</v>
      </c>
      <c r="AA42" s="12">
        <v>20.834</v>
      </c>
      <c r="AB42" s="12">
        <v>23.244999999999997</v>
      </c>
      <c r="AC42" s="12">
        <v>0.16600000000000001</v>
      </c>
      <c r="AD42" s="12">
        <v>2.6360000000000001</v>
      </c>
      <c r="AE42" s="12">
        <v>0.99042598637323209</v>
      </c>
      <c r="AF42" s="12">
        <v>1.3275036871125638</v>
      </c>
      <c r="AG42" s="12">
        <v>29.975000000000001</v>
      </c>
      <c r="AH42" s="12">
        <v>14.153316658540883</v>
      </c>
      <c r="AI42" s="12">
        <v>83.646000000000001</v>
      </c>
      <c r="AJ42" s="12">
        <v>4.6639999999999997</v>
      </c>
      <c r="AK42" s="12">
        <v>0.65</v>
      </c>
      <c r="AL42" s="12">
        <v>9.2495000000000012</v>
      </c>
      <c r="AM42" s="12">
        <v>330.03999999999996</v>
      </c>
      <c r="AN42" s="59">
        <v>1849.2365</v>
      </c>
      <c r="AO42" s="53">
        <v>1.63</v>
      </c>
      <c r="AP42" s="53">
        <v>2.3109999999999999</v>
      </c>
      <c r="AQ42" s="1">
        <v>405</v>
      </c>
      <c r="AS42" s="37">
        <v>41.526478819423936</v>
      </c>
    </row>
    <row r="43" spans="1:45">
      <c r="A43">
        <v>2018.5</v>
      </c>
      <c r="B43" s="1">
        <v>227.78749999999999</v>
      </c>
      <c r="C43">
        <v>506.97</v>
      </c>
      <c r="D43" s="1">
        <v>3.24</v>
      </c>
      <c r="E43" s="1">
        <v>70.363500000000002</v>
      </c>
      <c r="F43" s="1">
        <v>16.003512000000001</v>
      </c>
      <c r="G43" s="1">
        <v>8.6210000000000004</v>
      </c>
      <c r="H43" s="56"/>
      <c r="I43" s="56"/>
      <c r="J43" s="1">
        <v>1.9019999999999999</v>
      </c>
      <c r="K43" s="1">
        <v>78.774000000000001</v>
      </c>
      <c r="L43" s="1">
        <v>244.0385</v>
      </c>
      <c r="M43" s="1">
        <v>24.370750237377443</v>
      </c>
      <c r="N43" s="1">
        <v>22.276528607426258</v>
      </c>
      <c r="O43" s="12">
        <v>0.43896000000000002</v>
      </c>
      <c r="P43" s="12">
        <v>3.3745000000000003</v>
      </c>
      <c r="Q43" s="54">
        <v>3.3109999999999999</v>
      </c>
      <c r="R43" s="12">
        <v>0.40349999999999997</v>
      </c>
      <c r="S43" s="57">
        <v>1.2999999999999999E-2</v>
      </c>
      <c r="T43" s="12">
        <v>6.5666065403452123</v>
      </c>
      <c r="U43" s="12">
        <v>551.19610473098487</v>
      </c>
      <c r="V43" s="12">
        <v>39.123619991549688</v>
      </c>
      <c r="W43" s="12">
        <v>-1</v>
      </c>
      <c r="X43" s="12">
        <v>9.3740000000000006</v>
      </c>
      <c r="Y43" s="12">
        <v>101.8415</v>
      </c>
      <c r="Z43" s="12">
        <v>7.0135000000000005</v>
      </c>
      <c r="AA43" s="12">
        <v>22.424500000000002</v>
      </c>
      <c r="AB43" s="12">
        <v>26.3125</v>
      </c>
      <c r="AC43" s="12">
        <v>0.17899999999999999</v>
      </c>
      <c r="AD43" s="12">
        <v>2.8479999999999999</v>
      </c>
      <c r="AE43" s="12">
        <v>1.0437123462530749</v>
      </c>
      <c r="AF43" s="12">
        <v>1.4577353152839492</v>
      </c>
      <c r="AG43" s="12">
        <v>31.158000000000001</v>
      </c>
      <c r="AH43" s="12">
        <v>16.556241275177097</v>
      </c>
      <c r="AI43" s="12">
        <v>84.578000000000003</v>
      </c>
      <c r="AJ43" s="12">
        <v>4.7560000000000002</v>
      </c>
      <c r="AK43" s="12">
        <v>0.66600000000000004</v>
      </c>
      <c r="AL43" s="12">
        <v>9.5934999999999988</v>
      </c>
      <c r="AM43" s="12">
        <v>331.19049999999999</v>
      </c>
      <c r="AN43" s="59">
        <v>1857.777</v>
      </c>
      <c r="AO43" s="53">
        <v>1.8340000000000001</v>
      </c>
      <c r="AP43" s="53">
        <v>2.4060000000000001</v>
      </c>
      <c r="AQ43" s="1">
        <v>407.39</v>
      </c>
      <c r="AS43" s="37">
        <v>42.097239983099378</v>
      </c>
    </row>
    <row r="44" spans="1:45">
      <c r="A44">
        <v>2019.5</v>
      </c>
      <c r="B44" s="1">
        <v>226.20150000000001</v>
      </c>
      <c r="C44">
        <v>503.06</v>
      </c>
      <c r="D44" s="1">
        <v>3.2749999999999999</v>
      </c>
      <c r="E44" s="1">
        <v>69.799000000000007</v>
      </c>
      <c r="F44" s="1">
        <v>16.013347</v>
      </c>
      <c r="G44" s="1">
        <v>8.673</v>
      </c>
      <c r="H44" s="56"/>
      <c r="I44" s="56"/>
      <c r="J44" s="1">
        <v>1.621</v>
      </c>
      <c r="K44" s="1">
        <v>77.872</v>
      </c>
      <c r="L44" s="1">
        <v>246.762</v>
      </c>
      <c r="M44" s="1">
        <v>24.363732686775606</v>
      </c>
      <c r="N44" s="1">
        <v>22.253028607426259</v>
      </c>
      <c r="O44" s="12">
        <v>0.43152000000000007</v>
      </c>
      <c r="P44" s="12">
        <v>3.278</v>
      </c>
      <c r="Q44" s="54">
        <v>3.3220000000000001</v>
      </c>
      <c r="R44" s="12">
        <v>0.39600000000000002</v>
      </c>
      <c r="S44" s="57">
        <v>1.2999999999999999E-2</v>
      </c>
      <c r="T44" s="12">
        <v>6.4911438177368623</v>
      </c>
      <c r="U44" s="12">
        <v>550.65410473098484</v>
      </c>
      <c r="V44" s="12">
        <v>40.615135243611114</v>
      </c>
      <c r="W44" s="12">
        <v>-1</v>
      </c>
      <c r="X44" s="12">
        <v>8.7850000000000001</v>
      </c>
      <c r="Y44" s="12">
        <v>107.59100000000001</v>
      </c>
      <c r="Z44" s="12">
        <v>7.1345000000000001</v>
      </c>
      <c r="AA44" s="12">
        <v>24.012</v>
      </c>
      <c r="AB44" s="12">
        <v>29.402999999999999</v>
      </c>
      <c r="AC44" s="12">
        <v>0.192</v>
      </c>
      <c r="AD44" s="12">
        <v>3.06</v>
      </c>
      <c r="AE44" s="12">
        <v>1.089484256590181</v>
      </c>
      <c r="AF44" s="12">
        <v>1.594721090934708</v>
      </c>
      <c r="AG44" s="12">
        <v>32.414000000000001</v>
      </c>
      <c r="AH44" s="12">
        <v>19.980502732006279</v>
      </c>
      <c r="AI44" s="12">
        <v>85.483999999999995</v>
      </c>
      <c r="AJ44" s="12">
        <v>4.8449999999999998</v>
      </c>
      <c r="AK44" s="12">
        <v>0.68200000000000005</v>
      </c>
      <c r="AL44" s="12">
        <v>9.9505000000000017</v>
      </c>
      <c r="AM44" s="12">
        <v>332.09100000000001</v>
      </c>
      <c r="AN44" s="59">
        <v>1866.3274999999999</v>
      </c>
      <c r="AO44" s="53">
        <v>2.0529999999999999</v>
      </c>
      <c r="AP44" s="53">
        <v>2.4980000000000002</v>
      </c>
      <c r="AQ44" s="12">
        <v>409.85</v>
      </c>
      <c r="AS44" s="37">
        <v>44.4</v>
      </c>
    </row>
  </sheetData>
  <phoneticPr fontId="14" type="noConversion"/>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28"/>
  <sheetViews>
    <sheetView zoomScale="101" workbookViewId="0">
      <selection activeCell="D14" sqref="D14"/>
    </sheetView>
  </sheetViews>
  <sheetFormatPr defaultColWidth="11.19921875" defaultRowHeight="16.899999999999999"/>
  <cols>
    <col min="2" max="2" width="23.296875" customWidth="1"/>
    <col min="6" max="6" width="2.5" customWidth="1"/>
    <col min="8" max="19" width="7.796875" customWidth="1"/>
  </cols>
  <sheetData>
    <row r="1" spans="1:29" ht="17.55" thickBot="1">
      <c r="A1" s="74"/>
      <c r="B1" s="74"/>
      <c r="C1" s="74"/>
      <c r="D1" s="74"/>
      <c r="E1" s="74"/>
      <c r="F1" s="74"/>
      <c r="Y1" t="s">
        <v>349</v>
      </c>
      <c r="Z1">
        <v>175</v>
      </c>
      <c r="AA1">
        <v>186</v>
      </c>
      <c r="AB1">
        <v>194</v>
      </c>
      <c r="AC1">
        <v>14</v>
      </c>
    </row>
    <row r="2" spans="1:29">
      <c r="A2" s="74" t="s">
        <v>192</v>
      </c>
      <c r="B2" s="74"/>
      <c r="C2" s="74"/>
      <c r="D2" s="74"/>
      <c r="E2" s="74"/>
      <c r="F2" s="74"/>
      <c r="G2" t="s">
        <v>293</v>
      </c>
      <c r="L2" s="132"/>
      <c r="M2" s="133"/>
      <c r="N2" s="133"/>
      <c r="O2" s="133"/>
      <c r="P2" s="134"/>
      <c r="Z2" s="115">
        <v>2000</v>
      </c>
      <c r="AA2" s="115">
        <v>2011</v>
      </c>
      <c r="AB2" s="115">
        <v>2019</v>
      </c>
      <c r="AC2" s="172" t="s">
        <v>348</v>
      </c>
    </row>
    <row r="3" spans="1:29">
      <c r="A3" s="74" t="s">
        <v>377</v>
      </c>
      <c r="B3" s="74"/>
      <c r="C3" s="74"/>
      <c r="D3" s="74"/>
      <c r="E3" s="75"/>
      <c r="F3" s="78"/>
      <c r="L3" s="135"/>
      <c r="M3" s="136"/>
      <c r="N3" s="122" t="s">
        <v>264</v>
      </c>
      <c r="O3" s="123"/>
      <c r="P3" s="137"/>
      <c r="Q3" s="122" t="s">
        <v>266</v>
      </c>
      <c r="R3" s="123"/>
      <c r="Y3" t="s">
        <v>310</v>
      </c>
      <c r="Z3" s="1">
        <f>MR_output!B$175</f>
        <v>368.83</v>
      </c>
      <c r="AA3" s="1">
        <f>MR_output!B$186</f>
        <v>390.45</v>
      </c>
      <c r="AB3" s="1">
        <f>MR_output!$B$194</f>
        <v>409.85</v>
      </c>
      <c r="AC3" s="1">
        <f>uncertainties!$B$14</f>
        <v>0.36</v>
      </c>
    </row>
    <row r="4" spans="1:29" ht="17.55" thickBot="1">
      <c r="A4" s="76" t="s">
        <v>193</v>
      </c>
      <c r="B4" s="76" t="s">
        <v>194</v>
      </c>
      <c r="C4" s="77" t="s">
        <v>195</v>
      </c>
      <c r="D4" s="77" t="s">
        <v>196</v>
      </c>
      <c r="E4" s="76" t="s">
        <v>197</v>
      </c>
      <c r="F4" s="78"/>
      <c r="G4" s="114"/>
      <c r="H4" s="115">
        <v>1750</v>
      </c>
      <c r="I4" s="116" t="s">
        <v>263</v>
      </c>
      <c r="J4" s="115">
        <v>1850</v>
      </c>
      <c r="K4" s="116" t="s">
        <v>263</v>
      </c>
      <c r="L4" s="138">
        <v>2019</v>
      </c>
      <c r="M4" s="126" t="s">
        <v>263</v>
      </c>
      <c r="N4" s="148"/>
      <c r="O4" s="124" t="s">
        <v>263</v>
      </c>
      <c r="P4" s="139" t="s">
        <v>265</v>
      </c>
      <c r="Q4" s="117"/>
      <c r="R4" s="125" t="s">
        <v>263</v>
      </c>
      <c r="S4" s="118" t="s">
        <v>267</v>
      </c>
      <c r="Y4" t="s">
        <v>311</v>
      </c>
      <c r="Z4" s="1">
        <f>MR_output!C$175</f>
        <v>1773.143</v>
      </c>
      <c r="AA4" s="1">
        <f>MR_output!C$186</f>
        <v>1803.326</v>
      </c>
      <c r="AB4" s="1">
        <f>MR_output!$C$194</f>
        <v>1866.3274999999999</v>
      </c>
      <c r="AC4" s="1">
        <f>uncertainties!$C$14</f>
        <v>3.3</v>
      </c>
    </row>
    <row r="5" spans="1:29" ht="17.55" thickTop="1">
      <c r="A5" s="78" t="s">
        <v>198</v>
      </c>
      <c r="B5" s="78" t="s">
        <v>199</v>
      </c>
      <c r="C5">
        <f>MR_output!$B24</f>
        <v>278.3</v>
      </c>
      <c r="D5" s="60">
        <f>uncertainties!$B12</f>
        <v>2.9</v>
      </c>
      <c r="E5" s="74" t="s">
        <v>200</v>
      </c>
      <c r="F5" s="78"/>
      <c r="G5" s="22" t="s">
        <v>268</v>
      </c>
      <c r="H5">
        <f>MR_output!$B24</f>
        <v>278.3</v>
      </c>
      <c r="I5">
        <f>uncertainties!$B12</f>
        <v>2.9</v>
      </c>
      <c r="J5">
        <f>MR_output!$B25</f>
        <v>285.5</v>
      </c>
      <c r="K5" s="60">
        <f>uncertainties!$B13</f>
        <v>2.1</v>
      </c>
      <c r="L5" s="160">
        <f>MR_output!$B194</f>
        <v>409.85</v>
      </c>
      <c r="M5" s="161">
        <f>uncertainties!B14</f>
        <v>0.36</v>
      </c>
      <c r="N5" s="149">
        <f>L5-H5</f>
        <v>131.55000000000001</v>
      </c>
      <c r="O5" s="141">
        <f>SQRT(I5^2+M5^2)</f>
        <v>2.9222593998480013</v>
      </c>
      <c r="P5" s="142">
        <f>N5/H5</f>
        <v>0.4726913402802731</v>
      </c>
      <c r="Q5" s="28">
        <f>L5-J5</f>
        <v>124.35000000000002</v>
      </c>
      <c r="R5" s="28">
        <f>SQRT(K5^2+M5^2)</f>
        <v>2.1306337085477645</v>
      </c>
      <c r="S5" s="119">
        <f>Q5/J5</f>
        <v>0.43555166374781096</v>
      </c>
      <c r="Y5" t="s">
        <v>312</v>
      </c>
      <c r="Z5" s="1">
        <f>MR_output!D$175</f>
        <v>315.87900000000002</v>
      </c>
      <c r="AA5" s="1">
        <f>MR_output!D$186</f>
        <v>324.44600000000003</v>
      </c>
      <c r="AB5" s="1">
        <f>MR_output!$D$194</f>
        <v>332.09100000000001</v>
      </c>
      <c r="AC5" s="1">
        <f>uncertainties!$D$14</f>
        <v>0.4</v>
      </c>
    </row>
    <row r="6" spans="1:29">
      <c r="A6" s="79"/>
      <c r="B6" s="75" t="s">
        <v>201</v>
      </c>
      <c r="C6" s="114">
        <f>MR_output!$B25</f>
        <v>285.5</v>
      </c>
      <c r="D6" s="162">
        <f>uncertainties!$B13</f>
        <v>2.1</v>
      </c>
      <c r="E6" s="75" t="s">
        <v>200</v>
      </c>
      <c r="F6" s="78"/>
      <c r="G6" s="115"/>
      <c r="H6" s="114"/>
      <c r="I6" s="114"/>
      <c r="J6" s="114"/>
      <c r="K6" s="162"/>
      <c r="L6" s="158"/>
      <c r="M6" s="127"/>
      <c r="N6" s="150"/>
      <c r="O6" s="120"/>
      <c r="P6" s="143"/>
      <c r="Q6" s="63"/>
      <c r="R6" s="63"/>
      <c r="S6" s="63"/>
      <c r="Y6" t="s">
        <v>313</v>
      </c>
      <c r="Z6" s="1">
        <f>MR_output!W$175</f>
        <v>542.27</v>
      </c>
      <c r="AA6" s="1">
        <f>MR_output!W$186</f>
        <v>528.27</v>
      </c>
      <c r="AB6" s="1">
        <f>MR_output!$W$194</f>
        <v>503.06</v>
      </c>
      <c r="AC6" s="1">
        <f>uncertainties!$W$14</f>
        <v>3.2</v>
      </c>
    </row>
    <row r="7" spans="1:29">
      <c r="A7" s="74" t="s">
        <v>202</v>
      </c>
      <c r="B7" s="78" t="s">
        <v>199</v>
      </c>
      <c r="C7">
        <f>MR_output!$C24</f>
        <v>729.2</v>
      </c>
      <c r="D7" s="60">
        <f>uncertainties!$C12</f>
        <v>9.4</v>
      </c>
      <c r="E7" s="74" t="s">
        <v>203</v>
      </c>
      <c r="F7" s="78"/>
      <c r="G7" s="22" t="s">
        <v>269</v>
      </c>
      <c r="H7">
        <f>MR_output!$C24</f>
        <v>729.2</v>
      </c>
      <c r="I7">
        <f>uncertainties!$C12</f>
        <v>9.4</v>
      </c>
      <c r="J7">
        <f>MR_output!$C25</f>
        <v>807.6</v>
      </c>
      <c r="K7" s="60">
        <f>uncertainties!$C13</f>
        <v>13.8</v>
      </c>
      <c r="L7" s="160">
        <f>MR_output!$C194</f>
        <v>1866.3274999999999</v>
      </c>
      <c r="M7" s="140">
        <f>uncertainties!C14</f>
        <v>3.3</v>
      </c>
      <c r="N7" s="149">
        <f>L7-H7</f>
        <v>1137.1274999999998</v>
      </c>
      <c r="O7" s="141">
        <f>SQRT(I7^2+M7^2)</f>
        <v>9.9624294225856378</v>
      </c>
      <c r="P7" s="142">
        <f>N7/H7</f>
        <v>1.5594178551837627</v>
      </c>
      <c r="Q7" s="28">
        <f>L7-J7</f>
        <v>1058.7275</v>
      </c>
      <c r="R7" s="28">
        <f>SQRT(K7^2+M7^2)</f>
        <v>14.189080308462561</v>
      </c>
      <c r="S7" s="119">
        <f>Q7/J7</f>
        <v>1.3109552996532936</v>
      </c>
      <c r="Y7" t="s">
        <v>314</v>
      </c>
      <c r="Z7" s="1">
        <f>MR_output!X$175</f>
        <v>259.1755</v>
      </c>
      <c r="AA7" s="1">
        <f>MR_output!X$186</f>
        <v>237.28649999999999</v>
      </c>
      <c r="AB7" s="1">
        <f>MR_output!$X$194</f>
        <v>226.20150000000001</v>
      </c>
      <c r="AC7" s="1">
        <f>uncertainties!$X$14</f>
        <v>1.1000000000000001</v>
      </c>
    </row>
    <row r="8" spans="1:29">
      <c r="A8" s="75"/>
      <c r="B8" s="75" t="s">
        <v>201</v>
      </c>
      <c r="C8" s="114">
        <f>MR_output!$C25</f>
        <v>807.6</v>
      </c>
      <c r="D8" s="162">
        <f>uncertainties!$C13</f>
        <v>13.8</v>
      </c>
      <c r="E8" s="75" t="s">
        <v>203</v>
      </c>
      <c r="F8" s="78"/>
      <c r="G8" s="115"/>
      <c r="H8" s="114"/>
      <c r="I8" s="114"/>
      <c r="J8" s="114"/>
      <c r="K8" s="162"/>
      <c r="L8" s="158"/>
      <c r="M8" s="127"/>
      <c r="N8" s="150"/>
      <c r="O8" s="120"/>
      <c r="P8" s="144"/>
      <c r="Q8" s="63"/>
      <c r="R8" s="63"/>
      <c r="S8" s="63"/>
      <c r="Y8" t="s">
        <v>315</v>
      </c>
      <c r="Z8" s="1">
        <f>MR_output!Y$175</f>
        <v>82.095499999999987</v>
      </c>
      <c r="AA8" s="1">
        <f>MR_output!Y$186</f>
        <v>74.56049999999999</v>
      </c>
      <c r="AB8" s="1">
        <f>MR_output!$Y$194</f>
        <v>69.799000000000007</v>
      </c>
      <c r="AC8" s="1">
        <f>uncertainties!$Y$14</f>
        <v>0.3</v>
      </c>
    </row>
    <row r="9" spans="1:29">
      <c r="A9" s="74" t="s">
        <v>204</v>
      </c>
      <c r="B9" s="78" t="s">
        <v>199</v>
      </c>
      <c r="C9">
        <f>MR_output!$D24</f>
        <v>270.10000000000002</v>
      </c>
      <c r="D9" s="60">
        <f>uncertainties!$D12</f>
        <v>6</v>
      </c>
      <c r="E9" s="74" t="s">
        <v>203</v>
      </c>
      <c r="F9" s="78"/>
      <c r="G9" s="22" t="s">
        <v>270</v>
      </c>
      <c r="H9">
        <f>MR_output!$D24</f>
        <v>270.10000000000002</v>
      </c>
      <c r="I9">
        <f>uncertainties!$D12</f>
        <v>6</v>
      </c>
      <c r="J9">
        <f>MR_output!$D25</f>
        <v>272.10000000000002</v>
      </c>
      <c r="K9" s="60">
        <f>uncertainties!$D13</f>
        <v>5.7</v>
      </c>
      <c r="L9" s="160">
        <f>MR_output!$D194</f>
        <v>332.09100000000001</v>
      </c>
      <c r="M9" s="140">
        <f>uncertainties!D14</f>
        <v>0.4</v>
      </c>
      <c r="N9" s="149">
        <f>L9-H9</f>
        <v>61.990999999999985</v>
      </c>
      <c r="O9" s="141">
        <f>SQRT(I9^2+M9^2)</f>
        <v>6.0133185513491627</v>
      </c>
      <c r="P9" s="142">
        <f>N9/H9</f>
        <v>0.22951129211403176</v>
      </c>
      <c r="Q9" s="28">
        <f>L9-J9</f>
        <v>59.990999999999985</v>
      </c>
      <c r="R9" s="28">
        <f>SQRT(K9^2+M9^2)</f>
        <v>5.7140178508646606</v>
      </c>
      <c r="S9" s="119">
        <f>Q9/J9</f>
        <v>0.22047409040793819</v>
      </c>
      <c r="Y9" t="s">
        <v>316</v>
      </c>
      <c r="Z9" s="1">
        <f>MR_output!Z$175</f>
        <v>16.399483258928573</v>
      </c>
      <c r="AA9" s="1">
        <f>MR_output!Z$186</f>
        <v>16.252749999999999</v>
      </c>
      <c r="AB9" s="1">
        <f>MR_output!$Z$194</f>
        <v>16.013347</v>
      </c>
      <c r="AC9" s="1">
        <f>uncertainties!$Z$14</f>
        <v>0.05</v>
      </c>
    </row>
    <row r="10" spans="1:29" ht="17.55" thickBot="1">
      <c r="A10" s="75"/>
      <c r="B10" s="75" t="s">
        <v>201</v>
      </c>
      <c r="C10" s="114">
        <f>MR_output!$D25</f>
        <v>272.10000000000002</v>
      </c>
      <c r="D10" s="162">
        <f>uncertainties!$D13</f>
        <v>5.7</v>
      </c>
      <c r="E10" s="75" t="s">
        <v>203</v>
      </c>
      <c r="F10" s="78"/>
      <c r="G10" s="115"/>
      <c r="H10" s="114"/>
      <c r="I10" s="114"/>
      <c r="J10" s="114"/>
      <c r="K10" s="162"/>
      <c r="L10" s="159"/>
      <c r="M10" s="145"/>
      <c r="N10" s="151"/>
      <c r="O10" s="146"/>
      <c r="P10" s="147"/>
      <c r="Q10" s="121"/>
      <c r="R10" s="121"/>
      <c r="S10" s="121"/>
      <c r="Y10" s="169" t="s">
        <v>317</v>
      </c>
      <c r="Z10" s="1">
        <f>MR_output!AA$175</f>
        <v>8.16</v>
      </c>
      <c r="AA10" s="1">
        <f>MR_output!AA$186</f>
        <v>8.3919999999999995</v>
      </c>
      <c r="AB10" s="1">
        <f>MR_output!$AA$194</f>
        <v>8.673</v>
      </c>
      <c r="AC10" s="1">
        <f>uncertainties!$AA$14</f>
        <v>0.02</v>
      </c>
    </row>
    <row r="11" spans="1:29">
      <c r="G11" s="3"/>
      <c r="H11" s="3"/>
      <c r="I11" s="3"/>
      <c r="J11" s="3"/>
      <c r="K11" s="3"/>
      <c r="L11" s="3"/>
      <c r="M11" s="3"/>
      <c r="N11" s="3"/>
      <c r="O11" s="3"/>
      <c r="P11" s="3"/>
      <c r="Q11" s="3"/>
      <c r="R11" s="3"/>
      <c r="S11" s="3"/>
      <c r="T11" s="3"/>
      <c r="U11" s="3"/>
      <c r="V11" s="3"/>
      <c r="W11" s="3"/>
      <c r="Y11" s="169" t="s">
        <v>376</v>
      </c>
      <c r="Z11" s="1">
        <f>MR_output!AB$175</f>
        <v>2.8290000000000002</v>
      </c>
      <c r="AA11" s="1">
        <f>MR_output!AB$186</f>
        <v>3.0640000000000001</v>
      </c>
      <c r="AB11" s="1">
        <f>MR_output!$AB$194</f>
        <v>3.2749999999999999</v>
      </c>
      <c r="AC11" s="1">
        <f>uncertainties!$AB$14</f>
        <v>0.02</v>
      </c>
    </row>
    <row r="12" spans="1:29">
      <c r="G12" s="3"/>
      <c r="H12" s="155"/>
      <c r="I12" s="3"/>
      <c r="J12" s="3"/>
      <c r="K12" s="3"/>
      <c r="L12" s="3"/>
      <c r="M12" s="3"/>
      <c r="N12" s="3"/>
      <c r="O12" s="3"/>
      <c r="P12" s="3"/>
      <c r="Q12" s="182"/>
      <c r="R12" s="183"/>
      <c r="S12" s="183"/>
      <c r="T12" s="183"/>
      <c r="U12" s="3"/>
      <c r="V12" s="3"/>
      <c r="W12" s="3"/>
      <c r="X12" s="169"/>
      <c r="Y12" s="169" t="s">
        <v>350</v>
      </c>
      <c r="Z12" s="1">
        <f>MR_output!AU$175</f>
        <v>0.48249999999999998</v>
      </c>
      <c r="AA12" s="1">
        <f>MR_output!AU$186</f>
        <v>0.41700000000000004</v>
      </c>
      <c r="AB12" s="170">
        <v>0.41</v>
      </c>
      <c r="AC12" s="171">
        <v>0.02</v>
      </c>
    </row>
    <row r="13" spans="1:29">
      <c r="G13" s="3"/>
      <c r="H13" s="3"/>
      <c r="I13" s="3"/>
      <c r="J13" s="3"/>
      <c r="K13" s="3"/>
      <c r="L13" s="3"/>
      <c r="M13" s="155"/>
      <c r="N13" s="3"/>
      <c r="O13" s="3"/>
      <c r="P13" s="3"/>
      <c r="Q13" s="182"/>
      <c r="R13" s="184"/>
      <c r="S13" s="185"/>
      <c r="T13" s="184"/>
      <c r="U13" s="155"/>
      <c r="V13" s="3"/>
      <c r="W13" s="3"/>
      <c r="X13" s="180"/>
      <c r="Y13" s="169" t="s">
        <v>351</v>
      </c>
      <c r="Z13" s="1">
        <f>MR_output!AV$175</f>
        <v>7.2999998999999996E-2</v>
      </c>
      <c r="AA13" s="1">
        <f>MR_output!AV$186</f>
        <v>6.6000000000000003E-2</v>
      </c>
      <c r="AB13" s="171">
        <v>7.0000000000000007E-2</v>
      </c>
      <c r="AC13" s="171">
        <v>0.01</v>
      </c>
    </row>
    <row r="14" spans="1:29">
      <c r="B14" s="3"/>
      <c r="C14" s="194"/>
      <c r="D14" s="195"/>
      <c r="E14" s="195"/>
      <c r="G14" s="3"/>
      <c r="H14" s="3"/>
      <c r="I14" s="3"/>
      <c r="J14" s="3"/>
      <c r="K14" s="3"/>
      <c r="L14" s="3"/>
      <c r="M14" s="3"/>
      <c r="N14" s="3"/>
      <c r="O14" s="3"/>
      <c r="P14" s="3"/>
      <c r="Q14" s="182"/>
      <c r="R14" s="184"/>
      <c r="S14" s="185"/>
      <c r="T14" s="184"/>
      <c r="U14" s="155"/>
      <c r="V14" s="3"/>
      <c r="W14" s="3"/>
      <c r="X14" s="180"/>
      <c r="Y14" s="169" t="s">
        <v>352</v>
      </c>
      <c r="Z14" s="1">
        <f>MR_output!AW$175</f>
        <v>0.33100000000000002</v>
      </c>
      <c r="AA14" s="1">
        <f>MR_output!AW$186</f>
        <v>0.495</v>
      </c>
      <c r="AB14" s="171">
        <v>0.75</v>
      </c>
      <c r="AC14" s="171">
        <v>0.05</v>
      </c>
    </row>
    <row r="15" spans="1:29">
      <c r="B15" s="182"/>
      <c r="C15" s="194"/>
      <c r="D15" s="195"/>
      <c r="E15" s="195"/>
      <c r="G15" s="3"/>
      <c r="H15" s="3"/>
      <c r="I15" s="3"/>
      <c r="J15" s="3"/>
      <c r="K15" s="3"/>
      <c r="L15" s="3"/>
      <c r="M15" s="3"/>
      <c r="N15" s="3"/>
      <c r="O15" s="3"/>
      <c r="P15" s="3"/>
      <c r="Q15" s="182"/>
      <c r="R15" s="184"/>
      <c r="S15" s="185"/>
      <c r="T15" s="184"/>
      <c r="U15" s="184"/>
      <c r="V15" s="184"/>
      <c r="W15" s="184"/>
      <c r="X15" s="180"/>
      <c r="Y15" t="s">
        <v>318</v>
      </c>
      <c r="Z15" s="1">
        <f>MR_output!AL$175</f>
        <v>4.1245000000000003</v>
      </c>
      <c r="AA15" s="1">
        <f>MR_output!AL$186</f>
        <v>4.0489999999999995</v>
      </c>
      <c r="AB15" s="1">
        <f>MR_output!$AL$194</f>
        <v>3.278</v>
      </c>
      <c r="AC15" s="1">
        <f>uncertainties!$AL$14</f>
        <v>0.05</v>
      </c>
    </row>
    <row r="16" spans="1:29">
      <c r="B16" s="3"/>
      <c r="C16" s="196"/>
      <c r="D16" s="68"/>
      <c r="E16" s="193"/>
      <c r="G16" s="104"/>
      <c r="H16" s="104"/>
      <c r="I16" s="104"/>
      <c r="J16" s="104"/>
      <c r="K16" s="3"/>
      <c r="L16" s="3"/>
      <c r="M16" s="3"/>
      <c r="N16" s="3"/>
      <c r="O16" s="3"/>
      <c r="P16" s="3"/>
      <c r="Q16" s="182"/>
      <c r="R16" s="184"/>
      <c r="S16" s="185"/>
      <c r="T16" s="184"/>
      <c r="U16" s="184"/>
      <c r="V16" s="184"/>
      <c r="W16" s="184"/>
      <c r="X16" s="180"/>
      <c r="Y16" t="s">
        <v>319</v>
      </c>
      <c r="Z16" s="1">
        <f>MR_output!AM$175</f>
        <v>2.8187499999999996</v>
      </c>
      <c r="AA16" s="1">
        <f>MR_output!AM$186</f>
        <v>3.2245859502333687</v>
      </c>
      <c r="AB16" s="1">
        <f>MR_output!$AM$194</f>
        <v>3.3220000000000001</v>
      </c>
      <c r="AC16" s="1">
        <f>uncertainties!$AM$14</f>
        <v>7.0000000000000007E-2</v>
      </c>
    </row>
    <row r="17" spans="2:29">
      <c r="B17" s="3"/>
      <c r="C17" s="196"/>
      <c r="D17" s="69"/>
      <c r="E17" s="193"/>
      <c r="G17" s="104"/>
      <c r="H17" s="104"/>
      <c r="I17" s="104"/>
      <c r="J17" s="104"/>
      <c r="K17" s="3"/>
      <c r="L17" s="3"/>
      <c r="M17" s="13"/>
      <c r="N17" s="13"/>
      <c r="O17" s="13"/>
      <c r="P17" s="3"/>
      <c r="Q17" s="182"/>
      <c r="R17" s="184"/>
      <c r="S17" s="185"/>
      <c r="T17" s="184"/>
      <c r="U17" s="184"/>
      <c r="V17" s="184"/>
      <c r="W17" s="184"/>
      <c r="X17" s="180"/>
      <c r="Y17" t="s">
        <v>320</v>
      </c>
      <c r="Z17" s="1">
        <f>MR_output!AN$175</f>
        <v>0.47750000000000004</v>
      </c>
      <c r="AA17" s="1">
        <f>MR_output!AN$186</f>
        <v>0.44821588070479401</v>
      </c>
      <c r="AB17" s="1">
        <f>MR_output!$AN$194</f>
        <v>0.39600000000000002</v>
      </c>
      <c r="AC17" s="1">
        <f>uncertainties!$AN$14</f>
        <v>0.05</v>
      </c>
    </row>
    <row r="18" spans="2:29">
      <c r="B18" s="3"/>
      <c r="C18" s="3"/>
      <c r="D18" s="3"/>
      <c r="E18" s="3"/>
      <c r="G18" s="104"/>
      <c r="H18" s="104"/>
      <c r="I18" s="104"/>
      <c r="J18" s="104"/>
      <c r="K18" s="3"/>
      <c r="L18" s="3"/>
      <c r="M18" s="13"/>
      <c r="N18" s="13"/>
      <c r="O18" s="13"/>
      <c r="P18" s="3"/>
      <c r="Q18" s="182"/>
      <c r="R18" s="184"/>
      <c r="S18" s="185"/>
      <c r="T18" s="184"/>
      <c r="U18" s="184"/>
      <c r="V18" s="184"/>
      <c r="W18" s="184"/>
      <c r="X18" s="180"/>
      <c r="Y18" t="s">
        <v>321</v>
      </c>
      <c r="Z18" s="1">
        <f>MR_output!AC$175</f>
        <v>141.7585</v>
      </c>
      <c r="AA18" s="1">
        <f>MR_output!AC$186</f>
        <v>213.16499999999999</v>
      </c>
      <c r="AB18" s="1">
        <f>MR_output!$AC$194</f>
        <v>246.762</v>
      </c>
      <c r="AC18" s="1">
        <f>uncertainties!$AC$14</f>
        <v>0.6</v>
      </c>
    </row>
    <row r="19" spans="2:29">
      <c r="B19" s="3"/>
      <c r="C19" s="3"/>
      <c r="D19" s="3"/>
      <c r="E19" s="3"/>
      <c r="G19" s="104"/>
      <c r="H19" s="104"/>
      <c r="I19" s="104"/>
      <c r="J19" s="104"/>
      <c r="K19" s="3"/>
      <c r="L19" s="3"/>
      <c r="M19" s="13"/>
      <c r="N19" s="13"/>
      <c r="O19" s="13"/>
      <c r="P19" s="3"/>
      <c r="Q19" s="182"/>
      <c r="R19" s="184"/>
      <c r="S19" s="185"/>
      <c r="T19" s="184"/>
      <c r="U19" s="184"/>
      <c r="V19" s="184"/>
      <c r="W19" s="184"/>
      <c r="X19" s="180"/>
      <c r="Y19" t="s">
        <v>322</v>
      </c>
      <c r="Z19" s="1">
        <f>MR_output!AD$175</f>
        <v>12.6935</v>
      </c>
      <c r="AA19" s="1">
        <f>MR_output!AD$186</f>
        <v>21.3645</v>
      </c>
      <c r="AB19" s="1">
        <f>MR_output!$AD$194</f>
        <v>24.363732686775606</v>
      </c>
      <c r="AC19" s="1">
        <f>uncertainties!$AD$14</f>
        <v>0.3</v>
      </c>
    </row>
    <row r="20" spans="2:29">
      <c r="B20" s="3"/>
      <c r="C20" s="194"/>
      <c r="D20" s="195"/>
      <c r="E20" s="195"/>
      <c r="G20" s="104"/>
      <c r="H20" s="104"/>
      <c r="I20" s="104"/>
      <c r="J20" s="104"/>
      <c r="K20" s="3"/>
      <c r="L20" s="3"/>
      <c r="M20" s="13"/>
      <c r="N20" s="13"/>
      <c r="O20" s="13"/>
      <c r="P20" s="3"/>
      <c r="Q20" s="182"/>
      <c r="R20" s="184"/>
      <c r="S20" s="185"/>
      <c r="T20" s="184"/>
      <c r="U20" s="184"/>
      <c r="V20" s="184"/>
      <c r="W20" s="184"/>
      <c r="X20" s="180"/>
      <c r="Y20" t="s">
        <v>323</v>
      </c>
      <c r="Z20" s="1">
        <f>MR_output!AE$175</f>
        <v>11.432499999999999</v>
      </c>
      <c r="AA20" s="1">
        <f>MR_output!AE$186</f>
        <v>21.20119529349131</v>
      </c>
      <c r="AB20" s="1">
        <f>MR_output!$AE$194</f>
        <v>22.253028607426259</v>
      </c>
      <c r="AC20" s="1">
        <f>uncertainties!$AE$14</f>
        <v>0.4</v>
      </c>
    </row>
    <row r="21" spans="2:29">
      <c r="B21" s="3"/>
      <c r="C21" s="194"/>
      <c r="D21" s="195"/>
      <c r="E21" s="195"/>
      <c r="G21" s="104"/>
      <c r="H21" s="104"/>
      <c r="I21" s="104"/>
      <c r="J21" s="104"/>
      <c r="K21" s="3"/>
      <c r="L21" s="3"/>
      <c r="M21" s="13"/>
      <c r="N21" s="13"/>
      <c r="O21" s="13"/>
      <c r="P21" s="3"/>
      <c r="Q21" s="182"/>
      <c r="R21" s="184"/>
      <c r="S21" s="185"/>
      <c r="T21" s="184"/>
      <c r="U21" s="184"/>
      <c r="V21" s="184"/>
      <c r="W21" s="184"/>
      <c r="X21" s="180"/>
      <c r="Y21" t="s">
        <v>324</v>
      </c>
      <c r="Z21" s="1">
        <f>MR_output!E$175</f>
        <v>14.217499999999999</v>
      </c>
      <c r="AA21" s="1">
        <f>MR_output!E$186</f>
        <v>62.734999999999999</v>
      </c>
      <c r="AB21" s="1">
        <f>MR_output!$E$194</f>
        <v>107.59100000000001</v>
      </c>
      <c r="AC21" s="1">
        <f>uncertainties!$E$14</f>
        <v>0.9</v>
      </c>
    </row>
    <row r="22" spans="2:29">
      <c r="B22" s="3"/>
      <c r="C22" s="105"/>
      <c r="D22" s="106"/>
      <c r="E22" s="106"/>
      <c r="G22" s="104"/>
      <c r="H22" s="104"/>
      <c r="I22" s="104"/>
      <c r="J22" s="104"/>
      <c r="K22" s="3"/>
      <c r="L22" s="3"/>
      <c r="M22" s="13"/>
      <c r="N22" s="13"/>
      <c r="O22" s="13"/>
      <c r="P22" s="3"/>
      <c r="Q22" s="182"/>
      <c r="R22" s="184"/>
      <c r="S22" s="185"/>
      <c r="T22" s="184"/>
      <c r="U22" s="184"/>
      <c r="V22" s="184"/>
      <c r="W22" s="184"/>
      <c r="X22" s="180"/>
      <c r="Y22" t="s">
        <v>325</v>
      </c>
      <c r="Z22" s="1">
        <f>MR_output!F$175</f>
        <v>15.172000000000001</v>
      </c>
      <c r="AA22" s="1">
        <f>MR_output!F$186</f>
        <v>24.052</v>
      </c>
      <c r="AB22" s="1">
        <f>MR_output!$F$194</f>
        <v>32.414000000000001</v>
      </c>
      <c r="AC22" s="1">
        <f>uncertainties!$F$14</f>
        <v>0.1</v>
      </c>
    </row>
    <row r="23" spans="2:29">
      <c r="B23" s="3"/>
      <c r="C23" s="105"/>
      <c r="D23" s="106"/>
      <c r="E23" s="106"/>
      <c r="G23" s="104"/>
      <c r="H23" s="104"/>
      <c r="I23" s="104"/>
      <c r="J23" s="104"/>
      <c r="K23" s="3"/>
      <c r="L23" s="3"/>
      <c r="M23" s="13"/>
      <c r="N23" s="13"/>
      <c r="O23" s="13"/>
      <c r="P23" s="3"/>
      <c r="Q23" s="182"/>
      <c r="R23" s="184"/>
      <c r="S23" s="185"/>
      <c r="T23" s="184"/>
      <c r="U23" s="184"/>
      <c r="V23" s="184"/>
      <c r="W23" s="184"/>
      <c r="X23" s="180"/>
      <c r="Y23" t="s">
        <v>326</v>
      </c>
      <c r="Z23" s="1">
        <f>MR_output!G$175</f>
        <v>0.20980518652170235</v>
      </c>
      <c r="AA23" s="1">
        <f>MR_output!G$186</f>
        <v>4.7067529228479312</v>
      </c>
      <c r="AB23" s="1">
        <f>MR_output!$G$194</f>
        <v>19.980502732006279</v>
      </c>
      <c r="AC23" s="1">
        <f>uncertainties!$G$14</f>
        <v>1.4</v>
      </c>
    </row>
    <row r="24" spans="2:29">
      <c r="G24" s="104"/>
      <c r="H24" s="104"/>
      <c r="I24" s="104"/>
      <c r="J24" s="104"/>
      <c r="K24" s="3"/>
      <c r="L24" s="3"/>
      <c r="M24" s="13"/>
      <c r="N24" s="13"/>
      <c r="O24" s="13"/>
      <c r="P24" s="3"/>
      <c r="Q24" s="182"/>
      <c r="R24" s="184"/>
      <c r="S24" s="185"/>
      <c r="T24" s="184"/>
      <c r="U24" s="184"/>
      <c r="V24" s="184"/>
      <c r="W24" s="184"/>
      <c r="X24" s="180"/>
      <c r="Y24" t="s">
        <v>327</v>
      </c>
      <c r="Z24" s="1">
        <f>MR_output!H$175</f>
        <v>1.4729999999999999</v>
      </c>
      <c r="AA24" s="1">
        <f>MR_output!H$186</f>
        <v>10.289000000000001</v>
      </c>
      <c r="AB24" s="1">
        <f>MR_output!$H$194</f>
        <v>29.402999999999999</v>
      </c>
      <c r="AC24" s="1">
        <f>uncertainties!$H$14</f>
        <v>0.6</v>
      </c>
    </row>
    <row r="25" spans="2:29">
      <c r="G25" s="104"/>
      <c r="H25" s="104"/>
      <c r="I25" s="104"/>
      <c r="J25" s="104"/>
      <c r="K25" s="3"/>
      <c r="L25" s="3"/>
      <c r="M25" s="13"/>
      <c r="N25" s="13"/>
      <c r="O25" s="13"/>
      <c r="P25" s="3"/>
      <c r="Q25" s="182"/>
      <c r="R25" s="184"/>
      <c r="S25" s="185"/>
      <c r="T25" s="184"/>
      <c r="U25" s="184"/>
      <c r="V25" s="184"/>
      <c r="W25" s="184"/>
      <c r="X25" s="180"/>
      <c r="Y25" t="s">
        <v>328</v>
      </c>
      <c r="Z25" s="1">
        <f>MR_output!I$175</f>
        <v>2.4489999999999998</v>
      </c>
      <c r="AA25" s="1">
        <f>MR_output!I$186</f>
        <v>12.004</v>
      </c>
      <c r="AB25" s="1">
        <f>MR_output!$I$194</f>
        <v>24.012</v>
      </c>
      <c r="AC25" s="1">
        <f>uncertainties!$I$14</f>
        <v>0.4</v>
      </c>
    </row>
    <row r="26" spans="2:29">
      <c r="G26" s="104"/>
      <c r="H26" s="104"/>
      <c r="I26" s="104"/>
      <c r="J26" s="104"/>
      <c r="K26" s="3"/>
      <c r="L26" s="3"/>
      <c r="M26" s="13"/>
      <c r="N26" s="13"/>
      <c r="O26" s="13"/>
      <c r="P26" s="3"/>
      <c r="Q26" s="182"/>
      <c r="R26" s="184"/>
      <c r="S26" s="185"/>
      <c r="T26" s="184"/>
      <c r="U26" s="184"/>
      <c r="V26" s="184"/>
      <c r="W26" s="184"/>
      <c r="X26" s="180"/>
      <c r="Y26" t="s">
        <v>329</v>
      </c>
      <c r="Z26" s="1">
        <f>MR_output!J$175</f>
        <v>1.57</v>
      </c>
      <c r="AA26" s="1">
        <f>MR_output!J$186</f>
        <v>6.5465</v>
      </c>
      <c r="AB26" s="1">
        <f>MR_output!$J$194</f>
        <v>7.1345000000000001</v>
      </c>
      <c r="AC26" s="1">
        <f>uncertainties!$J$14</f>
        <v>0.4</v>
      </c>
    </row>
    <row r="27" spans="2:29">
      <c r="G27" s="104"/>
      <c r="H27" s="104"/>
      <c r="I27" s="104"/>
      <c r="J27" s="104"/>
      <c r="K27" s="3"/>
      <c r="L27" s="3"/>
      <c r="M27" s="13"/>
      <c r="N27" s="13"/>
      <c r="O27" s="13"/>
      <c r="P27" s="3"/>
      <c r="Q27" s="182"/>
      <c r="R27" s="184"/>
      <c r="S27" s="185"/>
      <c r="T27" s="184"/>
      <c r="U27" s="184"/>
      <c r="V27" s="184"/>
      <c r="W27" s="184"/>
      <c r="X27" s="180"/>
      <c r="Y27" t="s">
        <v>330</v>
      </c>
      <c r="Z27" s="1">
        <f>MR_output!K$175</f>
        <v>0.113</v>
      </c>
      <c r="AA27" s="1">
        <f>MR_output!K$186</f>
        <v>0.72743488505978748</v>
      </c>
      <c r="AB27" s="1">
        <f>MR_output!$K$194</f>
        <v>1.594721090934708</v>
      </c>
      <c r="AC27" s="1">
        <f>uncertainties!$K$14</f>
        <v>0.06</v>
      </c>
    </row>
    <row r="28" spans="2:29">
      <c r="G28" s="104"/>
      <c r="H28" s="104"/>
      <c r="I28" s="104"/>
      <c r="J28" s="104"/>
      <c r="K28" s="3"/>
      <c r="L28" s="3"/>
      <c r="M28" s="13"/>
      <c r="N28" s="13"/>
      <c r="O28" s="13"/>
      <c r="P28" s="3"/>
      <c r="Q28" s="182"/>
      <c r="R28" s="184"/>
      <c r="S28" s="185"/>
      <c r="T28" s="184"/>
      <c r="U28" s="184"/>
      <c r="V28" s="184"/>
      <c r="W28" s="184"/>
      <c r="X28" s="180"/>
      <c r="Y28" t="s">
        <v>331</v>
      </c>
      <c r="Z28" s="1">
        <f>MR_output!L$175</f>
        <v>2.1545969656718952E-2</v>
      </c>
      <c r="AA28" s="1">
        <f>MR_output!L$186</f>
        <v>9.9000000000000005E-2</v>
      </c>
      <c r="AB28" s="1">
        <f>MR_output!$L$194</f>
        <v>0.192</v>
      </c>
      <c r="AC28" s="1">
        <f>uncertainties!$L$14</f>
        <v>0.01</v>
      </c>
    </row>
    <row r="29" spans="2:29">
      <c r="G29" s="104"/>
      <c r="H29" s="104"/>
      <c r="I29" s="104"/>
      <c r="J29" s="104"/>
      <c r="K29" s="3"/>
      <c r="L29" s="3"/>
      <c r="M29" s="13"/>
      <c r="N29" s="13"/>
      <c r="O29" s="13"/>
      <c r="P29" s="3"/>
      <c r="Q29" s="182"/>
      <c r="R29" s="184"/>
      <c r="S29" s="185"/>
      <c r="T29" s="184"/>
      <c r="U29" s="184"/>
      <c r="V29" s="184"/>
      <c r="W29" s="184"/>
      <c r="X29" s="180"/>
      <c r="Y29" t="s">
        <v>332</v>
      </c>
      <c r="Z29" s="1">
        <f>MR_output!M$175</f>
        <v>1.4999999999999999E-2</v>
      </c>
      <c r="AA29" s="1">
        <f>MR_output!M$186</f>
        <v>1.5149999999999999</v>
      </c>
      <c r="AB29" s="1">
        <f>MR_output!$M$194</f>
        <v>3.06</v>
      </c>
      <c r="AC29" s="1">
        <f>uncertainties!$M$14</f>
        <v>0.06</v>
      </c>
    </row>
    <row r="30" spans="2:29">
      <c r="G30" s="104"/>
      <c r="H30" s="104"/>
      <c r="I30" s="104"/>
      <c r="J30" s="104"/>
      <c r="K30" s="3"/>
      <c r="L30" s="3"/>
      <c r="M30" s="13"/>
      <c r="N30" s="13"/>
      <c r="O30" s="13"/>
      <c r="P30" s="3"/>
      <c r="Q30" s="182"/>
      <c r="R30" s="184"/>
      <c r="S30" s="185"/>
      <c r="T30" s="184"/>
      <c r="U30" s="184"/>
      <c r="V30" s="184"/>
      <c r="W30" s="184"/>
      <c r="X30" s="180"/>
      <c r="Y30" t="s">
        <v>333</v>
      </c>
      <c r="Z30" s="1">
        <f>MR_output!N$175</f>
        <v>1.0449999999999999E-2</v>
      </c>
      <c r="AA30" s="1">
        <f>MR_output!N$186</f>
        <v>0.60045567407279532</v>
      </c>
      <c r="AB30" s="1">
        <f>MR_output!$N$194</f>
        <v>1.089484256590181</v>
      </c>
      <c r="AC30" s="1">
        <f>uncertainties!$N$14</f>
        <v>0.14000000000000001</v>
      </c>
    </row>
    <row r="31" spans="2:29">
      <c r="G31" s="104"/>
      <c r="H31" s="104"/>
      <c r="I31" s="104"/>
      <c r="J31" s="104"/>
      <c r="K31" s="3"/>
      <c r="L31" s="3"/>
      <c r="M31" s="13"/>
      <c r="N31" s="13"/>
      <c r="O31" s="13"/>
      <c r="P31" s="3"/>
      <c r="Q31" s="182"/>
      <c r="R31" s="184"/>
      <c r="S31" s="185"/>
      <c r="T31" s="184"/>
      <c r="U31" s="184"/>
      <c r="V31" s="184"/>
      <c r="W31" s="184"/>
      <c r="X31" s="180"/>
      <c r="Y31" t="s">
        <v>334</v>
      </c>
      <c r="Z31" s="1">
        <f>MR_output!O$175</f>
        <v>3.1E-2</v>
      </c>
      <c r="AA31" s="1">
        <f>MR_output!O$186</f>
        <v>0.21299999999999999</v>
      </c>
      <c r="AB31" s="1">
        <f>MR_output!$O$194</f>
        <v>0.28799999999999998</v>
      </c>
      <c r="AC31" s="1">
        <f>uncertainties!$O$14</f>
        <v>0.01</v>
      </c>
    </row>
    <row r="32" spans="2:29">
      <c r="G32" s="104"/>
      <c r="H32" s="104"/>
      <c r="I32" s="104"/>
      <c r="J32" s="104"/>
      <c r="K32" s="3"/>
      <c r="L32" s="3"/>
      <c r="M32" s="13"/>
      <c r="N32" s="13"/>
      <c r="O32" s="13"/>
      <c r="P32" s="3"/>
      <c r="Q32" s="182"/>
      <c r="R32" s="184"/>
      <c r="S32" s="185"/>
      <c r="T32" s="184"/>
      <c r="U32" s="184"/>
      <c r="V32" s="184"/>
      <c r="W32" s="184"/>
      <c r="X32" s="180"/>
      <c r="Y32" t="s">
        <v>335</v>
      </c>
      <c r="Z32" s="1">
        <f>MR_output!P$175</f>
        <v>0.17299999999999999</v>
      </c>
      <c r="AA32" s="1">
        <f>MR_output!P$186</f>
        <v>0.82799999999999996</v>
      </c>
      <c r="AB32" s="1">
        <f>MR_output!$P$194</f>
        <v>2.0529999999999999</v>
      </c>
      <c r="AC32" s="1">
        <f>uncertainties!$P$14</f>
        <v>0.1</v>
      </c>
    </row>
    <row r="33" spans="7:29">
      <c r="G33" s="104"/>
      <c r="H33" s="104"/>
      <c r="I33" s="104"/>
      <c r="J33" s="104"/>
      <c r="K33" s="3"/>
      <c r="L33" s="3"/>
      <c r="M33" s="13"/>
      <c r="N33" s="13"/>
      <c r="O33" s="13"/>
      <c r="P33" s="3"/>
      <c r="Q33" s="182"/>
      <c r="R33" s="184"/>
      <c r="S33" s="185"/>
      <c r="T33" s="184"/>
      <c r="U33" s="184"/>
      <c r="V33" s="184"/>
      <c r="W33" s="184"/>
      <c r="X33" s="180"/>
      <c r="Y33" t="s">
        <v>336</v>
      </c>
      <c r="Z33" s="1">
        <f>MR_output!Q$175</f>
        <v>4.5570000000000004</v>
      </c>
      <c r="AA33" s="1">
        <f>MR_output!Q$186</f>
        <v>7.3000000000000007</v>
      </c>
      <c r="AB33" s="1">
        <f>MR_output!$Q$194</f>
        <v>9.9505000000000017</v>
      </c>
      <c r="AC33" s="1">
        <f>uncertainties!$Q$14</f>
        <v>0.03</v>
      </c>
    </row>
    <row r="34" spans="7:29">
      <c r="G34" s="104"/>
      <c r="H34" s="104"/>
      <c r="I34" s="104"/>
      <c r="J34" s="104"/>
      <c r="K34" s="3"/>
      <c r="L34" s="3"/>
      <c r="M34" s="13"/>
      <c r="N34" s="13"/>
      <c r="O34" s="13"/>
      <c r="P34" s="3"/>
      <c r="Q34" s="182"/>
      <c r="R34" s="184"/>
      <c r="S34" s="185"/>
      <c r="T34" s="184"/>
      <c r="U34" s="184"/>
      <c r="V34" s="184"/>
      <c r="W34" s="184"/>
      <c r="X34" s="180"/>
      <c r="Y34" t="s">
        <v>337</v>
      </c>
      <c r="Z34" s="1">
        <f>MR_output!R$175</f>
        <v>1.07</v>
      </c>
      <c r="AA34" s="1">
        <f>MR_output!R$186</f>
        <v>1.708</v>
      </c>
      <c r="AB34" s="1">
        <f>MR_output!$R$194</f>
        <v>2.4980000000000002</v>
      </c>
      <c r="AC34" s="1">
        <f>uncertainties!$R$14</f>
        <v>0.05</v>
      </c>
    </row>
    <row r="35" spans="7:29">
      <c r="G35" s="104"/>
      <c r="H35" s="104"/>
      <c r="I35" s="104"/>
      <c r="J35" s="104"/>
      <c r="K35" s="3"/>
      <c r="L35" s="3"/>
      <c r="M35" s="13"/>
      <c r="N35" s="13"/>
      <c r="O35" s="13"/>
      <c r="P35" s="3"/>
      <c r="Q35" s="182"/>
      <c r="R35" s="184"/>
      <c r="S35" s="185"/>
      <c r="T35" s="184"/>
      <c r="U35" s="184"/>
      <c r="V35" s="184"/>
      <c r="W35" s="184"/>
      <c r="X35" s="180"/>
      <c r="Y35" t="s">
        <v>338</v>
      </c>
      <c r="Z35" s="1">
        <f>MR_output!S$175</f>
        <v>71.492000000000004</v>
      </c>
      <c r="AA35" s="1">
        <f>MR_output!S$186</f>
        <v>79.007999999999996</v>
      </c>
      <c r="AB35" s="1">
        <f>MR_output!$S$194</f>
        <v>85.483999999999995</v>
      </c>
      <c r="AC35" s="1">
        <f>uncertainties!$S$14</f>
        <v>0.2</v>
      </c>
    </row>
    <row r="36" spans="7:29">
      <c r="G36" s="104"/>
      <c r="H36" s="104"/>
      <c r="I36" s="104"/>
      <c r="J36" s="104"/>
      <c r="K36" s="32"/>
      <c r="L36" s="3"/>
      <c r="M36" s="13"/>
      <c r="N36" s="13"/>
      <c r="O36" s="13"/>
      <c r="P36" s="3"/>
      <c r="Q36" s="182"/>
      <c r="R36" s="184"/>
      <c r="S36" s="185"/>
      <c r="T36" s="184"/>
      <c r="U36" s="184"/>
      <c r="V36" s="184"/>
      <c r="W36" s="184"/>
      <c r="X36" s="180"/>
      <c r="Y36" t="s">
        <v>339</v>
      </c>
      <c r="Z36" s="1">
        <f>MR_output!T$175</f>
        <v>3.113</v>
      </c>
      <c r="AA36" s="1">
        <f>MR_output!T$186</f>
        <v>4.17</v>
      </c>
      <c r="AB36" s="1">
        <f>MR_output!$T$194</f>
        <v>4.8449999999999998</v>
      </c>
      <c r="AC36" s="1">
        <f>uncertainties!$T$14</f>
        <v>0.05</v>
      </c>
    </row>
    <row r="37" spans="7:29">
      <c r="G37" s="104"/>
      <c r="H37" s="104"/>
      <c r="I37" s="104"/>
      <c r="J37" s="104"/>
      <c r="K37" s="32"/>
      <c r="L37" s="32"/>
      <c r="M37" s="13"/>
      <c r="N37" s="13"/>
      <c r="O37" s="13"/>
      <c r="P37" s="3"/>
      <c r="Q37" s="182"/>
      <c r="R37" s="184"/>
      <c r="S37" s="185"/>
      <c r="T37" s="184"/>
      <c r="U37" s="184"/>
      <c r="V37" s="184"/>
      <c r="W37" s="184"/>
      <c r="X37" s="180"/>
      <c r="Y37" t="s">
        <v>340</v>
      </c>
      <c r="Z37" s="1">
        <f>MR_output!U$175</f>
        <v>0.28399999999999997</v>
      </c>
      <c r="AA37" s="1">
        <f>MR_output!U$186</f>
        <v>0.55500000000000005</v>
      </c>
      <c r="AB37" s="1">
        <f>MR_output!$U$194</f>
        <v>0.68200000000000005</v>
      </c>
      <c r="AC37" s="1">
        <f>uncertainties!$U$14</f>
        <v>0.01</v>
      </c>
    </row>
    <row r="38" spans="7:29">
      <c r="G38" s="104"/>
      <c r="H38" s="104"/>
      <c r="I38" s="104"/>
      <c r="J38" s="104"/>
      <c r="K38" s="32"/>
      <c r="L38" s="32"/>
      <c r="M38" s="13"/>
      <c r="N38" s="13"/>
      <c r="O38" s="13"/>
      <c r="P38" s="3"/>
      <c r="Q38" s="182"/>
      <c r="R38" s="184"/>
      <c r="S38" s="185"/>
      <c r="T38" s="184"/>
      <c r="U38" s="184"/>
      <c r="V38" s="184"/>
      <c r="W38" s="184"/>
      <c r="X38" s="180"/>
      <c r="Y38" t="s">
        <v>341</v>
      </c>
      <c r="Z38" s="1">
        <f>MR_output!V$175</f>
        <v>0.97599999999999998</v>
      </c>
      <c r="AA38" s="1">
        <f>MR_output!V$186</f>
        <v>1.3029999999999999</v>
      </c>
      <c r="AB38" s="1">
        <f>MR_output!$V$194</f>
        <v>1.75</v>
      </c>
      <c r="AC38" s="1">
        <f>uncertainties!$V$14</f>
        <v>0.06</v>
      </c>
    </row>
    <row r="39" spans="7:29">
      <c r="G39" s="104"/>
      <c r="H39" s="104"/>
      <c r="I39" s="104"/>
      <c r="J39" s="104"/>
      <c r="K39" s="32"/>
      <c r="L39" s="32"/>
      <c r="M39" s="13"/>
      <c r="N39" s="13"/>
      <c r="O39" s="13"/>
      <c r="P39" s="3"/>
      <c r="Q39" s="182"/>
      <c r="R39" s="184"/>
      <c r="S39" s="185"/>
      <c r="T39" s="184"/>
      <c r="U39" s="184"/>
      <c r="V39" s="184"/>
      <c r="W39" s="184"/>
      <c r="X39" s="180"/>
      <c r="Y39" t="s">
        <v>342</v>
      </c>
      <c r="Z39" s="1">
        <f>MR_output!AF$175</f>
        <v>45.442499999999995</v>
      </c>
      <c r="AA39" s="1">
        <f>MR_output!AF$186</f>
        <v>6.2902521912697242</v>
      </c>
      <c r="AB39" s="1">
        <f>MR_output!$AF$194</f>
        <v>1.621</v>
      </c>
      <c r="AC39" s="1">
        <f>uncertainties!$AF$14</f>
        <v>0.1</v>
      </c>
    </row>
    <row r="40" spans="7:29">
      <c r="G40" s="104"/>
      <c r="H40" s="104"/>
      <c r="I40" s="104"/>
      <c r="J40" s="104"/>
      <c r="K40" s="32"/>
      <c r="L40" s="32"/>
      <c r="M40" s="13"/>
      <c r="N40" s="13"/>
      <c r="O40" s="13"/>
      <c r="P40" s="3"/>
      <c r="Q40" s="182"/>
      <c r="R40" s="184"/>
      <c r="S40" s="185"/>
      <c r="T40" s="184"/>
      <c r="U40" s="184"/>
      <c r="V40" s="184"/>
      <c r="W40" s="184"/>
      <c r="X40" s="180"/>
      <c r="Y40" t="s">
        <v>343</v>
      </c>
      <c r="Z40" s="1">
        <f>MR_output!AG$175</f>
        <v>98.06</v>
      </c>
      <c r="AA40" s="1">
        <f>MR_output!AG$186</f>
        <v>86.108499999999992</v>
      </c>
      <c r="AB40" s="1">
        <f>MR_output!$AG$194</f>
        <v>77.872</v>
      </c>
      <c r="AC40" s="1">
        <f>uncertainties!$AG$14</f>
        <v>0.7</v>
      </c>
    </row>
    <row r="41" spans="7:29">
      <c r="G41" s="104"/>
      <c r="H41" s="104"/>
      <c r="I41" s="104"/>
      <c r="J41" s="104"/>
      <c r="K41" s="32"/>
      <c r="L41" s="32"/>
      <c r="M41" s="13"/>
      <c r="N41" s="13"/>
      <c r="O41" s="13"/>
      <c r="P41" s="3"/>
      <c r="Q41" s="182"/>
      <c r="R41" s="184"/>
      <c r="S41" s="185"/>
      <c r="T41" s="184"/>
      <c r="U41" s="184"/>
      <c r="V41" s="184"/>
      <c r="W41" s="184"/>
      <c r="X41" s="180"/>
      <c r="Y41" t="s">
        <v>344</v>
      </c>
      <c r="Z41" s="1">
        <f>MR_output!AH$175</f>
        <v>547.44957063305014</v>
      </c>
      <c r="AA41" s="1">
        <f>MR_output!AH$186</f>
        <v>534.07942774270487</v>
      </c>
      <c r="AB41" s="1">
        <f>MR_output!$AH$194</f>
        <v>550.65410473098484</v>
      </c>
      <c r="AC41" s="1">
        <f>uncertainties!$AH$14</f>
        <v>6</v>
      </c>
    </row>
    <row r="42" spans="7:29">
      <c r="G42" s="104"/>
      <c r="H42" s="104"/>
      <c r="I42" s="104"/>
      <c r="J42" s="104"/>
      <c r="K42" s="32"/>
      <c r="L42" s="32"/>
      <c r="M42" s="13"/>
      <c r="N42" s="13"/>
      <c r="O42" s="13"/>
      <c r="P42" s="3"/>
      <c r="Q42" s="182"/>
      <c r="R42" s="184"/>
      <c r="S42" s="185"/>
      <c r="T42" s="184"/>
      <c r="U42" s="184"/>
      <c r="V42" s="184"/>
      <c r="W42" s="184"/>
      <c r="X42" s="180"/>
      <c r="Y42" t="s">
        <v>345</v>
      </c>
      <c r="Z42" s="1">
        <f>MR_output!AI$175</f>
        <v>9.0913114785460145</v>
      </c>
      <c r="AA42" s="1">
        <f>MR_output!AI$186</f>
        <v>7.1029809751594861</v>
      </c>
      <c r="AB42" s="1">
        <f>MR_output!$AI$194</f>
        <v>6.4911438177368623</v>
      </c>
      <c r="AC42" s="1">
        <f>uncertainties!$AI$14</f>
        <v>7.0000000000000007E-2</v>
      </c>
    </row>
    <row r="43" spans="7:29">
      <c r="G43" s="104"/>
      <c r="H43" s="104"/>
      <c r="I43" s="104"/>
      <c r="J43" s="104"/>
      <c r="K43" s="32"/>
      <c r="L43" s="32"/>
      <c r="M43" s="13"/>
      <c r="N43" s="13"/>
      <c r="O43" s="13"/>
      <c r="P43" s="3"/>
      <c r="Q43" s="182"/>
      <c r="R43" s="184"/>
      <c r="S43" s="185"/>
      <c r="T43" s="184"/>
      <c r="U43" s="184"/>
      <c r="V43" s="184"/>
      <c r="W43" s="184"/>
      <c r="X43" s="180"/>
      <c r="Y43" t="s">
        <v>346</v>
      </c>
      <c r="Z43" s="1">
        <f>MR_output!AJ$175</f>
        <v>20.034658311467922</v>
      </c>
      <c r="AA43" s="1">
        <f>MR_output!AJ$186</f>
        <v>29.494614864156787</v>
      </c>
      <c r="AB43" s="1">
        <f>MR_output!$AJ$194</f>
        <v>40.615135243611114</v>
      </c>
      <c r="AC43" s="1">
        <f>uncertainties!$AJ$14</f>
        <v>6</v>
      </c>
    </row>
    <row r="44" spans="7:29">
      <c r="G44" s="104"/>
      <c r="H44" s="104"/>
      <c r="I44" s="104"/>
      <c r="J44" s="104"/>
      <c r="K44" s="32"/>
      <c r="L44" s="32"/>
      <c r="M44" s="13"/>
      <c r="N44" s="13"/>
      <c r="O44" s="13"/>
      <c r="P44" s="3"/>
      <c r="Q44" s="182"/>
      <c r="R44" s="184"/>
      <c r="S44" s="185"/>
      <c r="T44" s="184"/>
      <c r="U44" s="184"/>
      <c r="V44" s="184"/>
      <c r="W44" s="184"/>
      <c r="X44" s="180"/>
      <c r="Y44" t="s">
        <v>347</v>
      </c>
      <c r="Z44" s="1">
        <f>MR_output!AK$175</f>
        <v>7.5220000000000002</v>
      </c>
      <c r="AA44" s="1">
        <f>MR_output!AK$186</f>
        <v>7.4420000000000002</v>
      </c>
      <c r="AB44" s="1">
        <f>MR_output!$AK$194</f>
        <v>8.7850000000000001</v>
      </c>
      <c r="AC44" s="1">
        <f>uncertainties!$AK$14</f>
        <v>0.3</v>
      </c>
    </row>
    <row r="45" spans="7:29">
      <c r="G45" s="104"/>
      <c r="H45" s="104"/>
      <c r="I45" s="104"/>
      <c r="J45" s="104"/>
      <c r="K45" s="32"/>
      <c r="L45" s="32"/>
      <c r="M45" s="13"/>
      <c r="N45" s="13"/>
      <c r="O45" s="13"/>
      <c r="P45" s="3"/>
      <c r="Q45" s="182"/>
      <c r="R45" s="184"/>
      <c r="S45" s="185"/>
      <c r="T45" s="184"/>
      <c r="U45" s="184"/>
      <c r="V45" s="184"/>
      <c r="W45" s="184"/>
      <c r="X45" s="180"/>
    </row>
    <row r="46" spans="7:29">
      <c r="G46" s="104"/>
      <c r="H46" s="104"/>
      <c r="I46" s="104"/>
      <c r="J46" s="104"/>
      <c r="K46" s="32"/>
      <c r="L46" s="32"/>
      <c r="M46" s="13"/>
      <c r="N46" s="13"/>
      <c r="O46" s="13"/>
      <c r="P46" s="3"/>
      <c r="Q46" s="182"/>
      <c r="R46" s="184"/>
      <c r="S46" s="185"/>
      <c r="T46" s="184"/>
      <c r="U46" s="184"/>
      <c r="V46" s="184"/>
      <c r="W46" s="184"/>
      <c r="X46" s="180"/>
    </row>
    <row r="47" spans="7:29">
      <c r="G47" s="104"/>
      <c r="H47" s="104"/>
      <c r="I47" s="104"/>
      <c r="J47" s="104"/>
      <c r="K47" s="32"/>
      <c r="L47" s="32"/>
      <c r="M47" s="13"/>
      <c r="N47" s="13"/>
      <c r="O47" s="13"/>
      <c r="P47" s="3"/>
      <c r="Q47" s="182"/>
      <c r="R47" s="184"/>
      <c r="S47" s="185"/>
      <c r="T47" s="184"/>
      <c r="U47" s="184"/>
      <c r="V47" s="184"/>
      <c r="W47" s="184"/>
      <c r="X47" s="180"/>
    </row>
    <row r="48" spans="7:29">
      <c r="G48" s="104"/>
      <c r="H48" s="104"/>
      <c r="I48" s="104"/>
      <c r="J48" s="104"/>
      <c r="K48" s="32"/>
      <c r="L48" s="3"/>
      <c r="M48" s="13"/>
      <c r="N48" s="13"/>
      <c r="O48" s="13"/>
      <c r="P48" s="3"/>
      <c r="Q48" s="182"/>
      <c r="R48" s="184"/>
      <c r="S48" s="185"/>
      <c r="T48" s="184"/>
      <c r="U48" s="184"/>
      <c r="V48" s="184"/>
      <c r="W48" s="184"/>
      <c r="X48" s="180"/>
    </row>
    <row r="49" spans="7:24">
      <c r="G49" s="104"/>
      <c r="H49" s="104"/>
      <c r="I49" s="104"/>
      <c r="J49" s="104"/>
      <c r="K49" s="32"/>
      <c r="L49" s="3"/>
      <c r="M49" s="13"/>
      <c r="N49" s="13"/>
      <c r="O49" s="13"/>
      <c r="P49" s="3"/>
      <c r="Q49" s="182"/>
      <c r="R49" s="184"/>
      <c r="S49" s="185"/>
      <c r="T49" s="184"/>
      <c r="U49" s="184"/>
      <c r="V49" s="184"/>
      <c r="W49" s="184"/>
      <c r="X49" s="180"/>
    </row>
    <row r="50" spans="7:24">
      <c r="G50" s="104"/>
      <c r="H50" s="104"/>
      <c r="I50" s="104"/>
      <c r="J50" s="104"/>
      <c r="K50" s="32"/>
      <c r="L50" s="3"/>
      <c r="M50" s="13"/>
      <c r="N50" s="13"/>
      <c r="O50" s="13"/>
      <c r="P50" s="3"/>
      <c r="Q50" s="182"/>
      <c r="R50" s="184"/>
      <c r="S50" s="185"/>
      <c r="T50" s="184"/>
      <c r="U50" s="184"/>
      <c r="V50" s="184"/>
      <c r="W50" s="184"/>
      <c r="X50" s="180"/>
    </row>
    <row r="51" spans="7:24">
      <c r="G51" s="104"/>
      <c r="H51" s="104"/>
      <c r="I51" s="104"/>
      <c r="J51" s="104"/>
      <c r="K51" s="32"/>
      <c r="L51" s="3"/>
      <c r="M51" s="13"/>
      <c r="N51" s="13"/>
      <c r="O51" s="13"/>
      <c r="P51" s="3"/>
      <c r="Q51" s="182"/>
      <c r="R51" s="184"/>
      <c r="S51" s="185"/>
      <c r="T51" s="184"/>
      <c r="U51" s="184"/>
      <c r="V51" s="184"/>
      <c r="W51" s="184"/>
      <c r="X51" s="180"/>
    </row>
    <row r="52" spans="7:24">
      <c r="G52" s="104"/>
      <c r="H52" s="104"/>
      <c r="I52" s="104"/>
      <c r="J52" s="104"/>
      <c r="K52" s="32"/>
      <c r="L52" s="3"/>
      <c r="M52" s="13"/>
      <c r="N52" s="13"/>
      <c r="O52" s="13"/>
      <c r="P52" s="3"/>
      <c r="Q52" s="182"/>
      <c r="R52" s="184"/>
      <c r="S52" s="185"/>
      <c r="T52" s="184"/>
      <c r="U52" s="184"/>
      <c r="V52" s="184"/>
      <c r="W52" s="184"/>
      <c r="X52" s="180"/>
    </row>
    <row r="53" spans="7:24">
      <c r="G53" s="104"/>
      <c r="H53" s="104"/>
      <c r="I53" s="104"/>
      <c r="J53" s="104"/>
      <c r="K53" s="32"/>
      <c r="L53" s="3"/>
      <c r="M53" s="13"/>
      <c r="N53" s="13"/>
      <c r="O53" s="13"/>
      <c r="P53" s="3"/>
      <c r="Q53" s="182"/>
      <c r="R53" s="184"/>
      <c r="S53" s="185"/>
      <c r="T53" s="184"/>
      <c r="U53" s="184"/>
      <c r="V53" s="184"/>
      <c r="W53" s="184"/>
      <c r="X53" s="180"/>
    </row>
    <row r="54" spans="7:24">
      <c r="G54" s="104"/>
      <c r="H54" s="104"/>
      <c r="I54" s="104"/>
      <c r="J54" s="104"/>
      <c r="K54" s="32"/>
      <c r="L54" s="3"/>
      <c r="M54" s="13"/>
      <c r="N54" s="13"/>
      <c r="O54" s="13"/>
      <c r="P54" s="3"/>
      <c r="Q54" s="182"/>
      <c r="R54" s="184"/>
      <c r="S54" s="185"/>
      <c r="T54" s="184"/>
      <c r="U54" s="184"/>
      <c r="V54" s="184"/>
      <c r="W54" s="184"/>
      <c r="X54" s="180"/>
    </row>
    <row r="55" spans="7:24">
      <c r="G55" s="104"/>
      <c r="H55" s="104"/>
      <c r="I55" s="104"/>
      <c r="J55" s="104"/>
      <c r="K55" s="32"/>
      <c r="L55" s="3"/>
      <c r="M55" s="13"/>
      <c r="N55" s="13"/>
      <c r="O55" s="13"/>
      <c r="P55" s="3"/>
      <c r="Q55" s="182"/>
      <c r="R55" s="184"/>
      <c r="S55" s="185"/>
      <c r="T55" s="184"/>
      <c r="U55" s="184"/>
      <c r="V55" s="184"/>
      <c r="W55" s="184"/>
      <c r="X55" s="180"/>
    </row>
    <row r="56" spans="7:24">
      <c r="G56" s="104"/>
      <c r="H56" s="104"/>
      <c r="I56" s="104"/>
      <c r="J56" s="104"/>
      <c r="K56" s="32"/>
      <c r="L56" s="3"/>
      <c r="M56" s="13"/>
      <c r="N56" s="13"/>
      <c r="O56" s="13"/>
      <c r="P56" s="3"/>
      <c r="Q56" s="182"/>
      <c r="R56" s="184"/>
      <c r="S56" s="185"/>
      <c r="T56" s="184"/>
      <c r="U56" s="184"/>
      <c r="V56" s="184"/>
      <c r="W56" s="184"/>
      <c r="X56" s="180"/>
    </row>
    <row r="57" spans="7:24">
      <c r="G57" s="3"/>
      <c r="H57" s="3"/>
      <c r="I57" s="3"/>
      <c r="J57" s="3"/>
      <c r="K57" s="3"/>
      <c r="L57" s="3"/>
      <c r="M57" s="13"/>
      <c r="N57" s="13"/>
      <c r="O57" s="13"/>
      <c r="P57" s="3"/>
      <c r="Q57" s="182"/>
      <c r="R57" s="184"/>
      <c r="S57" s="185"/>
      <c r="T57" s="184"/>
      <c r="U57" s="184"/>
      <c r="V57" s="184"/>
      <c r="W57" s="184"/>
      <c r="X57" s="180"/>
    </row>
    <row r="58" spans="7:24">
      <c r="G58" s="3"/>
      <c r="H58" s="3"/>
      <c r="I58" s="3"/>
      <c r="J58" s="3"/>
      <c r="K58" s="3"/>
      <c r="L58" s="3"/>
      <c r="M58" s="13"/>
      <c r="N58" s="13"/>
      <c r="O58" s="13"/>
      <c r="P58" s="3"/>
      <c r="Q58" s="182"/>
      <c r="R58" s="184"/>
      <c r="S58" s="185"/>
      <c r="T58" s="184"/>
      <c r="U58" s="184"/>
      <c r="V58" s="184"/>
      <c r="W58" s="184"/>
      <c r="X58" s="180"/>
    </row>
    <row r="59" spans="7:24">
      <c r="G59" s="3"/>
      <c r="H59" s="3"/>
      <c r="I59" s="3"/>
      <c r="J59" s="3"/>
      <c r="K59" s="3"/>
      <c r="L59" s="3"/>
      <c r="M59" s="13"/>
      <c r="N59" s="13"/>
      <c r="O59" s="13"/>
      <c r="P59" s="3"/>
      <c r="Q59" s="182"/>
      <c r="R59" s="184"/>
      <c r="S59" s="185"/>
      <c r="T59" s="184"/>
      <c r="U59" s="184"/>
      <c r="V59" s="184"/>
      <c r="W59" s="184"/>
      <c r="X59" s="180"/>
    </row>
    <row r="60" spans="7:24">
      <c r="G60" s="3"/>
      <c r="H60" s="3"/>
      <c r="I60" s="3"/>
      <c r="J60" s="3"/>
      <c r="K60" s="3"/>
      <c r="L60" s="3"/>
      <c r="M60" s="13"/>
      <c r="N60" s="13"/>
      <c r="O60" s="13"/>
      <c r="P60" s="3"/>
      <c r="Q60" s="182"/>
      <c r="R60" s="184"/>
      <c r="S60" s="185"/>
      <c r="T60" s="184"/>
      <c r="U60" s="184"/>
      <c r="V60" s="184"/>
      <c r="W60" s="184"/>
      <c r="X60" s="180"/>
    </row>
    <row r="61" spans="7:24">
      <c r="G61" s="3"/>
      <c r="H61" s="3"/>
      <c r="I61" s="3"/>
      <c r="J61" s="3"/>
      <c r="K61" s="3"/>
      <c r="L61" s="131"/>
      <c r="M61" s="186"/>
      <c r="N61" s="186"/>
      <c r="O61" s="186"/>
      <c r="P61" s="3"/>
      <c r="Q61" s="182"/>
      <c r="R61" s="184"/>
      <c r="S61" s="185"/>
      <c r="T61" s="184"/>
      <c r="U61" s="184"/>
      <c r="V61" s="184"/>
      <c r="W61" s="184"/>
      <c r="X61" s="180"/>
    </row>
    <row r="62" spans="7:24">
      <c r="G62" s="187"/>
      <c r="H62" s="3"/>
      <c r="I62" s="3"/>
      <c r="J62" s="3"/>
      <c r="K62" s="3"/>
      <c r="L62" s="3"/>
      <c r="M62" s="13"/>
      <c r="N62" s="13"/>
      <c r="O62" s="13"/>
      <c r="P62" s="3"/>
      <c r="Q62" s="182"/>
      <c r="R62" s="184"/>
      <c r="S62" s="185"/>
      <c r="T62" s="184"/>
      <c r="U62" s="184"/>
      <c r="V62" s="184"/>
      <c r="W62" s="184"/>
      <c r="X62" s="180"/>
    </row>
    <row r="63" spans="7:24">
      <c r="G63" s="3"/>
      <c r="H63" s="3"/>
      <c r="I63" s="3"/>
      <c r="J63" s="3"/>
      <c r="K63" s="3"/>
      <c r="L63" s="3"/>
      <c r="M63" s="13"/>
      <c r="N63" s="13"/>
      <c r="O63" s="13"/>
      <c r="P63" s="3"/>
      <c r="Q63" s="182"/>
      <c r="R63" s="184"/>
      <c r="S63" s="185"/>
      <c r="T63" s="184"/>
      <c r="U63" s="184"/>
      <c r="V63" s="184"/>
      <c r="W63" s="184"/>
      <c r="X63" s="180"/>
    </row>
    <row r="64" spans="7:24">
      <c r="G64" s="3"/>
      <c r="H64" s="3"/>
      <c r="I64" s="3"/>
      <c r="J64" s="3"/>
      <c r="K64" s="3"/>
      <c r="L64" s="3"/>
      <c r="M64" s="3"/>
      <c r="N64" s="3"/>
      <c r="O64" s="3"/>
      <c r="P64" s="3"/>
      <c r="Q64" s="182"/>
      <c r="R64" s="184"/>
      <c r="S64" s="185"/>
      <c r="T64" s="184"/>
      <c r="U64" s="184"/>
      <c r="V64" s="184"/>
      <c r="W64" s="184"/>
      <c r="X64" s="180"/>
    </row>
    <row r="65" spans="7:24">
      <c r="G65" s="3"/>
      <c r="H65" s="3"/>
      <c r="I65" s="3"/>
      <c r="J65" s="3"/>
      <c r="K65" s="3"/>
      <c r="L65" s="3"/>
      <c r="M65" s="13"/>
      <c r="N65" s="13"/>
      <c r="O65" s="13"/>
      <c r="P65" s="3"/>
      <c r="Q65" s="182"/>
      <c r="R65" s="184"/>
      <c r="S65" s="185"/>
      <c r="T65" s="184"/>
      <c r="U65" s="184"/>
      <c r="V65" s="184"/>
      <c r="W65" s="184"/>
      <c r="X65" s="180"/>
    </row>
    <row r="66" spans="7:24">
      <c r="G66" s="3"/>
      <c r="H66" s="3"/>
      <c r="I66" s="3"/>
      <c r="J66" s="3"/>
      <c r="K66" s="3"/>
      <c r="L66" s="131"/>
      <c r="M66" s="186"/>
      <c r="N66" s="186"/>
      <c r="O66" s="186"/>
      <c r="P66" s="3"/>
      <c r="Q66" s="182"/>
      <c r="R66" s="184"/>
      <c r="S66" s="185"/>
      <c r="T66" s="184"/>
      <c r="U66" s="184"/>
      <c r="V66" s="184"/>
      <c r="W66" s="184"/>
      <c r="X66" s="180"/>
    </row>
    <row r="67" spans="7:24">
      <c r="G67" s="187"/>
      <c r="H67" s="3"/>
      <c r="I67" s="3"/>
      <c r="J67" s="3"/>
      <c r="K67" s="3"/>
      <c r="L67" s="3"/>
      <c r="M67" s="13"/>
      <c r="N67" s="13"/>
      <c r="O67" s="13"/>
      <c r="P67" s="3"/>
      <c r="Q67" s="182"/>
      <c r="R67" s="184"/>
      <c r="S67" s="185"/>
      <c r="T67" s="184"/>
      <c r="U67" s="184"/>
      <c r="V67" s="184"/>
      <c r="W67" s="184"/>
      <c r="X67" s="180"/>
    </row>
    <row r="68" spans="7:24">
      <c r="G68" s="3"/>
      <c r="H68" s="3"/>
      <c r="I68" s="3"/>
      <c r="J68" s="3"/>
      <c r="K68" s="3"/>
      <c r="L68" s="3"/>
      <c r="M68" s="13"/>
      <c r="N68" s="13"/>
      <c r="O68" s="13"/>
      <c r="P68" s="3"/>
      <c r="Q68" s="182"/>
      <c r="R68" s="184"/>
      <c r="S68" s="185"/>
      <c r="T68" s="184"/>
      <c r="U68" s="184"/>
      <c r="V68" s="184"/>
      <c r="W68" s="184"/>
      <c r="X68" s="180"/>
    </row>
    <row r="69" spans="7:24">
      <c r="G69" s="3"/>
      <c r="H69" s="3"/>
      <c r="I69" s="3"/>
      <c r="J69" s="3"/>
      <c r="K69" s="3"/>
      <c r="L69" s="3"/>
      <c r="M69" s="3"/>
      <c r="N69" s="3"/>
      <c r="O69" s="3"/>
      <c r="P69" s="3"/>
      <c r="Q69" s="182"/>
      <c r="R69" s="184"/>
      <c r="S69" s="185"/>
      <c r="T69" s="184"/>
      <c r="U69" s="184"/>
      <c r="V69" s="184"/>
      <c r="W69" s="184"/>
      <c r="X69" s="180"/>
    </row>
    <row r="70" spans="7:24">
      <c r="G70" s="3"/>
      <c r="H70" s="3"/>
      <c r="I70" s="3"/>
      <c r="J70" s="3"/>
      <c r="K70" s="3"/>
      <c r="L70" s="3"/>
      <c r="M70" s="13"/>
      <c r="N70" s="13"/>
      <c r="O70" s="13"/>
      <c r="P70" s="3"/>
      <c r="Q70" s="182"/>
      <c r="R70" s="184"/>
      <c r="S70" s="185"/>
      <c r="T70" s="184"/>
      <c r="U70" s="184"/>
      <c r="V70" s="184"/>
      <c r="W70" s="184"/>
      <c r="X70" s="180"/>
    </row>
    <row r="71" spans="7:24">
      <c r="G71" s="3"/>
      <c r="H71" s="3"/>
      <c r="I71" s="3"/>
      <c r="J71" s="3"/>
      <c r="K71" s="3"/>
      <c r="L71" s="131"/>
      <c r="M71" s="186"/>
      <c r="N71" s="186"/>
      <c r="O71" s="186"/>
      <c r="P71" s="3"/>
      <c r="Q71" s="182"/>
      <c r="R71" s="184"/>
      <c r="S71" s="185"/>
      <c r="T71" s="184"/>
      <c r="U71" s="184"/>
      <c r="V71" s="184"/>
      <c r="W71" s="184"/>
      <c r="X71" s="180"/>
    </row>
    <row r="72" spans="7:24">
      <c r="G72" s="3"/>
      <c r="H72" s="3"/>
      <c r="I72" s="3"/>
      <c r="J72" s="3"/>
      <c r="K72" s="3"/>
      <c r="L72" s="3"/>
      <c r="M72" s="3"/>
      <c r="N72" s="3"/>
      <c r="O72" s="3"/>
      <c r="P72" s="3"/>
      <c r="Q72" s="182"/>
      <c r="R72" s="184"/>
      <c r="S72" s="185"/>
      <c r="T72" s="184"/>
      <c r="U72" s="184"/>
      <c r="V72" s="184"/>
      <c r="W72" s="184"/>
      <c r="X72" s="180"/>
    </row>
    <row r="73" spans="7:24">
      <c r="G73" s="3"/>
      <c r="H73" s="3"/>
      <c r="I73" s="3"/>
      <c r="J73" s="3"/>
      <c r="K73" s="3"/>
      <c r="L73" s="3"/>
      <c r="M73" s="32"/>
      <c r="N73" s="32"/>
      <c r="O73" s="32"/>
      <c r="P73" s="3"/>
      <c r="Q73" s="182"/>
      <c r="R73" s="184"/>
      <c r="S73" s="185"/>
      <c r="T73" s="184"/>
      <c r="U73" s="184"/>
      <c r="V73" s="184"/>
      <c r="W73" s="184"/>
      <c r="X73" s="180"/>
    </row>
    <row r="74" spans="7:24">
      <c r="G74" s="3"/>
      <c r="H74" s="3"/>
      <c r="I74" s="3"/>
      <c r="J74" s="3"/>
      <c r="K74" s="3"/>
      <c r="L74" s="3"/>
      <c r="M74" s="188"/>
      <c r="N74" s="188"/>
      <c r="O74" s="188"/>
      <c r="P74" s="3"/>
      <c r="Q74" s="182"/>
      <c r="R74" s="184"/>
      <c r="S74" s="185"/>
      <c r="T74" s="184"/>
      <c r="U74" s="184"/>
      <c r="V74" s="184"/>
      <c r="W74" s="184"/>
      <c r="X74" s="180"/>
    </row>
    <row r="75" spans="7:24">
      <c r="G75" s="3"/>
      <c r="H75" s="3"/>
      <c r="I75" s="3"/>
      <c r="J75" s="3"/>
      <c r="K75" s="3"/>
      <c r="L75" s="3"/>
      <c r="M75" s="3"/>
      <c r="N75" s="3"/>
      <c r="O75" s="3"/>
      <c r="P75" s="3"/>
      <c r="Q75" s="182"/>
      <c r="R75" s="184"/>
      <c r="S75" s="185"/>
      <c r="T75" s="184"/>
      <c r="U75" s="184"/>
      <c r="V75" s="184"/>
      <c r="W75" s="184"/>
      <c r="X75" s="180"/>
    </row>
    <row r="76" spans="7:24">
      <c r="G76" s="3"/>
      <c r="H76" s="3"/>
      <c r="I76" s="187"/>
      <c r="J76" s="3"/>
      <c r="K76" s="3"/>
      <c r="L76" s="3"/>
      <c r="M76" s="32"/>
      <c r="N76" s="32"/>
      <c r="O76" s="32"/>
      <c r="P76" s="3"/>
      <c r="Q76" s="182"/>
      <c r="R76" s="184"/>
      <c r="S76" s="185"/>
      <c r="T76" s="184"/>
      <c r="U76" s="184"/>
      <c r="V76" s="184"/>
      <c r="W76" s="184"/>
      <c r="X76" s="180"/>
    </row>
    <row r="77" spans="7:24">
      <c r="G77" s="3"/>
      <c r="H77" s="3"/>
      <c r="I77" s="3"/>
      <c r="J77" s="3"/>
      <c r="K77" s="3"/>
      <c r="L77" s="3"/>
      <c r="M77" s="32"/>
      <c r="N77" s="32"/>
      <c r="O77" s="32"/>
      <c r="P77" s="3"/>
      <c r="Q77" s="182"/>
      <c r="R77" s="184"/>
      <c r="S77" s="185"/>
      <c r="T77" s="184"/>
      <c r="U77" s="184"/>
      <c r="V77" s="184"/>
      <c r="W77" s="184"/>
      <c r="X77" s="180"/>
    </row>
    <row r="78" spans="7:24">
      <c r="G78" s="3"/>
      <c r="H78" s="3"/>
      <c r="I78" s="3"/>
      <c r="J78" s="3"/>
      <c r="K78" s="3"/>
      <c r="L78" s="3"/>
      <c r="M78" s="13"/>
      <c r="N78" s="13"/>
      <c r="O78" s="13"/>
      <c r="P78" s="3"/>
      <c r="Q78" s="182"/>
      <c r="R78" s="184"/>
      <c r="S78" s="185"/>
      <c r="T78" s="184"/>
      <c r="U78" s="184"/>
      <c r="V78" s="184"/>
      <c r="W78" s="184"/>
      <c r="X78" s="180"/>
    </row>
    <row r="79" spans="7:24">
      <c r="G79" s="3"/>
      <c r="H79" s="3"/>
      <c r="I79" s="3"/>
      <c r="J79" s="3"/>
      <c r="K79" s="3"/>
      <c r="L79" s="3"/>
      <c r="M79" s="186"/>
      <c r="N79" s="186"/>
      <c r="O79" s="186"/>
      <c r="P79" s="3"/>
      <c r="Q79" s="182"/>
      <c r="R79" s="184"/>
      <c r="S79" s="185"/>
      <c r="T79" s="184"/>
      <c r="U79" s="184"/>
      <c r="V79" s="184"/>
      <c r="W79" s="184"/>
      <c r="X79" s="180"/>
    </row>
    <row r="80" spans="7:24">
      <c r="G80" s="3"/>
      <c r="H80" s="3"/>
      <c r="I80" s="3"/>
      <c r="J80" s="3"/>
      <c r="K80" s="3"/>
      <c r="L80" s="3"/>
      <c r="M80" s="3"/>
      <c r="N80" s="3"/>
      <c r="O80" s="3"/>
      <c r="P80" s="3"/>
      <c r="Q80" s="182"/>
      <c r="R80" s="184"/>
      <c r="S80" s="185"/>
      <c r="T80" s="184"/>
      <c r="U80" s="184"/>
      <c r="V80" s="184"/>
      <c r="W80" s="184"/>
      <c r="X80" s="180"/>
    </row>
    <row r="81" spans="7:24">
      <c r="G81" s="3"/>
      <c r="H81" s="3"/>
      <c r="I81" s="3"/>
      <c r="J81" s="3"/>
      <c r="K81" s="3"/>
      <c r="L81" s="3"/>
      <c r="M81" s="3"/>
      <c r="N81" s="3"/>
      <c r="O81" s="3"/>
      <c r="P81" s="3"/>
      <c r="Q81" s="182"/>
      <c r="R81" s="184"/>
      <c r="S81" s="185"/>
      <c r="T81" s="184"/>
      <c r="U81" s="184"/>
      <c r="V81" s="184"/>
      <c r="W81" s="184"/>
      <c r="X81" s="180"/>
    </row>
    <row r="82" spans="7:24">
      <c r="G82" s="3"/>
      <c r="H82" s="3"/>
      <c r="I82" s="3"/>
      <c r="J82" s="3"/>
      <c r="K82" s="3"/>
      <c r="L82" s="3"/>
      <c r="M82" s="3"/>
      <c r="N82" s="3"/>
      <c r="O82" s="3"/>
      <c r="P82" s="3"/>
      <c r="Q82" s="182"/>
      <c r="R82" s="184"/>
      <c r="S82" s="185"/>
      <c r="T82" s="184"/>
      <c r="U82" s="184"/>
      <c r="V82" s="184"/>
      <c r="W82" s="184"/>
      <c r="X82" s="180"/>
    </row>
    <row r="83" spans="7:24">
      <c r="G83" s="3"/>
      <c r="H83" s="3"/>
      <c r="I83" s="3"/>
      <c r="J83" s="3"/>
      <c r="K83" s="3"/>
      <c r="L83" s="3"/>
      <c r="M83" s="3"/>
      <c r="N83" s="3"/>
      <c r="O83" s="3"/>
      <c r="P83" s="3"/>
      <c r="Q83" s="182"/>
      <c r="R83" s="184"/>
      <c r="S83" s="185"/>
      <c r="T83" s="184"/>
      <c r="U83" s="184"/>
      <c r="V83" s="184"/>
      <c r="W83" s="184"/>
      <c r="X83" s="180"/>
    </row>
    <row r="84" spans="7:24">
      <c r="G84" s="3"/>
      <c r="H84" s="3"/>
      <c r="I84" s="3"/>
      <c r="J84" s="3"/>
      <c r="K84" s="3"/>
      <c r="L84" s="3"/>
      <c r="M84" s="3"/>
      <c r="N84" s="3"/>
      <c r="O84" s="3"/>
      <c r="P84" s="3"/>
      <c r="Q84" s="182"/>
      <c r="R84" s="184"/>
      <c r="S84" s="185"/>
      <c r="T84" s="184"/>
      <c r="U84" s="184"/>
      <c r="V84" s="184"/>
      <c r="W84" s="184"/>
      <c r="X84" s="180"/>
    </row>
    <row r="85" spans="7:24">
      <c r="G85" s="3"/>
      <c r="H85" s="3"/>
      <c r="I85" s="3"/>
      <c r="J85" s="3"/>
      <c r="K85" s="3"/>
      <c r="L85" s="3"/>
      <c r="M85" s="3"/>
      <c r="N85" s="3"/>
      <c r="O85" s="3"/>
      <c r="P85" s="3"/>
      <c r="Q85" s="182"/>
      <c r="R85" s="184"/>
      <c r="S85" s="185"/>
      <c r="T85" s="184"/>
      <c r="U85" s="184"/>
      <c r="V85" s="184"/>
      <c r="W85" s="184"/>
      <c r="X85" s="180"/>
    </row>
    <row r="86" spans="7:24">
      <c r="G86" s="3"/>
      <c r="H86" s="3"/>
      <c r="I86" s="3"/>
      <c r="J86" s="3"/>
      <c r="K86" s="3"/>
      <c r="L86" s="3"/>
      <c r="M86" s="3"/>
      <c r="N86" s="3"/>
      <c r="O86" s="3"/>
      <c r="P86" s="3"/>
      <c r="Q86" s="182"/>
      <c r="R86" s="184"/>
      <c r="S86" s="185"/>
      <c r="T86" s="184"/>
      <c r="U86" s="184"/>
      <c r="V86" s="184"/>
      <c r="W86" s="184"/>
      <c r="X86" s="180"/>
    </row>
    <row r="87" spans="7:24">
      <c r="G87" s="3"/>
      <c r="H87" s="3"/>
      <c r="I87" s="3"/>
      <c r="J87" s="3"/>
      <c r="K87" s="3"/>
      <c r="L87" s="3"/>
      <c r="M87" s="3"/>
      <c r="N87" s="3"/>
      <c r="O87" s="3"/>
      <c r="P87" s="3"/>
      <c r="Q87" s="182"/>
      <c r="R87" s="184"/>
      <c r="S87" s="185"/>
      <c r="T87" s="184"/>
      <c r="U87" s="184"/>
      <c r="V87" s="184"/>
      <c r="W87" s="184"/>
      <c r="X87" s="180"/>
    </row>
    <row r="88" spans="7:24">
      <c r="G88" s="3"/>
      <c r="H88" s="3"/>
      <c r="I88" s="3"/>
      <c r="J88" s="3"/>
      <c r="K88" s="3"/>
      <c r="L88" s="3"/>
      <c r="M88" s="3"/>
      <c r="N88" s="3"/>
      <c r="O88" s="3"/>
      <c r="P88" s="3"/>
      <c r="Q88" s="182"/>
      <c r="R88" s="184"/>
      <c r="S88" s="185"/>
      <c r="T88" s="184"/>
      <c r="U88" s="184"/>
      <c r="V88" s="184"/>
      <c r="W88" s="184"/>
      <c r="X88" s="180"/>
    </row>
    <row r="89" spans="7:24">
      <c r="G89" s="3"/>
      <c r="H89" s="3"/>
      <c r="I89" s="3"/>
      <c r="J89" s="3"/>
      <c r="K89" s="3"/>
      <c r="L89" s="3"/>
      <c r="M89" s="3"/>
      <c r="N89" s="3"/>
      <c r="O89" s="3"/>
      <c r="P89" s="3"/>
      <c r="Q89" s="182"/>
      <c r="R89" s="184"/>
      <c r="S89" s="185"/>
      <c r="T89" s="184"/>
      <c r="U89" s="184"/>
      <c r="V89" s="184"/>
      <c r="W89" s="184"/>
      <c r="X89" s="180"/>
    </row>
    <row r="90" spans="7:24">
      <c r="G90" s="3"/>
      <c r="H90" s="3"/>
      <c r="I90" s="3"/>
      <c r="J90" s="3"/>
      <c r="K90" s="3"/>
      <c r="L90" s="3"/>
      <c r="M90" s="3"/>
      <c r="N90" s="3"/>
      <c r="O90" s="3"/>
      <c r="P90" s="3"/>
      <c r="Q90" s="182"/>
      <c r="R90" s="184"/>
      <c r="S90" s="185"/>
      <c r="T90" s="184"/>
      <c r="U90" s="184"/>
      <c r="V90" s="184"/>
      <c r="W90" s="184"/>
      <c r="X90" s="180"/>
    </row>
    <row r="91" spans="7:24">
      <c r="G91" s="3"/>
      <c r="H91" s="3"/>
      <c r="I91" s="3"/>
      <c r="J91" s="3"/>
      <c r="K91" s="3"/>
      <c r="L91" s="3"/>
      <c r="M91" s="3"/>
      <c r="N91" s="3"/>
      <c r="O91" s="3"/>
      <c r="P91" s="3"/>
      <c r="Q91" s="182"/>
      <c r="R91" s="184"/>
      <c r="S91" s="185"/>
      <c r="T91" s="184"/>
      <c r="U91" s="184"/>
      <c r="V91" s="184"/>
      <c r="W91" s="184"/>
      <c r="X91" s="180"/>
    </row>
    <row r="92" spans="7:24">
      <c r="G92" s="3"/>
      <c r="H92" s="3"/>
      <c r="I92" s="3"/>
      <c r="J92" s="3"/>
      <c r="K92" s="3"/>
      <c r="L92" s="3"/>
      <c r="M92" s="3"/>
      <c r="N92" s="3"/>
      <c r="O92" s="3"/>
      <c r="P92" s="3"/>
      <c r="Q92" s="182"/>
      <c r="R92" s="184"/>
      <c r="S92" s="185"/>
      <c r="T92" s="184"/>
      <c r="U92" s="184"/>
      <c r="V92" s="184"/>
      <c r="W92" s="184"/>
      <c r="X92" s="180"/>
    </row>
    <row r="93" spans="7:24">
      <c r="G93" s="3"/>
      <c r="H93" s="3"/>
      <c r="I93" s="3"/>
      <c r="J93" s="3"/>
      <c r="K93" s="3"/>
      <c r="L93" s="3"/>
      <c r="M93" s="3"/>
      <c r="N93" s="3"/>
      <c r="O93" s="3"/>
      <c r="P93" s="3"/>
      <c r="Q93" s="182"/>
      <c r="R93" s="184"/>
      <c r="S93" s="185"/>
      <c r="T93" s="184"/>
      <c r="U93" s="184"/>
      <c r="V93" s="184"/>
      <c r="W93" s="184"/>
      <c r="X93" s="180"/>
    </row>
    <row r="94" spans="7:24">
      <c r="G94" s="3"/>
      <c r="H94" s="3"/>
      <c r="I94" s="3"/>
      <c r="J94" s="3"/>
      <c r="K94" s="3"/>
      <c r="L94" s="3"/>
      <c r="M94" s="3"/>
      <c r="N94" s="3"/>
      <c r="O94" s="3"/>
      <c r="P94" s="3"/>
      <c r="Q94" s="182"/>
      <c r="R94" s="184"/>
      <c r="S94" s="185"/>
      <c r="T94" s="184"/>
      <c r="U94" s="184"/>
      <c r="V94" s="184"/>
      <c r="W94" s="184"/>
      <c r="X94" s="180"/>
    </row>
    <row r="95" spans="7:24">
      <c r="G95" s="3"/>
      <c r="H95" s="3"/>
      <c r="I95" s="3"/>
      <c r="J95" s="3"/>
      <c r="K95" s="3"/>
      <c r="L95" s="3"/>
      <c r="M95" s="3"/>
      <c r="N95" s="3"/>
      <c r="O95" s="3"/>
      <c r="P95" s="3"/>
      <c r="Q95" s="182"/>
      <c r="R95" s="184"/>
      <c r="S95" s="185"/>
      <c r="T95" s="184"/>
      <c r="U95" s="184"/>
      <c r="V95" s="184"/>
      <c r="W95" s="184"/>
      <c r="X95" s="180"/>
    </row>
    <row r="96" spans="7:24">
      <c r="G96" s="3"/>
      <c r="H96" s="3"/>
      <c r="I96" s="3"/>
      <c r="J96" s="3"/>
      <c r="K96" s="3"/>
      <c r="L96" s="3"/>
      <c r="M96" s="3"/>
      <c r="N96" s="3"/>
      <c r="O96" s="3"/>
      <c r="P96" s="3"/>
      <c r="Q96" s="182"/>
      <c r="R96" s="184"/>
      <c r="S96" s="185"/>
      <c r="T96" s="184"/>
      <c r="U96" s="184"/>
      <c r="V96" s="184"/>
      <c r="W96" s="184"/>
      <c r="X96" s="180"/>
    </row>
    <row r="97" spans="7:24">
      <c r="G97" s="3"/>
      <c r="H97" s="3"/>
      <c r="I97" s="3"/>
      <c r="J97" s="3"/>
      <c r="K97" s="3"/>
      <c r="L97" s="3"/>
      <c r="M97" s="3"/>
      <c r="N97" s="3"/>
      <c r="O97" s="3"/>
      <c r="P97" s="3"/>
      <c r="Q97" s="182"/>
      <c r="R97" s="184"/>
      <c r="S97" s="185"/>
      <c r="T97" s="184"/>
      <c r="U97" s="184"/>
      <c r="V97" s="184"/>
      <c r="W97" s="184"/>
      <c r="X97" s="180"/>
    </row>
    <row r="98" spans="7:24">
      <c r="G98" s="3"/>
      <c r="H98" s="3"/>
      <c r="I98" s="3"/>
      <c r="J98" s="3"/>
      <c r="K98" s="3"/>
      <c r="L98" s="3"/>
      <c r="M98" s="3"/>
      <c r="N98" s="3"/>
      <c r="O98" s="3"/>
      <c r="P98" s="3"/>
      <c r="Q98" s="182"/>
      <c r="R98" s="184"/>
      <c r="S98" s="185"/>
      <c r="T98" s="184"/>
      <c r="U98" s="184"/>
      <c r="V98" s="184"/>
      <c r="W98" s="184"/>
      <c r="X98" s="180"/>
    </row>
    <row r="99" spans="7:24">
      <c r="G99" s="3"/>
      <c r="H99" s="3"/>
      <c r="I99" s="3"/>
      <c r="J99" s="3"/>
      <c r="K99" s="3"/>
      <c r="L99" s="3"/>
      <c r="M99" s="3"/>
      <c r="N99" s="3"/>
      <c r="O99" s="3"/>
      <c r="P99" s="3"/>
      <c r="Q99" s="182"/>
      <c r="R99" s="184"/>
      <c r="S99" s="185"/>
      <c r="T99" s="184"/>
      <c r="U99" s="184"/>
      <c r="V99" s="184"/>
      <c r="W99" s="184"/>
      <c r="X99" s="180"/>
    </row>
    <row r="100" spans="7:24">
      <c r="G100" s="3"/>
      <c r="H100" s="3"/>
      <c r="I100" s="3"/>
      <c r="J100" s="3"/>
      <c r="K100" s="3"/>
      <c r="L100" s="3"/>
      <c r="M100" s="3"/>
      <c r="N100" s="3"/>
      <c r="O100" s="3"/>
      <c r="P100" s="3"/>
      <c r="Q100" s="182"/>
      <c r="R100" s="184"/>
      <c r="S100" s="185"/>
      <c r="T100" s="184"/>
      <c r="U100" s="184"/>
      <c r="V100" s="184"/>
      <c r="W100" s="184"/>
      <c r="X100" s="180"/>
    </row>
    <row r="101" spans="7:24">
      <c r="G101" s="3"/>
      <c r="H101" s="3"/>
      <c r="I101" s="3"/>
      <c r="J101" s="3"/>
      <c r="K101" s="3"/>
      <c r="L101" s="3"/>
      <c r="M101" s="3"/>
      <c r="N101" s="3"/>
      <c r="O101" s="3"/>
      <c r="P101" s="3"/>
      <c r="Q101" s="182"/>
      <c r="R101" s="184"/>
      <c r="S101" s="185"/>
      <c r="T101" s="184"/>
      <c r="U101" s="184"/>
      <c r="V101" s="184"/>
      <c r="W101" s="184"/>
      <c r="X101" s="180"/>
    </row>
    <row r="102" spans="7:24">
      <c r="G102" s="3"/>
      <c r="H102" s="3"/>
      <c r="I102" s="3"/>
      <c r="J102" s="3"/>
      <c r="K102" s="3"/>
      <c r="L102" s="3"/>
      <c r="M102" s="3"/>
      <c r="N102" s="3"/>
      <c r="O102" s="3"/>
      <c r="P102" s="3"/>
      <c r="Q102" s="182"/>
      <c r="R102" s="184"/>
      <c r="S102" s="185"/>
      <c r="T102" s="184"/>
      <c r="U102" s="184"/>
      <c r="V102" s="184"/>
      <c r="W102" s="184"/>
      <c r="X102" s="180"/>
    </row>
    <row r="103" spans="7:24">
      <c r="G103" s="3"/>
      <c r="H103" s="3"/>
      <c r="I103" s="3"/>
      <c r="J103" s="3"/>
      <c r="K103" s="3"/>
      <c r="L103" s="3"/>
      <c r="M103" s="3"/>
      <c r="N103" s="3"/>
      <c r="O103" s="3"/>
      <c r="P103" s="3"/>
      <c r="Q103" s="182"/>
      <c r="R103" s="184"/>
      <c r="S103" s="185"/>
      <c r="T103" s="184"/>
      <c r="U103" s="184"/>
      <c r="V103" s="184"/>
      <c r="W103" s="184"/>
      <c r="X103" s="180"/>
    </row>
    <row r="104" spans="7:24">
      <c r="G104" s="3"/>
      <c r="H104" s="3"/>
      <c r="I104" s="3"/>
      <c r="J104" s="3"/>
      <c r="K104" s="3"/>
      <c r="L104" s="3"/>
      <c r="M104" s="3"/>
      <c r="N104" s="3"/>
      <c r="O104" s="3"/>
      <c r="P104" s="3"/>
      <c r="Q104" s="182"/>
      <c r="R104" s="184"/>
      <c r="S104" s="185"/>
      <c r="T104" s="184"/>
      <c r="U104" s="184"/>
      <c r="V104" s="184"/>
      <c r="W104" s="184"/>
      <c r="X104" s="180"/>
    </row>
    <row r="105" spans="7:24">
      <c r="G105" s="3"/>
      <c r="H105" s="3"/>
      <c r="I105" s="3"/>
      <c r="J105" s="3"/>
      <c r="K105" s="3"/>
      <c r="L105" s="3"/>
      <c r="M105" s="3"/>
      <c r="N105" s="3"/>
      <c r="O105" s="3"/>
      <c r="P105" s="3"/>
      <c r="Q105" s="182"/>
      <c r="R105" s="184"/>
      <c r="S105" s="185"/>
      <c r="T105" s="184"/>
      <c r="U105" s="184"/>
      <c r="V105" s="184"/>
      <c r="W105" s="184"/>
      <c r="X105" s="180"/>
    </row>
    <row r="106" spans="7:24">
      <c r="G106" s="3"/>
      <c r="H106" s="3"/>
      <c r="I106" s="3"/>
      <c r="J106" s="3"/>
      <c r="K106" s="3"/>
      <c r="L106" s="3"/>
      <c r="M106" s="3"/>
      <c r="N106" s="3"/>
      <c r="O106" s="3"/>
      <c r="P106" s="3"/>
      <c r="Q106" s="182"/>
      <c r="R106" s="184"/>
      <c r="S106" s="185"/>
      <c r="T106" s="184"/>
      <c r="U106" s="184"/>
      <c r="V106" s="184"/>
      <c r="W106" s="184"/>
      <c r="X106" s="180"/>
    </row>
    <row r="107" spans="7:24">
      <c r="G107" s="3"/>
      <c r="H107" s="3"/>
      <c r="I107" s="3"/>
      <c r="J107" s="3"/>
      <c r="K107" s="3"/>
      <c r="L107" s="3"/>
      <c r="M107" s="3"/>
      <c r="N107" s="3"/>
      <c r="O107" s="3"/>
      <c r="P107" s="3"/>
      <c r="Q107" s="182"/>
      <c r="R107" s="184"/>
      <c r="S107" s="185"/>
      <c r="T107" s="184"/>
      <c r="U107" s="184"/>
      <c r="V107" s="184"/>
      <c r="W107" s="184"/>
      <c r="X107" s="180"/>
    </row>
    <row r="108" spans="7:24">
      <c r="G108" s="3"/>
      <c r="H108" s="3"/>
      <c r="I108" s="3"/>
      <c r="J108" s="3"/>
      <c r="K108" s="3"/>
      <c r="L108" s="3"/>
      <c r="M108" s="3"/>
      <c r="N108" s="3"/>
      <c r="O108" s="3"/>
      <c r="P108" s="3"/>
      <c r="Q108" s="182"/>
      <c r="R108" s="184"/>
      <c r="S108" s="185"/>
      <c r="T108" s="184"/>
      <c r="U108" s="184"/>
      <c r="V108" s="184"/>
      <c r="W108" s="184"/>
      <c r="X108" s="180"/>
    </row>
    <row r="109" spans="7:24">
      <c r="G109" s="3"/>
      <c r="H109" s="3"/>
      <c r="I109" s="3"/>
      <c r="J109" s="3"/>
      <c r="K109" s="3"/>
      <c r="L109" s="3"/>
      <c r="M109" s="3"/>
      <c r="N109" s="3"/>
      <c r="O109" s="3"/>
      <c r="P109" s="3"/>
      <c r="Q109" s="182"/>
      <c r="R109" s="184"/>
      <c r="S109" s="185"/>
      <c r="T109" s="184"/>
      <c r="U109" s="184"/>
      <c r="V109" s="184"/>
      <c r="W109" s="184"/>
      <c r="X109" s="180"/>
    </row>
    <row r="110" spans="7:24">
      <c r="G110" s="3"/>
      <c r="H110" s="3"/>
      <c r="I110" s="3"/>
      <c r="J110" s="3"/>
      <c r="K110" s="3"/>
      <c r="L110" s="3"/>
      <c r="M110" s="3"/>
      <c r="N110" s="3"/>
      <c r="O110" s="3"/>
      <c r="P110" s="3"/>
      <c r="Q110" s="3"/>
      <c r="R110" s="3"/>
      <c r="S110" s="3"/>
      <c r="T110" s="3"/>
      <c r="U110" s="3"/>
      <c r="V110" s="3"/>
      <c r="W110" s="3"/>
    </row>
    <row r="111" spans="7:24">
      <c r="G111" s="3"/>
      <c r="H111" s="3"/>
      <c r="I111" s="3"/>
      <c r="J111" s="3"/>
      <c r="K111" s="3"/>
      <c r="L111" s="3"/>
      <c r="M111" s="3"/>
      <c r="N111" s="3"/>
      <c r="O111" s="3"/>
      <c r="P111" s="3"/>
      <c r="Q111" s="3"/>
      <c r="R111" s="3"/>
      <c r="S111" s="3"/>
      <c r="T111" s="3"/>
      <c r="U111" s="3"/>
      <c r="V111" s="3"/>
      <c r="W111" s="3"/>
    </row>
    <row r="112" spans="7:24">
      <c r="G112" s="3"/>
      <c r="H112" s="3"/>
      <c r="I112" s="3"/>
      <c r="J112" s="3"/>
      <c r="K112" s="3"/>
      <c r="L112" s="3"/>
      <c r="M112" s="3"/>
      <c r="N112" s="3"/>
      <c r="O112" s="3"/>
      <c r="P112" s="3"/>
      <c r="Q112" s="3"/>
      <c r="R112" s="3"/>
      <c r="S112" s="3"/>
      <c r="T112" s="3"/>
      <c r="U112" s="3"/>
      <c r="V112" s="3"/>
      <c r="W112" s="3"/>
    </row>
    <row r="113" spans="7:23">
      <c r="G113" s="3"/>
      <c r="H113" s="3"/>
      <c r="I113" s="3"/>
      <c r="J113" s="3"/>
      <c r="K113" s="3"/>
      <c r="L113" s="3"/>
      <c r="M113" s="3"/>
      <c r="N113" s="3"/>
      <c r="O113" s="3"/>
      <c r="P113" s="3"/>
      <c r="Q113" s="3"/>
      <c r="R113" s="3"/>
      <c r="S113" s="3"/>
      <c r="T113" s="3"/>
      <c r="U113" s="3"/>
      <c r="V113" s="3"/>
      <c r="W113" s="3"/>
    </row>
    <row r="114" spans="7:23">
      <c r="G114" s="3"/>
      <c r="H114" s="3"/>
      <c r="I114" s="3"/>
      <c r="J114" s="3"/>
      <c r="K114" s="3"/>
      <c r="L114" s="3"/>
      <c r="M114" s="3"/>
      <c r="N114" s="3"/>
      <c r="O114" s="3"/>
      <c r="P114" s="3"/>
      <c r="Q114" s="3"/>
      <c r="R114" s="3"/>
      <c r="S114" s="3"/>
      <c r="T114" s="3"/>
      <c r="U114" s="3"/>
      <c r="V114" s="3"/>
      <c r="W114" s="3"/>
    </row>
    <row r="115" spans="7:23">
      <c r="G115" s="3"/>
      <c r="H115" s="3"/>
      <c r="I115" s="3"/>
      <c r="J115" s="3"/>
      <c r="K115" s="3"/>
      <c r="L115" s="3"/>
      <c r="M115" s="3"/>
      <c r="N115" s="3"/>
      <c r="O115" s="3"/>
      <c r="P115" s="3"/>
      <c r="Q115" s="3"/>
      <c r="R115" s="3"/>
      <c r="S115" s="3"/>
      <c r="T115" s="3"/>
      <c r="U115" s="3"/>
      <c r="V115" s="3"/>
      <c r="W115" s="3"/>
    </row>
    <row r="116" spans="7:23">
      <c r="G116" s="3"/>
      <c r="H116" s="3"/>
      <c r="I116" s="3"/>
      <c r="J116" s="3"/>
      <c r="K116" s="3"/>
      <c r="L116" s="3"/>
      <c r="M116" s="3"/>
      <c r="N116" s="3"/>
      <c r="O116" s="3"/>
      <c r="P116" s="3"/>
      <c r="Q116" s="3"/>
      <c r="R116" s="3"/>
      <c r="S116" s="3"/>
      <c r="T116" s="3"/>
      <c r="U116" s="3"/>
      <c r="V116" s="3"/>
      <c r="W116" s="3"/>
    </row>
    <row r="117" spans="7:23">
      <c r="G117" s="3"/>
      <c r="H117" s="3"/>
      <c r="I117" s="3"/>
      <c r="J117" s="3"/>
      <c r="K117" s="3"/>
      <c r="L117" s="3"/>
      <c r="M117" s="3"/>
      <c r="N117" s="3"/>
      <c r="O117" s="3"/>
      <c r="P117" s="3"/>
      <c r="Q117" s="3"/>
      <c r="R117" s="3"/>
      <c r="S117" s="3"/>
      <c r="T117" s="3"/>
      <c r="U117" s="3"/>
      <c r="V117" s="3"/>
      <c r="W117" s="3"/>
    </row>
    <row r="118" spans="7:23">
      <c r="G118" s="3"/>
      <c r="H118" s="3"/>
      <c r="I118" s="3"/>
      <c r="J118" s="3"/>
      <c r="K118" s="3"/>
      <c r="L118" s="3"/>
      <c r="M118" s="3"/>
      <c r="N118" s="3"/>
      <c r="O118" s="3"/>
      <c r="P118" s="3"/>
      <c r="Q118" s="3"/>
      <c r="R118" s="3"/>
      <c r="S118" s="3"/>
      <c r="T118" s="3"/>
      <c r="U118" s="3"/>
      <c r="V118" s="3"/>
      <c r="W118" s="3"/>
    </row>
    <row r="119" spans="7:23">
      <c r="G119" s="3"/>
      <c r="H119" s="3"/>
      <c r="I119" s="3"/>
      <c r="J119" s="3"/>
      <c r="K119" s="3"/>
      <c r="L119" s="3"/>
      <c r="M119" s="3"/>
      <c r="N119" s="3"/>
      <c r="O119" s="3"/>
      <c r="P119" s="3"/>
      <c r="Q119" s="3"/>
      <c r="R119" s="3"/>
      <c r="S119" s="3"/>
      <c r="T119" s="3"/>
      <c r="U119" s="3"/>
      <c r="V119" s="3"/>
      <c r="W119" s="3"/>
    </row>
    <row r="120" spans="7:23">
      <c r="G120" s="3"/>
      <c r="H120" s="3"/>
      <c r="I120" s="3"/>
      <c r="J120" s="3"/>
      <c r="K120" s="3"/>
      <c r="L120" s="3"/>
      <c r="M120" s="3"/>
      <c r="N120" s="3"/>
      <c r="O120" s="3"/>
      <c r="P120" s="3"/>
      <c r="Q120" s="3"/>
      <c r="R120" s="3"/>
      <c r="S120" s="3"/>
      <c r="T120" s="3"/>
      <c r="U120" s="3"/>
      <c r="V120" s="3"/>
      <c r="W120" s="3"/>
    </row>
    <row r="121" spans="7:23">
      <c r="G121" s="3"/>
      <c r="H121" s="3"/>
      <c r="I121" s="3"/>
      <c r="J121" s="3"/>
      <c r="K121" s="3"/>
      <c r="L121" s="3"/>
      <c r="M121" s="3"/>
      <c r="N121" s="3"/>
      <c r="O121" s="3"/>
      <c r="P121" s="3"/>
      <c r="Q121" s="3"/>
      <c r="R121" s="3"/>
      <c r="S121" s="3"/>
      <c r="T121" s="3"/>
      <c r="U121" s="3"/>
      <c r="V121" s="3"/>
      <c r="W121" s="3"/>
    </row>
    <row r="122" spans="7:23">
      <c r="G122" s="3"/>
      <c r="H122" s="3"/>
      <c r="I122" s="3"/>
      <c r="J122" s="3"/>
      <c r="K122" s="3"/>
      <c r="L122" s="3"/>
      <c r="M122" s="3"/>
      <c r="N122" s="3"/>
      <c r="O122" s="3"/>
      <c r="P122" s="3"/>
      <c r="Q122" s="3"/>
      <c r="R122" s="3"/>
      <c r="S122" s="3"/>
      <c r="T122" s="3"/>
      <c r="U122" s="3"/>
      <c r="V122" s="3"/>
      <c r="W122" s="3"/>
    </row>
    <row r="123" spans="7:23">
      <c r="G123" s="3"/>
      <c r="H123" s="3"/>
      <c r="I123" s="3"/>
      <c r="J123" s="3"/>
      <c r="K123" s="3"/>
      <c r="L123" s="3"/>
      <c r="M123" s="3"/>
      <c r="N123" s="3"/>
      <c r="O123" s="3"/>
      <c r="P123" s="3"/>
      <c r="Q123" s="3"/>
      <c r="R123" s="3"/>
      <c r="S123" s="3"/>
      <c r="T123" s="3"/>
      <c r="U123" s="3"/>
      <c r="V123" s="3"/>
      <c r="W123" s="3"/>
    </row>
    <row r="124" spans="7:23">
      <c r="G124" s="3"/>
      <c r="H124" s="3"/>
      <c r="I124" s="3"/>
      <c r="J124" s="3"/>
      <c r="K124" s="3"/>
      <c r="L124" s="3"/>
      <c r="M124" s="3"/>
      <c r="N124" s="3"/>
      <c r="O124" s="3"/>
      <c r="P124" s="3"/>
      <c r="Q124" s="3"/>
      <c r="R124" s="3"/>
      <c r="S124" s="3"/>
      <c r="T124" s="3"/>
      <c r="U124" s="3"/>
      <c r="V124" s="3"/>
      <c r="W124" s="3"/>
    </row>
    <row r="125" spans="7:23">
      <c r="G125" s="3"/>
      <c r="H125" s="3"/>
      <c r="I125" s="3"/>
      <c r="J125" s="3"/>
      <c r="K125" s="3"/>
      <c r="L125" s="3"/>
      <c r="M125" s="3"/>
      <c r="N125" s="3"/>
      <c r="O125" s="3"/>
      <c r="P125" s="3"/>
      <c r="Q125" s="3"/>
      <c r="R125" s="3"/>
      <c r="S125" s="3"/>
      <c r="T125" s="3"/>
      <c r="U125" s="3"/>
      <c r="V125" s="3"/>
      <c r="W125" s="3"/>
    </row>
    <row r="126" spans="7:23">
      <c r="G126" s="3"/>
      <c r="H126" s="3"/>
      <c r="I126" s="3"/>
      <c r="J126" s="3"/>
      <c r="K126" s="3"/>
      <c r="L126" s="3"/>
      <c r="M126" s="3"/>
      <c r="N126" s="3"/>
      <c r="O126" s="3"/>
      <c r="P126" s="3"/>
      <c r="Q126" s="3"/>
      <c r="R126" s="3"/>
      <c r="S126" s="3"/>
      <c r="T126" s="3"/>
      <c r="U126" s="3"/>
      <c r="V126" s="3"/>
      <c r="W126" s="3"/>
    </row>
    <row r="127" spans="7:23">
      <c r="G127" s="3"/>
      <c r="H127" s="3"/>
      <c r="I127" s="3"/>
      <c r="J127" s="3"/>
      <c r="K127" s="3"/>
      <c r="L127" s="3"/>
      <c r="M127" s="3"/>
      <c r="N127" s="3"/>
      <c r="O127" s="3"/>
      <c r="P127" s="3"/>
      <c r="Q127" s="3"/>
      <c r="R127" s="3"/>
      <c r="S127" s="3"/>
      <c r="T127" s="3"/>
      <c r="U127" s="3"/>
      <c r="V127" s="3"/>
      <c r="W127" s="3"/>
    </row>
    <row r="128" spans="7:23">
      <c r="G128" s="3"/>
      <c r="H128" s="3"/>
      <c r="I128" s="3"/>
      <c r="J128" s="3"/>
      <c r="K128" s="3"/>
      <c r="L128" s="3"/>
      <c r="M128" s="3"/>
      <c r="N128" s="3"/>
      <c r="O128" s="3"/>
      <c r="P128" s="3"/>
      <c r="Q128" s="3"/>
      <c r="R128" s="3"/>
      <c r="S128" s="3"/>
      <c r="T128" s="3"/>
      <c r="U128" s="3"/>
      <c r="V128" s="3"/>
      <c r="W128" s="3"/>
    </row>
  </sheetData>
  <phoneticPr fontId="14" type="noConversion"/>
  <pageMargins left="0.7" right="0.7" top="0.75" bottom="0.75" header="0.3" footer="0.3"/>
  <pageSetup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topLeftCell="A21" workbookViewId="0">
      <selection activeCell="E45" sqref="E45"/>
    </sheetView>
  </sheetViews>
  <sheetFormatPr defaultColWidth="11.5" defaultRowHeight="16.899999999999999"/>
  <cols>
    <col min="1" max="1" width="17.5" customWidth="1"/>
    <col min="4" max="9" width="14.796875" customWidth="1"/>
  </cols>
  <sheetData>
    <row r="1" spans="1:2">
      <c r="A1" t="s">
        <v>220</v>
      </c>
    </row>
    <row r="2" spans="1:2">
      <c r="A2" t="s">
        <v>25</v>
      </c>
      <c r="B2" t="s">
        <v>128</v>
      </c>
    </row>
    <row r="3" spans="1:2">
      <c r="A3" t="s">
        <v>24</v>
      </c>
      <c r="B3" t="s">
        <v>129</v>
      </c>
    </row>
    <row r="4" spans="1:2">
      <c r="A4" t="s">
        <v>60</v>
      </c>
      <c r="B4" t="s">
        <v>130</v>
      </c>
    </row>
    <row r="5" spans="1:2">
      <c r="A5" t="s">
        <v>26</v>
      </c>
      <c r="B5" t="s">
        <v>131</v>
      </c>
    </row>
    <row r="6" spans="1:2">
      <c r="A6" t="s">
        <v>27</v>
      </c>
      <c r="B6" t="s">
        <v>132</v>
      </c>
    </row>
    <row r="7" spans="1:2">
      <c r="A7" t="s">
        <v>28</v>
      </c>
      <c r="B7" t="s">
        <v>133</v>
      </c>
    </row>
    <row r="8" spans="1:2">
      <c r="A8" t="s">
        <v>126</v>
      </c>
      <c r="B8" t="s">
        <v>134</v>
      </c>
    </row>
    <row r="9" spans="1:2">
      <c r="A9" t="s">
        <v>127</v>
      </c>
      <c r="B9" t="s">
        <v>135</v>
      </c>
    </row>
    <row r="10" spans="1:2">
      <c r="A10" t="s">
        <v>32</v>
      </c>
      <c r="B10" t="s">
        <v>136</v>
      </c>
    </row>
    <row r="11" spans="1:2">
      <c r="A11" t="s">
        <v>33</v>
      </c>
      <c r="B11" t="s">
        <v>137</v>
      </c>
    </row>
    <row r="12" spans="1:2">
      <c r="A12" t="s">
        <v>29</v>
      </c>
      <c r="B12" t="s">
        <v>138</v>
      </c>
    </row>
    <row r="13" spans="1:2">
      <c r="A13" t="s">
        <v>30</v>
      </c>
      <c r="B13" t="s">
        <v>139</v>
      </c>
    </row>
    <row r="14" spans="1:2">
      <c r="A14" t="s">
        <v>31</v>
      </c>
      <c r="B14" t="s">
        <v>140</v>
      </c>
    </row>
    <row r="15" spans="1:2">
      <c r="A15" t="s">
        <v>153</v>
      </c>
      <c r="B15" t="s">
        <v>141</v>
      </c>
    </row>
    <row r="16" spans="1:2">
      <c r="A16" t="s">
        <v>154</v>
      </c>
      <c r="B16" t="s">
        <v>142</v>
      </c>
    </row>
    <row r="17" spans="1:13">
      <c r="A17" t="s">
        <v>155</v>
      </c>
      <c r="B17" t="s">
        <v>143</v>
      </c>
    </row>
    <row r="18" spans="1:13">
      <c r="A18" t="s">
        <v>157</v>
      </c>
      <c r="B18" t="s">
        <v>144</v>
      </c>
    </row>
    <row r="19" spans="1:13">
      <c r="A19" t="s">
        <v>156</v>
      </c>
      <c r="B19" t="s">
        <v>145</v>
      </c>
    </row>
    <row r="20" spans="1:13">
      <c r="A20" t="s">
        <v>35</v>
      </c>
      <c r="B20" t="s">
        <v>146</v>
      </c>
    </row>
    <row r="21" spans="1:13">
      <c r="A21" t="s">
        <v>34</v>
      </c>
      <c r="B21" t="s">
        <v>147</v>
      </c>
    </row>
    <row r="22" spans="1:13">
      <c r="A22" s="58" t="s">
        <v>51</v>
      </c>
      <c r="B22" t="s">
        <v>148</v>
      </c>
    </row>
    <row r="23" spans="1:13">
      <c r="A23" t="s">
        <v>158</v>
      </c>
      <c r="B23" t="s">
        <v>149</v>
      </c>
      <c r="D23" s="12"/>
      <c r="E23" s="12"/>
      <c r="F23" s="12"/>
      <c r="G23" s="52"/>
      <c r="H23" s="52"/>
      <c r="I23" s="12"/>
    </row>
    <row r="24" spans="1:13">
      <c r="A24" t="s">
        <v>52</v>
      </c>
      <c r="B24" t="s">
        <v>150</v>
      </c>
      <c r="D24" s="12"/>
      <c r="E24" s="12"/>
      <c r="F24" s="12"/>
      <c r="G24" s="12"/>
      <c r="H24" s="12"/>
      <c r="I24" s="12"/>
      <c r="J24" s="52"/>
      <c r="K24" s="52"/>
      <c r="L24" s="12"/>
      <c r="M24" s="12"/>
    </row>
    <row r="25" spans="1:13">
      <c r="A25" t="s">
        <v>7</v>
      </c>
      <c r="B25" t="s">
        <v>151</v>
      </c>
      <c r="C25" t="s">
        <v>275</v>
      </c>
    </row>
    <row r="26" spans="1:13">
      <c r="A26" t="s">
        <v>12</v>
      </c>
      <c r="B26" t="s">
        <v>152</v>
      </c>
      <c r="C26" t="s">
        <v>275</v>
      </c>
    </row>
    <row r="27" spans="1:13">
      <c r="A27" t="s">
        <v>11</v>
      </c>
      <c r="B27" t="s">
        <v>159</v>
      </c>
      <c r="C27" t="s">
        <v>275</v>
      </c>
    </row>
    <row r="28" spans="1:13">
      <c r="A28" t="s">
        <v>10</v>
      </c>
      <c r="B28" t="s">
        <v>160</v>
      </c>
    </row>
    <row r="29" spans="1:13">
      <c r="A29" t="s">
        <v>14</v>
      </c>
      <c r="B29" t="s">
        <v>161</v>
      </c>
    </row>
    <row r="30" spans="1:13">
      <c r="A30" t="s">
        <v>15</v>
      </c>
      <c r="B30" t="s">
        <v>162</v>
      </c>
    </row>
    <row r="31" spans="1:13">
      <c r="A31" t="s">
        <v>16</v>
      </c>
      <c r="B31" t="s">
        <v>163</v>
      </c>
    </row>
    <row r="32" spans="1:13">
      <c r="A32" t="s">
        <v>13</v>
      </c>
      <c r="B32" t="s">
        <v>164</v>
      </c>
    </row>
    <row r="33" spans="1:3">
      <c r="A33" t="s">
        <v>8</v>
      </c>
      <c r="B33" t="s">
        <v>168</v>
      </c>
    </row>
    <row r="34" spans="1:3">
      <c r="A34" t="s">
        <v>9</v>
      </c>
      <c r="B34" t="s">
        <v>169</v>
      </c>
    </row>
    <row r="35" spans="1:3">
      <c r="A35" t="s">
        <v>17</v>
      </c>
      <c r="B35" t="s">
        <v>260</v>
      </c>
    </row>
    <row r="36" spans="1:3">
      <c r="A36" t="s">
        <v>21</v>
      </c>
      <c r="B36" t="s">
        <v>170</v>
      </c>
    </row>
    <row r="37" spans="1:3">
      <c r="A37" t="s">
        <v>22</v>
      </c>
      <c r="B37" t="s">
        <v>171</v>
      </c>
    </row>
    <row r="38" spans="1:3">
      <c r="A38" t="s">
        <v>23</v>
      </c>
      <c r="B38" t="s">
        <v>172</v>
      </c>
    </row>
    <row r="39" spans="1:3">
      <c r="A39" t="s">
        <v>259</v>
      </c>
      <c r="B39" t="s">
        <v>260</v>
      </c>
    </row>
    <row r="40" spans="1:3">
      <c r="A40" t="s">
        <v>19</v>
      </c>
      <c r="B40" t="s">
        <v>173</v>
      </c>
    </row>
    <row r="41" spans="1:3">
      <c r="A41" t="s">
        <v>6</v>
      </c>
      <c r="B41" t="s">
        <v>174</v>
      </c>
    </row>
    <row r="42" spans="1:3">
      <c r="A42" t="s">
        <v>5</v>
      </c>
      <c r="B42" t="s">
        <v>175</v>
      </c>
    </row>
    <row r="43" spans="1:3">
      <c r="A43" t="s">
        <v>18</v>
      </c>
      <c r="B43" t="s">
        <v>176</v>
      </c>
    </row>
    <row r="44" spans="1:3">
      <c r="A44" t="s">
        <v>20</v>
      </c>
      <c r="B44" t="s">
        <v>180</v>
      </c>
    </row>
    <row r="45" spans="1:3">
      <c r="A45" t="s">
        <v>186</v>
      </c>
      <c r="B45" t="s">
        <v>181</v>
      </c>
      <c r="C45" t="s">
        <v>279</v>
      </c>
    </row>
    <row r="46" spans="1:3">
      <c r="A46" t="s">
        <v>185</v>
      </c>
      <c r="B46" t="s">
        <v>183</v>
      </c>
    </row>
    <row r="47" spans="1:3">
      <c r="A47" t="s">
        <v>187</v>
      </c>
      <c r="B47" t="s">
        <v>188</v>
      </c>
    </row>
  </sheetData>
  <phoneticPr fontId="14" type="noConversion"/>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8</vt:i4>
      </vt:variant>
      <vt:variant>
        <vt:lpstr>이름이 지정된 범위</vt:lpstr>
      </vt:variant>
      <vt:variant>
        <vt:i4>1</vt:i4>
      </vt:variant>
    </vt:vector>
  </HeadingPairs>
  <TitlesOfParts>
    <vt:vector size="9" baseType="lpstr">
      <vt:lpstr>MR_output</vt:lpstr>
      <vt:lpstr>MR_working_copy</vt:lpstr>
      <vt:lpstr>uncertainties</vt:lpstr>
      <vt:lpstr>references</vt:lpstr>
      <vt:lpstr>additional_notes</vt:lpstr>
      <vt:lpstr>reference_data</vt:lpstr>
      <vt:lpstr>metrics</vt:lpstr>
      <vt:lpstr>column_reference</vt:lpstr>
      <vt:lpstr>column_reference!Print_Area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Brad Hall</dc:creator>
  <cp:lastModifiedBy>Jinho Ahn</cp:lastModifiedBy>
  <cp:lastPrinted>2020-10-15T15:31:03Z</cp:lastPrinted>
  <dcterms:created xsi:type="dcterms:W3CDTF">2019-02-04T22:14:12Z</dcterms:created>
  <dcterms:modified xsi:type="dcterms:W3CDTF">2021-01-18T16:18:14Z</dcterms:modified>
</cp:coreProperties>
</file>