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rkzero\Desktop\Buzzy\inserts\"/>
    </mc:Choice>
  </mc:AlternateContent>
  <xr:revisionPtr revIDLastSave="0" documentId="13_ncr:1_{BEC5ABB3-8CF0-457A-9A50-4473785CA1B7}" xr6:coauthVersionLast="45" xr6:coauthVersionMax="45" xr10:uidLastSave="{00000000-0000-0000-0000-000000000000}"/>
  <bookViews>
    <workbookView xWindow="-120" yWindow="-120" windowWidth="29040" windowHeight="15840" activeTab="5" xr2:uid="{C351E45E-ABBE-4A37-9714-B40106FD2EF8}"/>
  </bookViews>
  <sheets>
    <sheet name="Usuarios" sheetId="1" r:id="rId1"/>
    <sheet name="Telefonos" sheetId="2" r:id="rId2"/>
    <sheet name="Direcciones" sheetId="3" r:id="rId3"/>
    <sheet name="Estudios" sheetId="5" r:id="rId4"/>
    <sheet name="Testimoniales" sheetId="6" r:id="rId5"/>
    <sheet name="Publicaciones" sheetId="7" r:id="rId6"/>
    <sheet name="Calificacion"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8" l="1"/>
  <c r="M4" i="8"/>
  <c r="M2" i="8"/>
  <c r="T3" i="7"/>
  <c r="T4" i="7"/>
  <c r="T5" i="7"/>
  <c r="T6" i="7"/>
  <c r="T7" i="7"/>
  <c r="T8" i="7"/>
  <c r="T2" i="7"/>
  <c r="K3" i="6"/>
  <c r="K4" i="6"/>
  <c r="K5" i="6"/>
  <c r="K6" i="6"/>
  <c r="K7" i="6"/>
  <c r="K8" i="6"/>
  <c r="K9" i="6"/>
  <c r="K10" i="6"/>
  <c r="K11" i="6"/>
  <c r="K2" i="6"/>
  <c r="N3" i="5"/>
  <c r="N4" i="5"/>
  <c r="N5" i="5"/>
  <c r="N6" i="5"/>
  <c r="N7" i="5"/>
  <c r="N8" i="5"/>
  <c r="N2" i="5"/>
  <c r="K3" i="3"/>
  <c r="K4" i="3"/>
  <c r="K5" i="3"/>
  <c r="K6" i="3"/>
  <c r="K7" i="3"/>
  <c r="K8" i="3"/>
  <c r="K9" i="3"/>
  <c r="K2" i="3"/>
  <c r="K3" i="2"/>
  <c r="K4" i="2"/>
  <c r="K5" i="2"/>
  <c r="K6" i="2"/>
  <c r="K7" i="2"/>
  <c r="K8" i="2"/>
  <c r="K9" i="2"/>
  <c r="K2" i="2"/>
  <c r="V3" i="1"/>
  <c r="V4" i="1"/>
  <c r="V5" i="1"/>
  <c r="V6" i="1"/>
  <c r="V7" i="1"/>
  <c r="V8" i="1"/>
  <c r="V9" i="1"/>
  <c r="V10" i="1"/>
  <c r="V11" i="1"/>
  <c r="V12" i="1"/>
  <c r="V13" i="1"/>
  <c r="V14" i="1"/>
  <c r="V15" i="1"/>
  <c r="V16" i="1"/>
  <c r="V17" i="1"/>
  <c r="V18" i="1"/>
  <c r="V19" i="1"/>
  <c r="V20" i="1"/>
  <c r="V21" i="1"/>
  <c r="V22" i="1"/>
  <c r="V23" i="1"/>
  <c r="V24" i="1"/>
  <c r="V25" i="1"/>
  <c r="V26" i="1"/>
  <c r="V2" i="1"/>
  <c r="K8" i="1"/>
  <c r="K9" i="1"/>
  <c r="K10" i="1"/>
  <c r="K11" i="1"/>
  <c r="K12" i="1"/>
  <c r="K13" i="1"/>
  <c r="K14" i="1"/>
  <c r="K15" i="1"/>
  <c r="K16" i="1"/>
  <c r="K17" i="1"/>
  <c r="K18" i="1"/>
  <c r="K19" i="1"/>
  <c r="K20" i="1"/>
  <c r="K21" i="1"/>
  <c r="K22" i="1"/>
  <c r="K23" i="1"/>
  <c r="K24" i="1"/>
  <c r="K25" i="1"/>
  <c r="K26" i="1"/>
  <c r="K7" i="1"/>
</calcChain>
</file>

<file path=xl/sharedStrings.xml><?xml version="1.0" encoding="utf-8"?>
<sst xmlns="http://schemas.openxmlformats.org/spreadsheetml/2006/main" count="718" uniqueCount="232">
  <si>
    <t>id</t>
  </si>
  <si>
    <t>username</t>
  </si>
  <si>
    <t>password</t>
  </si>
  <si>
    <t>nombres</t>
  </si>
  <si>
    <t>apellidos</t>
  </si>
  <si>
    <t>email</t>
  </si>
  <si>
    <t>fecha_nac</t>
  </si>
  <si>
    <t>sexo</t>
  </si>
  <si>
    <t>estatus</t>
  </si>
  <si>
    <t>cuenta_verrif</t>
  </si>
  <si>
    <t>vendedor_aut</t>
  </si>
  <si>
    <t>token</t>
  </si>
  <si>
    <t>avatar</t>
  </si>
  <si>
    <t>fecha_reg</t>
  </si>
  <si>
    <t>Juan Alberto</t>
  </si>
  <si>
    <t>Flores Pérez</t>
  </si>
  <si>
    <t>flores2005@yahoo.com.mx</t>
  </si>
  <si>
    <t>M</t>
  </si>
  <si>
    <t>True</t>
  </si>
  <si>
    <t>False</t>
  </si>
  <si>
    <t>default.jpg</t>
  </si>
  <si>
    <t>BetoPerez24</t>
  </si>
  <si>
    <t>Passw0rd</t>
  </si>
  <si>
    <t>Aquiles</t>
  </si>
  <si>
    <t>chorizon@gmail.com</t>
  </si>
  <si>
    <t>AquilesB69</t>
  </si>
  <si>
    <t>Baeza420</t>
  </si>
  <si>
    <t>Miguel</t>
  </si>
  <si>
    <t>hailhitler@hotmail.com</t>
  </si>
  <si>
    <t>MiguelMXsvastic</t>
  </si>
  <si>
    <t>NoJews15</t>
  </si>
  <si>
    <t>aventado@gmail.com</t>
  </si>
  <si>
    <t>BanderaDMexico</t>
  </si>
  <si>
    <t>Legado1917</t>
  </si>
  <si>
    <t>Tyrone Jose</t>
  </si>
  <si>
    <t>Gonzales Orama</t>
  </si>
  <si>
    <t>canserbero@yahoo.com.mx</t>
  </si>
  <si>
    <t>HeartTucun</t>
  </si>
  <si>
    <t>BulletsP4can</t>
  </si>
  <si>
    <t>José</t>
  </si>
  <si>
    <t>Stalin Sanchez</t>
  </si>
  <si>
    <t>ilovecommunisim@gmail.com</t>
  </si>
  <si>
    <t>HappyGulags</t>
  </si>
  <si>
    <t>NoCapitalism1</t>
  </si>
  <si>
    <t>Gabriel Capone</t>
  </si>
  <si>
    <t xml:space="preserve">Alfonso </t>
  </si>
  <si>
    <t>ponchitokap4n@hotmail.com</t>
  </si>
  <si>
    <t>ScarFace</t>
  </si>
  <si>
    <t>FuckD4P0lice</t>
  </si>
  <si>
    <t xml:space="preserve">Gustavo Diaz </t>
  </si>
  <si>
    <t>Ordaz Bolaños</t>
  </si>
  <si>
    <t>tlatelolco69-1@gmailcom</t>
  </si>
  <si>
    <t>NoMoreStudents</t>
  </si>
  <si>
    <t>Rem0veUNAM</t>
  </si>
  <si>
    <t>CajaCaja</t>
  </si>
  <si>
    <t>BunnyG1rl</t>
  </si>
  <si>
    <t>riventop@gmail.com</t>
  </si>
  <si>
    <t>F</t>
  </si>
  <si>
    <t>Baeza Parada</t>
  </si>
  <si>
    <t>Albert</t>
  </si>
  <si>
    <t>Sun Zheng</t>
  </si>
  <si>
    <t>SneakyUwU</t>
  </si>
  <si>
    <t>1m4Tr4p</t>
  </si>
  <si>
    <t>Juan Bautista</t>
  </si>
  <si>
    <t>Pascasio Escutia</t>
  </si>
  <si>
    <t>Zachary</t>
  </si>
  <si>
    <t>Scuderi</t>
  </si>
  <si>
    <t>trapito69@yahoo.com.mx</t>
  </si>
  <si>
    <t>Bonifacio</t>
  </si>
  <si>
    <t>Flores Bermin</t>
  </si>
  <si>
    <t>Boniga0123@hotmail.com</t>
  </si>
  <si>
    <t>BoFas96</t>
  </si>
  <si>
    <t>Pa$sw0rd</t>
  </si>
  <si>
    <t>Mark Edward</t>
  </si>
  <si>
    <t>Fishback</t>
  </si>
  <si>
    <t>pespalda@gmail.com</t>
  </si>
  <si>
    <t>MarkyPlyr</t>
  </si>
  <si>
    <t>123456a</t>
  </si>
  <si>
    <t>Arturo</t>
  </si>
  <si>
    <t>Coronado Preciado</t>
  </si>
  <si>
    <t>in_where@hotmail.com</t>
  </si>
  <si>
    <t>Edward</t>
  </si>
  <si>
    <t>Elric Hohenheim</t>
  </si>
  <si>
    <t>intercambio_equivalente@gmail.com</t>
  </si>
  <si>
    <t>SangreAria</t>
  </si>
  <si>
    <t>Europa23</t>
  </si>
  <si>
    <t>P1edr4F1l</t>
  </si>
  <si>
    <t>Alto82</t>
  </si>
  <si>
    <t>Yolesin</t>
  </si>
  <si>
    <t>Cuevas Cruz</t>
  </si>
  <si>
    <t>yolecuevas@yahoo.com.mx</t>
  </si>
  <si>
    <t>Insert into usuarios values</t>
  </si>
  <si>
    <t>(</t>
  </si>
  <si>
    <t>)</t>
  </si>
  <si>
    <t>,</t>
  </si>
  <si>
    <t>"</t>
  </si>
  <si>
    <t>LaYoleSin</t>
  </si>
  <si>
    <t>Cuevana86</t>
  </si>
  <si>
    <t>Carlos</t>
  </si>
  <si>
    <t>Villagran Eslava</t>
  </si>
  <si>
    <t>elkiko@gmail.com</t>
  </si>
  <si>
    <t>Kikazo13</t>
  </si>
  <si>
    <t>P3lotaCuadrada</t>
  </si>
  <si>
    <t>peruano_11@hotmail.com</t>
  </si>
  <si>
    <t>Victor David</t>
  </si>
  <si>
    <t>Sierra Santos</t>
  </si>
  <si>
    <t>IsD1lPiru</t>
  </si>
  <si>
    <t>Kentaro</t>
  </si>
  <si>
    <t>Miura</t>
  </si>
  <si>
    <t>idolmaster@yahoo.com.mx</t>
  </si>
  <si>
    <t>NeverEndBerserk</t>
  </si>
  <si>
    <t>F1rstId0lposter</t>
  </si>
  <si>
    <t>Alemán Valdés</t>
  </si>
  <si>
    <t>Mario Cuitláhuac</t>
  </si>
  <si>
    <t>Castañeda Partida</t>
  </si>
  <si>
    <t>hola_soy_goku@yahoo.com.mx</t>
  </si>
  <si>
    <t>009001</t>
  </si>
  <si>
    <t>GokuFase69</t>
  </si>
  <si>
    <t>Son500Pesos</t>
  </si>
  <si>
    <t>Walter</t>
  </si>
  <si>
    <t>Gonzales Sanchez</t>
  </si>
  <si>
    <t>box_wonderland@gmail.com</t>
  </si>
  <si>
    <t>BoxWonderland</t>
  </si>
  <si>
    <t>Id0lP0sting</t>
  </si>
  <si>
    <t>Margatroid Midami</t>
  </si>
  <si>
    <t>el_sori@hotmail.com</t>
  </si>
  <si>
    <t>GiliPollas</t>
  </si>
  <si>
    <t>Gilitokun</t>
  </si>
  <si>
    <t>SoriElCactus</t>
  </si>
  <si>
    <t>Rogelio</t>
  </si>
  <si>
    <t>Alejandro</t>
  </si>
  <si>
    <t>Lugo Guzman</t>
  </si>
  <si>
    <t>awacida@hotmail.com</t>
  </si>
  <si>
    <t>Perez Samano</t>
  </si>
  <si>
    <t>kingx0910@hotmail.com</t>
  </si>
  <si>
    <t>AwACIDA</t>
  </si>
  <si>
    <t>Pedro Naki</t>
  </si>
  <si>
    <t>Royka549</t>
  </si>
  <si>
    <t>9436A3456</t>
  </si>
  <si>
    <t>Hana$Midiosa</t>
  </si>
  <si>
    <t>Carlos Eduardo</t>
  </si>
  <si>
    <t>Alvarez Rosales</t>
  </si>
  <si>
    <t>masterchefhans@hotmail.com</t>
  </si>
  <si>
    <t>AnchovySISISI</t>
  </si>
  <si>
    <t>MartaVuelvePorfavor1</t>
  </si>
  <si>
    <t>Jorge Javier</t>
  </si>
  <si>
    <t>Osornio Hernandez</t>
  </si>
  <si>
    <t>skybrash1822@hotmail.com</t>
  </si>
  <si>
    <t>Brash1822</t>
  </si>
  <si>
    <t>Horny4Mamako</t>
  </si>
  <si>
    <t>id_user</t>
  </si>
  <si>
    <t>telefono</t>
  </si>
  <si>
    <t>insert into telefonos values</t>
  </si>
  <si>
    <t>direccion</t>
  </si>
  <si>
    <t>C. Ramon Corona N80</t>
  </si>
  <si>
    <t>Calle 13 Numero 10</t>
  </si>
  <si>
    <t>Calle 420 Numero 69</t>
  </si>
  <si>
    <t>Fray servando N.12</t>
  </si>
  <si>
    <t>Enrique Segoviano N8</t>
  </si>
  <si>
    <t>Calle Gonzales N110</t>
  </si>
  <si>
    <t>AV Trlatelolco 68</t>
  </si>
  <si>
    <t>C. Luis Moya N13</t>
  </si>
  <si>
    <t>insert into direcciones values</t>
  </si>
  <si>
    <t>titulo</t>
  </si>
  <si>
    <t>tiempo</t>
  </si>
  <si>
    <t>origen</t>
  </si>
  <si>
    <t>dominio</t>
  </si>
  <si>
    <t>Abogado</t>
  </si>
  <si>
    <t>5 años</t>
  </si>
  <si>
    <t>UNAM</t>
  </si>
  <si>
    <t>6 años</t>
  </si>
  <si>
    <t>Coach</t>
  </si>
  <si>
    <t>4 años</t>
  </si>
  <si>
    <t>10 años</t>
  </si>
  <si>
    <t>Escuela de las americas</t>
  </si>
  <si>
    <t>3 años</t>
  </si>
  <si>
    <t>Marketing Digital</t>
  </si>
  <si>
    <t>Tec de Monterrey</t>
  </si>
  <si>
    <t>Gamer</t>
  </si>
  <si>
    <t>Sin estudios</t>
  </si>
  <si>
    <t>Lenguas</t>
  </si>
  <si>
    <t>Intituto Andres Soler</t>
  </si>
  <si>
    <t>Diseñador Grafico</t>
  </si>
  <si>
    <t>Escuela de la Vida</t>
  </si>
  <si>
    <t>insert into estudios values</t>
  </si>
  <si>
    <t>mensaje</t>
  </si>
  <si>
    <t>insert into testimoniales values</t>
  </si>
  <si>
    <t>Depende de los municipios por los que pase</t>
  </si>
  <si>
    <t>Quien dijo eso, o quien se supone que tiene que decir eso</t>
  </si>
  <si>
    <t>Solo le pedi que me dijera hola y se llevo las escrituras de mi casa</t>
  </si>
  <si>
    <t>Cuanto por las patas</t>
  </si>
  <si>
    <t>Fuiste tolerante hasta excesos criticados, pero todo tenía un límite</t>
  </si>
  <si>
    <t>Le pedí un diseños de estados unidos y me mandó el gulag</t>
  </si>
  <si>
    <t>Buen servicio pero grita mucho (LOL)</t>
  </si>
  <si>
    <t>10/10 Revivió mi madre pero ahora tiene una mirada extraña</t>
  </si>
  <si>
    <t>Su personaje se parece demaciado a Quico de el chavo</t>
  </si>
  <si>
    <t>Wapa la momoka UwU</t>
  </si>
  <si>
    <t>id_cat</t>
  </si>
  <si>
    <t>id_scat</t>
  </si>
  <si>
    <t>descripcion</t>
  </si>
  <si>
    <t>costo</t>
  </si>
  <si>
    <t>img_1</t>
  </si>
  <si>
    <t>img_2</t>
  </si>
  <si>
    <t>img_3</t>
  </si>
  <si>
    <t>img_4</t>
  </si>
  <si>
    <t>img_5</t>
  </si>
  <si>
    <t>Ofrezco asesoria legal en derecho civil</t>
  </si>
  <si>
    <t>Apoyo a mi cliente al ofrecerle información legal, documentos, ayuda en algun caso y cualquier información de ley de la república mexicana</t>
  </si>
  <si>
    <t xml:space="preserve"> </t>
  </si>
  <si>
    <t>Clases de Paracaidismo Abanderado</t>
  </si>
  <si>
    <t>En este curso enseño las bases del paracaidismo extremo en bajas alturas, ubicado en el castillo de chapultepec, costo extra a estadounidenses</t>
  </si>
  <si>
    <t>Meto a tus enemigos a un Gulag</t>
  </si>
  <si>
    <t>Si tienes problemas con algun cerdo capitalista y quieres que pase unas excelentes vacaciones en un Gulag contactame, promoción 2x1 si son alemanes</t>
  </si>
  <si>
    <t>Te enseño a jugar lol vestido de conejita</t>
  </si>
  <si>
    <t>Si tienes deseos de trasvestirte mientras juegas lol te doy el curso basico para verte como toda una e-girl y conseguir muchas donaciones</t>
  </si>
  <si>
    <t>Curso para pagar un OnlyFans sin parecer un SIMP</t>
  </si>
  <si>
    <t>Te mostraré las bases para comprar contenidos de OnlyFans sin que tus amigos sospechen o puedan llamarte un SIMP</t>
  </si>
  <si>
    <t>Te mando un audio con lo que quieras usando la voz de Goku</t>
  </si>
  <si>
    <t>Desde un saludo personalizado hasta un guión para un video grosero (como dice la chaviza), si me das el título de tu casa te hablo por tu nombre</t>
  </si>
  <si>
    <t>Desde personajes de anime, actrices de voz, hasta una mona china bañada en chocolate jugando Mundial Ronaldinho Soccer 64 con el bicho SIUUUUUUUUU</t>
  </si>
  <si>
    <t>insert into publicaciones values</t>
  </si>
  <si>
    <t>id_pub</t>
  </si>
  <si>
    <t>rate</t>
  </si>
  <si>
    <t>comentario</t>
  </si>
  <si>
    <t>Pesimo Servicio</t>
  </si>
  <si>
    <t>Casi me muero intentando lo aprendido en el departamento de mi amigo</t>
  </si>
  <si>
    <t>Buen servicio</t>
  </si>
  <si>
    <t>Recibi lo que quería pero ahora no tengo casa</t>
  </si>
  <si>
    <t>Excelente Servicio</t>
  </si>
  <si>
    <t>Te dibujo LO QUE QUIERAS</t>
  </si>
  <si>
    <t>insert into calificacion values</t>
  </si>
  <si>
    <t>Me dibujo muy bien como una chica europea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</si>
</sst>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horizontal="center" vertical="center"/>
    </xf>
    <xf numFmtId="0" fontId="1" fillId="0" borderId="0" xfId="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1" applyFont="1" applyAlignment="1">
      <alignment horizontal="center"/>
    </xf>
    <xf numFmtId="0" fontId="2" fillId="0" borderId="0" xfId="1" applyFont="1" applyAlignment="1">
      <alignment horizontal="center" vertical="center"/>
    </xf>
    <xf numFmtId="0" fontId="0" fillId="0" borderId="0" xfId="0"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latelolco69-1@gmailcom" TargetMode="External"/><Relationship Id="rId13" Type="http://schemas.openxmlformats.org/officeDocument/2006/relationships/hyperlink" Target="mailto:in_where@hotmail.com" TargetMode="External"/><Relationship Id="rId18" Type="http://schemas.openxmlformats.org/officeDocument/2006/relationships/hyperlink" Target="mailto:idolmaster@yahoo.com.mx" TargetMode="External"/><Relationship Id="rId26" Type="http://schemas.openxmlformats.org/officeDocument/2006/relationships/hyperlink" Target="mailto:skybrash1822@hotmail.com" TargetMode="External"/><Relationship Id="rId3" Type="http://schemas.openxmlformats.org/officeDocument/2006/relationships/hyperlink" Target="mailto:hailhitler@hotmail.com" TargetMode="External"/><Relationship Id="rId21" Type="http://schemas.openxmlformats.org/officeDocument/2006/relationships/hyperlink" Target="mailto:el_sori@hotmail.com" TargetMode="External"/><Relationship Id="rId7" Type="http://schemas.openxmlformats.org/officeDocument/2006/relationships/hyperlink" Target="mailto:ponchitokap4n@hotmail.com" TargetMode="External"/><Relationship Id="rId12" Type="http://schemas.openxmlformats.org/officeDocument/2006/relationships/hyperlink" Target="mailto:pespalda@gmail.com" TargetMode="External"/><Relationship Id="rId17" Type="http://schemas.openxmlformats.org/officeDocument/2006/relationships/hyperlink" Target="mailto:peruano_11@hotmail.com" TargetMode="External"/><Relationship Id="rId25" Type="http://schemas.openxmlformats.org/officeDocument/2006/relationships/hyperlink" Target="mailto:masterchefhans@hotmail.com" TargetMode="External"/><Relationship Id="rId2" Type="http://schemas.openxmlformats.org/officeDocument/2006/relationships/hyperlink" Target="mailto:chorizon@gmail.com" TargetMode="External"/><Relationship Id="rId16" Type="http://schemas.openxmlformats.org/officeDocument/2006/relationships/hyperlink" Target="mailto:elkiko@gmail.com" TargetMode="External"/><Relationship Id="rId20" Type="http://schemas.openxmlformats.org/officeDocument/2006/relationships/hyperlink" Target="mailto:box_wonderland@gmail.com" TargetMode="External"/><Relationship Id="rId1" Type="http://schemas.openxmlformats.org/officeDocument/2006/relationships/hyperlink" Target="mailto:flores2005@yahoo.com.mx" TargetMode="External"/><Relationship Id="rId6" Type="http://schemas.openxmlformats.org/officeDocument/2006/relationships/hyperlink" Target="mailto:ilovecommunisim@gmail.com" TargetMode="External"/><Relationship Id="rId11" Type="http://schemas.openxmlformats.org/officeDocument/2006/relationships/hyperlink" Target="mailto:Boniga0123@hotmail.com" TargetMode="External"/><Relationship Id="rId24" Type="http://schemas.openxmlformats.org/officeDocument/2006/relationships/hyperlink" Target="mailto:9436@3456" TargetMode="External"/><Relationship Id="rId5" Type="http://schemas.openxmlformats.org/officeDocument/2006/relationships/hyperlink" Target="mailto:canserbero@yahoo.com.mx" TargetMode="External"/><Relationship Id="rId15" Type="http://schemas.openxmlformats.org/officeDocument/2006/relationships/hyperlink" Target="mailto:yolecuevas@yahoo.com.mx" TargetMode="External"/><Relationship Id="rId23" Type="http://schemas.openxmlformats.org/officeDocument/2006/relationships/hyperlink" Target="mailto:kingx0910@hotmail.com" TargetMode="External"/><Relationship Id="rId10" Type="http://schemas.openxmlformats.org/officeDocument/2006/relationships/hyperlink" Target="mailto:trapito69@yahoo.com.mx" TargetMode="External"/><Relationship Id="rId19" Type="http://schemas.openxmlformats.org/officeDocument/2006/relationships/hyperlink" Target="mailto:hola_soy_goku@yahoo.com.mx" TargetMode="External"/><Relationship Id="rId4" Type="http://schemas.openxmlformats.org/officeDocument/2006/relationships/hyperlink" Target="mailto:aventado@gmail.com" TargetMode="External"/><Relationship Id="rId9" Type="http://schemas.openxmlformats.org/officeDocument/2006/relationships/hyperlink" Target="mailto:riventop@gmail.com" TargetMode="External"/><Relationship Id="rId14" Type="http://schemas.openxmlformats.org/officeDocument/2006/relationships/hyperlink" Target="mailto:intercambio_equivalente@gmail.com" TargetMode="External"/><Relationship Id="rId22" Type="http://schemas.openxmlformats.org/officeDocument/2006/relationships/hyperlink" Target="mailto:awacida@hotmail.com"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EB239-9D6D-415B-93C8-8F0CE68EC605}">
  <dimension ref="A1:V26"/>
  <sheetViews>
    <sheetView topLeftCell="N1" workbookViewId="0">
      <selection activeCell="V33" sqref="V32:V33"/>
    </sheetView>
  </sheetViews>
  <sheetFormatPr baseColWidth="10" defaultColWidth="16.7109375" defaultRowHeight="15" x14ac:dyDescent="0.25"/>
  <cols>
    <col min="1" max="2" width="16.7109375" style="1"/>
    <col min="3" max="3" width="22.28515625" style="1" customWidth="1"/>
    <col min="4" max="5" width="27.85546875" style="1" customWidth="1"/>
    <col min="6" max="6" width="33.28515625" style="1" customWidth="1"/>
    <col min="7" max="14" width="16.7109375" style="1"/>
    <col min="15" max="15" width="5.5703125" style="1" customWidth="1"/>
    <col min="16" max="16" width="27.85546875" style="1" customWidth="1"/>
    <col min="17" max="20" width="16.7109375" style="1"/>
    <col min="21" max="21" width="6.5703125" style="1" customWidth="1"/>
    <col min="22" max="22" width="182.42578125" style="1" customWidth="1"/>
    <col min="23" max="16384" width="16.7109375" style="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22" x14ac:dyDescent="0.25">
      <c r="A2" s="1">
        <v>1</v>
      </c>
      <c r="B2" s="1" t="s">
        <v>21</v>
      </c>
      <c r="C2" s="1" t="s">
        <v>22</v>
      </c>
      <c r="D2" s="1" t="s">
        <v>14</v>
      </c>
      <c r="E2" s="1" t="s">
        <v>15</v>
      </c>
      <c r="F2" s="2" t="s">
        <v>16</v>
      </c>
      <c r="G2" s="3">
        <v>33117</v>
      </c>
      <c r="H2" s="1" t="s">
        <v>17</v>
      </c>
      <c r="I2" s="1" t="s">
        <v>18</v>
      </c>
      <c r="J2" s="1" t="s">
        <v>18</v>
      </c>
      <c r="K2" s="1" t="s">
        <v>19</v>
      </c>
      <c r="L2" s="1">
        <v>554026</v>
      </c>
      <c r="M2" s="1" t="s">
        <v>20</v>
      </c>
      <c r="N2" s="3">
        <v>43855</v>
      </c>
      <c r="P2" s="1" t="s">
        <v>91</v>
      </c>
      <c r="Q2" s="1" t="s">
        <v>92</v>
      </c>
      <c r="R2" s="1" t="s">
        <v>93</v>
      </c>
      <c r="S2" s="1" t="s">
        <v>94</v>
      </c>
      <c r="T2" s="1" t="s">
        <v>95</v>
      </c>
      <c r="V2" s="1" t="str">
        <f>_xlfn.CONCAT(P2,Q2,A2,S2,T2,B2,T2,S2,T2,C2,T2,S2,T2,D2,T2,S2,T2,E2,T2,S2,T2,F2,T2,S2,T2,TEXT(G2,"AAAA-MM-DD"),T2,S2,T2,H2,T2,S2,I2,S2,J2,S2,K2,S2,T2,L2,T2,S2,T2,M2,T2,S2,T2,TEXT(N2,"AAAA-MM-DD"),T2,R2)</f>
        <v>Insert into usuarios values(1,"BetoPerez24","Passw0rd","Juan Alberto","Flores Pérez","flores2005@yahoo.com.mx","1990-09-01","M",True,True,False,"554026","default.jpg","2020-01-25")</v>
      </c>
    </row>
    <row r="3" spans="1:22" x14ac:dyDescent="0.25">
      <c r="A3" s="1">
        <v>2</v>
      </c>
      <c r="B3" s="1" t="s">
        <v>25</v>
      </c>
      <c r="C3" s="1" t="s">
        <v>26</v>
      </c>
      <c r="D3" s="1" t="s">
        <v>23</v>
      </c>
      <c r="E3" s="1" t="s">
        <v>58</v>
      </c>
      <c r="F3" s="2" t="s">
        <v>24</v>
      </c>
      <c r="G3" s="3">
        <v>34444</v>
      </c>
      <c r="H3" s="1" t="s">
        <v>17</v>
      </c>
      <c r="I3" s="1" t="s">
        <v>18</v>
      </c>
      <c r="J3" s="1" t="s">
        <v>18</v>
      </c>
      <c r="K3" s="1" t="s">
        <v>18</v>
      </c>
      <c r="L3" s="1">
        <v>420690</v>
      </c>
      <c r="M3" s="1" t="s">
        <v>20</v>
      </c>
      <c r="N3" s="3">
        <v>43856</v>
      </c>
      <c r="P3" s="1" t="s">
        <v>91</v>
      </c>
      <c r="Q3" s="1" t="s">
        <v>92</v>
      </c>
      <c r="R3" s="1" t="s">
        <v>93</v>
      </c>
      <c r="S3" s="1" t="s">
        <v>94</v>
      </c>
      <c r="T3" s="1" t="s">
        <v>95</v>
      </c>
      <c r="V3" s="1" t="str">
        <f t="shared" ref="V3:V26" si="0">_xlfn.CONCAT(P3,Q3,A3,S3,T3,B3,T3,S3,T3,C3,T3,S3,T3,D3,T3,S3,T3,E3,T3,S3,T3,F3,T3,S3,T3,TEXT(G3,"AAAA-MM-DD"),T3,S3,T3,H3,T3,S3,I3,S3,J3,S3,K3,S3,T3,L3,T3,S3,T3,M3,T3,S3,T3,TEXT(N3,"AAAA-MM-DD"),T3,R3)</f>
        <v>Insert into usuarios values(2,"AquilesB69","Baeza420","Aquiles","Baeza Parada","chorizon@gmail.com","1994-04-20","M",True,True,True,"420690","default.jpg","2020-01-26")</v>
      </c>
    </row>
    <row r="4" spans="1:22" x14ac:dyDescent="0.25">
      <c r="A4" s="1">
        <v>3</v>
      </c>
      <c r="B4" s="1" t="s">
        <v>29</v>
      </c>
      <c r="C4" s="1" t="s">
        <v>30</v>
      </c>
      <c r="D4" s="1" t="s">
        <v>27</v>
      </c>
      <c r="E4" s="1" t="s">
        <v>112</v>
      </c>
      <c r="F4" s="2" t="s">
        <v>28</v>
      </c>
      <c r="G4" s="3">
        <v>32102</v>
      </c>
      <c r="H4" s="1" t="s">
        <v>17</v>
      </c>
      <c r="I4" s="1" t="s">
        <v>18</v>
      </c>
      <c r="J4" s="1" t="s">
        <v>19</v>
      </c>
      <c r="K4" s="1" t="s">
        <v>19</v>
      </c>
      <c r="L4" s="1">
        <v>194406</v>
      </c>
      <c r="M4" s="1" t="s">
        <v>20</v>
      </c>
      <c r="N4" s="3">
        <v>43857</v>
      </c>
      <c r="P4" s="1" t="s">
        <v>91</v>
      </c>
      <c r="Q4" s="1" t="s">
        <v>92</v>
      </c>
      <c r="R4" s="1" t="s">
        <v>93</v>
      </c>
      <c r="S4" s="1" t="s">
        <v>94</v>
      </c>
      <c r="T4" s="1" t="s">
        <v>95</v>
      </c>
      <c r="V4" s="1" t="str">
        <f t="shared" si="0"/>
        <v>Insert into usuarios values(3,"MiguelMXsvastic","NoJews15","Miguel","Alemán Valdés","hailhitler@hotmail.com","1987-11-21","M",True,False,False,"194406","default.jpg","2020-01-27")</v>
      </c>
    </row>
    <row r="5" spans="1:22" x14ac:dyDescent="0.25">
      <c r="A5" s="1">
        <v>4</v>
      </c>
      <c r="B5" s="1" t="s">
        <v>32</v>
      </c>
      <c r="C5" s="1" t="s">
        <v>33</v>
      </c>
      <c r="D5" s="1" t="s">
        <v>63</v>
      </c>
      <c r="E5" s="1" t="s">
        <v>64</v>
      </c>
      <c r="F5" s="2" t="s">
        <v>31</v>
      </c>
      <c r="G5" s="3">
        <v>28178</v>
      </c>
      <c r="H5" s="1" t="s">
        <v>17</v>
      </c>
      <c r="I5" s="1" t="s">
        <v>18</v>
      </c>
      <c r="J5" s="1" t="s">
        <v>18</v>
      </c>
      <c r="K5" s="1" t="s">
        <v>18</v>
      </c>
      <c r="L5" s="1">
        <v>854134</v>
      </c>
      <c r="M5" s="1" t="s">
        <v>20</v>
      </c>
      <c r="N5" s="3">
        <v>43858</v>
      </c>
      <c r="P5" s="1" t="s">
        <v>91</v>
      </c>
      <c r="Q5" s="1" t="s">
        <v>92</v>
      </c>
      <c r="R5" s="1" t="s">
        <v>93</v>
      </c>
      <c r="S5" s="1" t="s">
        <v>94</v>
      </c>
      <c r="T5" s="1" t="s">
        <v>95</v>
      </c>
      <c r="V5" s="1" t="str">
        <f t="shared" si="0"/>
        <v>Insert into usuarios values(4,"BanderaDMexico","Legado1917","Juan Bautista","Pascasio Escutia","aventado@gmail.com","1977-02-22","M",True,True,True,"854134","default.jpg","2020-01-28")</v>
      </c>
    </row>
    <row r="6" spans="1:22" x14ac:dyDescent="0.25">
      <c r="A6" s="1">
        <v>5</v>
      </c>
      <c r="B6" s="1" t="s">
        <v>37</v>
      </c>
      <c r="C6" s="1" t="s">
        <v>38</v>
      </c>
      <c r="D6" s="1" t="s">
        <v>34</v>
      </c>
      <c r="E6" s="1" t="s">
        <v>35</v>
      </c>
      <c r="F6" s="2" t="s">
        <v>36</v>
      </c>
      <c r="G6" s="3">
        <v>32213</v>
      </c>
      <c r="H6" s="1" t="s">
        <v>17</v>
      </c>
      <c r="I6" s="1" t="s">
        <v>18</v>
      </c>
      <c r="J6" s="1" t="s">
        <v>19</v>
      </c>
      <c r="K6" s="1" t="s">
        <v>19</v>
      </c>
      <c r="L6" s="1">
        <v>564165</v>
      </c>
      <c r="M6" s="1" t="s">
        <v>20</v>
      </c>
      <c r="N6" s="3">
        <v>43859</v>
      </c>
      <c r="P6" s="1" t="s">
        <v>91</v>
      </c>
      <c r="Q6" s="1" t="s">
        <v>92</v>
      </c>
      <c r="R6" s="1" t="s">
        <v>93</v>
      </c>
      <c r="S6" s="1" t="s">
        <v>94</v>
      </c>
      <c r="T6" s="1" t="s">
        <v>95</v>
      </c>
      <c r="V6" s="1" t="str">
        <f t="shared" si="0"/>
        <v>Insert into usuarios values(5,"HeartTucun","BulletsP4can","Tyrone Jose","Gonzales Orama","canserbero@yahoo.com.mx","1988-03-11","M",True,False,False,"564165","default.jpg","2020-01-29")</v>
      </c>
    </row>
    <row r="7" spans="1:22" x14ac:dyDescent="0.25">
      <c r="A7" s="1">
        <v>6</v>
      </c>
      <c r="B7" s="1" t="s">
        <v>42</v>
      </c>
      <c r="C7" s="1" t="s">
        <v>43</v>
      </c>
      <c r="D7" s="1" t="s">
        <v>39</v>
      </c>
      <c r="E7" s="1" t="s">
        <v>40</v>
      </c>
      <c r="F7" s="2" t="s">
        <v>41</v>
      </c>
      <c r="G7" s="3">
        <v>28842</v>
      </c>
      <c r="H7" s="1" t="s">
        <v>17</v>
      </c>
      <c r="I7" s="1" t="s">
        <v>18</v>
      </c>
      <c r="J7" s="1" t="s">
        <v>18</v>
      </c>
      <c r="K7" s="1" t="str">
        <f>IF(J7="True","True","False")</f>
        <v>True</v>
      </c>
      <c r="L7" s="1">
        <v>442710</v>
      </c>
      <c r="M7" s="1" t="s">
        <v>20</v>
      </c>
      <c r="N7" s="3">
        <v>43860</v>
      </c>
      <c r="P7" s="1" t="s">
        <v>91</v>
      </c>
      <c r="Q7" s="1" t="s">
        <v>92</v>
      </c>
      <c r="R7" s="1" t="s">
        <v>93</v>
      </c>
      <c r="S7" s="1" t="s">
        <v>94</v>
      </c>
      <c r="T7" s="1" t="s">
        <v>95</v>
      </c>
      <c r="V7" s="1" t="str">
        <f t="shared" si="0"/>
        <v>Insert into usuarios values(6,"HappyGulags","NoCapitalism1","José","Stalin Sanchez","ilovecommunisim@gmail.com","1978-12-18","M",True,True,True,"442710","default.jpg","2020-01-30")</v>
      </c>
    </row>
    <row r="8" spans="1:22" x14ac:dyDescent="0.25">
      <c r="A8" s="1">
        <v>7</v>
      </c>
      <c r="B8" s="1" t="s">
        <v>47</v>
      </c>
      <c r="C8" s="1" t="s">
        <v>48</v>
      </c>
      <c r="D8" s="1" t="s">
        <v>45</v>
      </c>
      <c r="E8" s="1" t="s">
        <v>44</v>
      </c>
      <c r="F8" s="2" t="s">
        <v>46</v>
      </c>
      <c r="G8" s="3">
        <v>35455</v>
      </c>
      <c r="H8" s="1" t="s">
        <v>17</v>
      </c>
      <c r="I8" s="1" t="s">
        <v>18</v>
      </c>
      <c r="J8" s="1" t="s">
        <v>19</v>
      </c>
      <c r="K8" s="1" t="str">
        <f t="shared" ref="K8:K26" si="1">IF(J8="True","True","False")</f>
        <v>False</v>
      </c>
      <c r="L8" s="1">
        <v>651032</v>
      </c>
      <c r="M8" s="1" t="s">
        <v>20</v>
      </c>
      <c r="N8" s="3">
        <v>43861</v>
      </c>
      <c r="P8" s="1" t="s">
        <v>91</v>
      </c>
      <c r="Q8" s="1" t="s">
        <v>92</v>
      </c>
      <c r="R8" s="1" t="s">
        <v>93</v>
      </c>
      <c r="S8" s="1" t="s">
        <v>94</v>
      </c>
      <c r="T8" s="1" t="s">
        <v>95</v>
      </c>
      <c r="V8" s="1" t="str">
        <f t="shared" si="0"/>
        <v>Insert into usuarios values(7,"ScarFace","FuckD4P0lice","Alfonso ","Gabriel Capone","ponchitokap4n@hotmail.com","1997-01-25","M",True,False,False,"651032","default.jpg","2020-01-31")</v>
      </c>
    </row>
    <row r="9" spans="1:22" x14ac:dyDescent="0.25">
      <c r="A9" s="1">
        <v>8</v>
      </c>
      <c r="B9" s="1" t="s">
        <v>52</v>
      </c>
      <c r="C9" s="1" t="s">
        <v>53</v>
      </c>
      <c r="D9" s="1" t="s">
        <v>49</v>
      </c>
      <c r="E9" s="1" t="s">
        <v>50</v>
      </c>
      <c r="F9" s="2" t="s">
        <v>51</v>
      </c>
      <c r="G9" s="3">
        <v>25113</v>
      </c>
      <c r="H9" s="1" t="s">
        <v>17</v>
      </c>
      <c r="I9" s="1" t="s">
        <v>18</v>
      </c>
      <c r="J9" s="1" t="s">
        <v>19</v>
      </c>
      <c r="K9" s="1" t="str">
        <f t="shared" si="1"/>
        <v>False</v>
      </c>
      <c r="L9" s="1">
        <v>300400</v>
      </c>
      <c r="M9" s="1" t="s">
        <v>20</v>
      </c>
      <c r="N9" s="3">
        <v>43862</v>
      </c>
      <c r="P9" s="1" t="s">
        <v>91</v>
      </c>
      <c r="Q9" s="1" t="s">
        <v>92</v>
      </c>
      <c r="R9" s="1" t="s">
        <v>93</v>
      </c>
      <c r="S9" s="1" t="s">
        <v>94</v>
      </c>
      <c r="T9" s="1" t="s">
        <v>95</v>
      </c>
      <c r="V9" s="1" t="str">
        <f t="shared" si="0"/>
        <v>Insert into usuarios values(8,"NoMoreStudents","Rem0veUNAM","Gustavo Diaz ","Ordaz Bolaños","tlatelolco69-1@gmailcom","1968-10-02","M",True,False,False,"300400","default.jpg","2020-02-01")</v>
      </c>
    </row>
    <row r="10" spans="1:22" x14ac:dyDescent="0.25">
      <c r="A10" s="1">
        <v>9</v>
      </c>
      <c r="B10" s="1" t="s">
        <v>54</v>
      </c>
      <c r="C10" s="1" t="s">
        <v>55</v>
      </c>
      <c r="D10" s="1" t="s">
        <v>59</v>
      </c>
      <c r="E10" s="1" t="s">
        <v>60</v>
      </c>
      <c r="F10" s="2" t="s">
        <v>56</v>
      </c>
      <c r="G10" s="3">
        <v>35233</v>
      </c>
      <c r="H10" s="1" t="s">
        <v>57</v>
      </c>
      <c r="I10" s="1" t="s">
        <v>18</v>
      </c>
      <c r="J10" s="1" t="s">
        <v>18</v>
      </c>
      <c r="K10" s="1" t="str">
        <f t="shared" si="1"/>
        <v>True</v>
      </c>
      <c r="L10" s="1">
        <v>698310</v>
      </c>
      <c r="M10" s="1" t="s">
        <v>20</v>
      </c>
      <c r="N10" s="3">
        <v>43863</v>
      </c>
      <c r="P10" s="1" t="s">
        <v>91</v>
      </c>
      <c r="Q10" s="1" t="s">
        <v>92</v>
      </c>
      <c r="R10" s="1" t="s">
        <v>93</v>
      </c>
      <c r="S10" s="1" t="s">
        <v>94</v>
      </c>
      <c r="T10" s="1" t="s">
        <v>95</v>
      </c>
      <c r="V10" s="1" t="str">
        <f t="shared" si="0"/>
        <v>Insert into usuarios values(9,"CajaCaja","BunnyG1rl","Albert","Sun Zheng","riventop@gmail.com","1996-06-17","F",True,True,True,"698310","default.jpg","2020-02-02")</v>
      </c>
    </row>
    <row r="11" spans="1:22" x14ac:dyDescent="0.25">
      <c r="A11" s="1">
        <v>10</v>
      </c>
      <c r="B11" s="1" t="s">
        <v>61</v>
      </c>
      <c r="C11" s="1" t="s">
        <v>62</v>
      </c>
      <c r="D11" s="1" t="s">
        <v>65</v>
      </c>
      <c r="E11" s="1" t="s">
        <v>66</v>
      </c>
      <c r="F11" s="2" t="s">
        <v>67</v>
      </c>
      <c r="G11" s="3">
        <v>34412</v>
      </c>
      <c r="H11" s="1" t="s">
        <v>57</v>
      </c>
      <c r="I11" s="1" t="s">
        <v>18</v>
      </c>
      <c r="J11" s="1" t="s">
        <v>18</v>
      </c>
      <c r="K11" s="1" t="str">
        <f t="shared" si="1"/>
        <v>True</v>
      </c>
      <c r="L11" s="1">
        <v>846351</v>
      </c>
      <c r="M11" s="1" t="s">
        <v>20</v>
      </c>
      <c r="N11" s="3">
        <v>43864</v>
      </c>
      <c r="P11" s="1" t="s">
        <v>91</v>
      </c>
      <c r="Q11" s="1" t="s">
        <v>92</v>
      </c>
      <c r="R11" s="1" t="s">
        <v>93</v>
      </c>
      <c r="S11" s="1" t="s">
        <v>94</v>
      </c>
      <c r="T11" s="1" t="s">
        <v>95</v>
      </c>
      <c r="V11" s="1" t="str">
        <f t="shared" si="0"/>
        <v>Insert into usuarios values(10,"SneakyUwU","1m4Tr4p","Zachary","Scuderi","trapito69@yahoo.com.mx","1994-03-19","F",True,True,True,"846351","default.jpg","2020-02-03")</v>
      </c>
    </row>
    <row r="12" spans="1:22" x14ac:dyDescent="0.25">
      <c r="A12" s="1">
        <v>11</v>
      </c>
      <c r="B12" s="1" t="s">
        <v>71</v>
      </c>
      <c r="C12" s="1" t="s">
        <v>72</v>
      </c>
      <c r="D12" s="1" t="s">
        <v>68</v>
      </c>
      <c r="E12" s="1" t="s">
        <v>69</v>
      </c>
      <c r="F12" s="2" t="s">
        <v>70</v>
      </c>
      <c r="G12" s="3">
        <v>35411</v>
      </c>
      <c r="H12" s="1" t="s">
        <v>17</v>
      </c>
      <c r="I12" s="1" t="s">
        <v>18</v>
      </c>
      <c r="J12" s="1" t="s">
        <v>19</v>
      </c>
      <c r="K12" s="1" t="str">
        <f t="shared" si="1"/>
        <v>False</v>
      </c>
      <c r="L12" s="1">
        <v>984584</v>
      </c>
      <c r="M12" s="1" t="s">
        <v>20</v>
      </c>
      <c r="N12" s="3">
        <v>43865</v>
      </c>
      <c r="P12" s="1" t="s">
        <v>91</v>
      </c>
      <c r="Q12" s="1" t="s">
        <v>92</v>
      </c>
      <c r="R12" s="1" t="s">
        <v>93</v>
      </c>
      <c r="S12" s="1" t="s">
        <v>94</v>
      </c>
      <c r="T12" s="1" t="s">
        <v>95</v>
      </c>
      <c r="V12" s="1" t="str">
        <f t="shared" si="0"/>
        <v>Insert into usuarios values(11,"BoFas96","Pa$sw0rd","Bonifacio","Flores Bermin","Boniga0123@hotmail.com","1996-12-12","M",True,False,False,"984584","default.jpg","2020-02-04")</v>
      </c>
    </row>
    <row r="13" spans="1:22" x14ac:dyDescent="0.25">
      <c r="A13" s="1">
        <v>12</v>
      </c>
      <c r="B13" s="1" t="s">
        <v>76</v>
      </c>
      <c r="C13" s="1" t="s">
        <v>77</v>
      </c>
      <c r="D13" s="1" t="s">
        <v>73</v>
      </c>
      <c r="E13" s="1" t="s">
        <v>74</v>
      </c>
      <c r="F13" s="2" t="s">
        <v>75</v>
      </c>
      <c r="G13" s="3">
        <v>32687</v>
      </c>
      <c r="H13" s="1" t="s">
        <v>17</v>
      </c>
      <c r="I13" s="1" t="s">
        <v>18</v>
      </c>
      <c r="J13" s="1" t="s">
        <v>19</v>
      </c>
      <c r="K13" s="1" t="str">
        <f t="shared" si="1"/>
        <v>False</v>
      </c>
      <c r="L13" s="1">
        <v>684652</v>
      </c>
      <c r="M13" s="1" t="s">
        <v>20</v>
      </c>
      <c r="N13" s="3">
        <v>43866</v>
      </c>
      <c r="P13" s="1" t="s">
        <v>91</v>
      </c>
      <c r="Q13" s="1" t="s">
        <v>92</v>
      </c>
      <c r="R13" s="1" t="s">
        <v>93</v>
      </c>
      <c r="S13" s="1" t="s">
        <v>94</v>
      </c>
      <c r="T13" s="1" t="s">
        <v>95</v>
      </c>
      <c r="V13" s="1" t="str">
        <f t="shared" si="0"/>
        <v>Insert into usuarios values(12,"MarkyPlyr","123456a","Mark Edward","Fishback","pespalda@gmail.com","1989-06-28","M",True,False,False,"684652","default.jpg","2020-02-05")</v>
      </c>
    </row>
    <row r="14" spans="1:22" x14ac:dyDescent="0.25">
      <c r="A14" s="1">
        <v>13</v>
      </c>
      <c r="B14" s="1" t="s">
        <v>84</v>
      </c>
      <c r="C14" s="1" t="s">
        <v>85</v>
      </c>
      <c r="D14" s="1" t="s">
        <v>78</v>
      </c>
      <c r="E14" s="1" t="s">
        <v>79</v>
      </c>
      <c r="F14" s="2" t="s">
        <v>80</v>
      </c>
      <c r="G14" s="3">
        <v>33693</v>
      </c>
      <c r="H14" s="1" t="s">
        <v>17</v>
      </c>
      <c r="I14" s="1" t="s">
        <v>18</v>
      </c>
      <c r="J14" s="1" t="s">
        <v>19</v>
      </c>
      <c r="K14" s="1" t="str">
        <f t="shared" si="1"/>
        <v>False</v>
      </c>
      <c r="L14" s="1">
        <v>579640</v>
      </c>
      <c r="M14" s="1" t="s">
        <v>20</v>
      </c>
      <c r="N14" s="3">
        <v>43867</v>
      </c>
      <c r="P14" s="1" t="s">
        <v>91</v>
      </c>
      <c r="Q14" s="1" t="s">
        <v>92</v>
      </c>
      <c r="R14" s="1" t="s">
        <v>93</v>
      </c>
      <c r="S14" s="1" t="s">
        <v>94</v>
      </c>
      <c r="T14" s="1" t="s">
        <v>95</v>
      </c>
      <c r="V14" s="1" t="str">
        <f t="shared" si="0"/>
        <v>Insert into usuarios values(13,"SangreAria","Europa23","Arturo","Coronado Preciado","in_where@hotmail.com","1992-03-30","M",True,False,False,"579640","default.jpg","2020-02-06")</v>
      </c>
    </row>
    <row r="15" spans="1:22" x14ac:dyDescent="0.25">
      <c r="A15" s="1">
        <v>14</v>
      </c>
      <c r="B15" s="1" t="s">
        <v>87</v>
      </c>
      <c r="C15" s="1" t="s">
        <v>86</v>
      </c>
      <c r="D15" s="1" t="s">
        <v>81</v>
      </c>
      <c r="E15" s="1" t="s">
        <v>82</v>
      </c>
      <c r="F15" s="2" t="s">
        <v>83</v>
      </c>
      <c r="G15" s="3">
        <v>33149</v>
      </c>
      <c r="H15" s="1" t="s">
        <v>17</v>
      </c>
      <c r="I15" s="1" t="s">
        <v>18</v>
      </c>
      <c r="J15" s="1" t="s">
        <v>19</v>
      </c>
      <c r="K15" s="1" t="str">
        <f t="shared" si="1"/>
        <v>False</v>
      </c>
      <c r="L15" s="1">
        <v>841511</v>
      </c>
      <c r="M15" s="1" t="s">
        <v>20</v>
      </c>
      <c r="N15" s="3">
        <v>43868</v>
      </c>
      <c r="P15" s="1" t="s">
        <v>91</v>
      </c>
      <c r="Q15" s="1" t="s">
        <v>92</v>
      </c>
      <c r="R15" s="1" t="s">
        <v>93</v>
      </c>
      <c r="S15" s="1" t="s">
        <v>94</v>
      </c>
      <c r="T15" s="1" t="s">
        <v>95</v>
      </c>
      <c r="V15" s="1" t="str">
        <f t="shared" si="0"/>
        <v>Insert into usuarios values(14,"Alto82","P1edr4F1l","Edward","Elric Hohenheim","intercambio_equivalente@gmail.com","1990-10-03","M",True,False,False,"841511","default.jpg","2020-02-07")</v>
      </c>
    </row>
    <row r="16" spans="1:22" x14ac:dyDescent="0.25">
      <c r="A16" s="1">
        <v>15</v>
      </c>
      <c r="B16" s="1" t="s">
        <v>96</v>
      </c>
      <c r="C16" s="1" t="s">
        <v>97</v>
      </c>
      <c r="D16" s="1" t="s">
        <v>88</v>
      </c>
      <c r="E16" s="1" t="s">
        <v>89</v>
      </c>
      <c r="F16" s="2" t="s">
        <v>90</v>
      </c>
      <c r="G16" s="3">
        <v>36139</v>
      </c>
      <c r="H16" s="1" t="s">
        <v>57</v>
      </c>
      <c r="I16" s="1" t="s">
        <v>18</v>
      </c>
      <c r="J16" s="1" t="s">
        <v>19</v>
      </c>
      <c r="K16" s="1" t="str">
        <f t="shared" si="1"/>
        <v>False</v>
      </c>
      <c r="L16" s="1">
        <v>948102</v>
      </c>
      <c r="M16" s="1" t="s">
        <v>20</v>
      </c>
      <c r="N16" s="3">
        <v>43869</v>
      </c>
      <c r="P16" s="1" t="s">
        <v>91</v>
      </c>
      <c r="Q16" s="1" t="s">
        <v>92</v>
      </c>
      <c r="R16" s="1" t="s">
        <v>93</v>
      </c>
      <c r="S16" s="1" t="s">
        <v>94</v>
      </c>
      <c r="T16" s="1" t="s">
        <v>95</v>
      </c>
      <c r="V16" s="1" t="str">
        <f t="shared" si="0"/>
        <v>Insert into usuarios values(15,"LaYoleSin","Cuevana86","Yolesin","Cuevas Cruz","yolecuevas@yahoo.com.mx","1998-12-10","F",True,False,False,"948102","default.jpg","2020-02-08")</v>
      </c>
    </row>
    <row r="17" spans="1:22" x14ac:dyDescent="0.25">
      <c r="A17" s="1">
        <v>16</v>
      </c>
      <c r="B17" s="1" t="s">
        <v>101</v>
      </c>
      <c r="C17" s="1" t="s">
        <v>102</v>
      </c>
      <c r="D17" s="1" t="s">
        <v>98</v>
      </c>
      <c r="E17" s="1" t="s">
        <v>99</v>
      </c>
      <c r="F17" s="2" t="s">
        <v>100</v>
      </c>
      <c r="G17" s="3">
        <v>34346</v>
      </c>
      <c r="H17" s="1" t="s">
        <v>17</v>
      </c>
      <c r="I17" s="1" t="s">
        <v>18</v>
      </c>
      <c r="J17" s="1" t="s">
        <v>19</v>
      </c>
      <c r="K17" s="1" t="str">
        <f t="shared" si="1"/>
        <v>False</v>
      </c>
      <c r="L17" s="1">
        <v>844511</v>
      </c>
      <c r="M17" s="1" t="s">
        <v>20</v>
      </c>
      <c r="N17" s="3">
        <v>43870</v>
      </c>
      <c r="P17" s="1" t="s">
        <v>91</v>
      </c>
      <c r="Q17" s="1" t="s">
        <v>92</v>
      </c>
      <c r="R17" s="1" t="s">
        <v>93</v>
      </c>
      <c r="S17" s="1" t="s">
        <v>94</v>
      </c>
      <c r="T17" s="1" t="s">
        <v>95</v>
      </c>
      <c r="V17" s="1" t="str">
        <f t="shared" si="0"/>
        <v>Insert into usuarios values(16,"Kikazo13","P3lotaCuadrada","Carlos","Villagran Eslava","elkiko@gmail.com","1994-01-12","M",True,False,False,"844511","default.jpg","2020-02-09")</v>
      </c>
    </row>
    <row r="18" spans="1:22" x14ac:dyDescent="0.25">
      <c r="A18" s="1">
        <v>17</v>
      </c>
      <c r="B18" s="1" t="s">
        <v>127</v>
      </c>
      <c r="C18" s="1" t="s">
        <v>106</v>
      </c>
      <c r="D18" s="1" t="s">
        <v>104</v>
      </c>
      <c r="E18" s="1" t="s">
        <v>105</v>
      </c>
      <c r="F18" s="2" t="s">
        <v>103</v>
      </c>
      <c r="G18" s="3">
        <v>38258</v>
      </c>
      <c r="H18" s="1" t="s">
        <v>17</v>
      </c>
      <c r="I18" s="1" t="s">
        <v>18</v>
      </c>
      <c r="J18" s="1" t="s">
        <v>19</v>
      </c>
      <c r="K18" s="1" t="str">
        <f t="shared" si="1"/>
        <v>False</v>
      </c>
      <c r="L18" s="1">
        <v>654385</v>
      </c>
      <c r="M18" s="1" t="s">
        <v>20</v>
      </c>
      <c r="N18" s="3">
        <v>43871</v>
      </c>
      <c r="P18" s="1" t="s">
        <v>91</v>
      </c>
      <c r="Q18" s="1" t="s">
        <v>92</v>
      </c>
      <c r="R18" s="1" t="s">
        <v>93</v>
      </c>
      <c r="S18" s="1" t="s">
        <v>94</v>
      </c>
      <c r="T18" s="1" t="s">
        <v>95</v>
      </c>
      <c r="V18" s="1" t="str">
        <f t="shared" si="0"/>
        <v>Insert into usuarios values(17,"Gilitokun","IsD1lPiru","Victor David","Sierra Santos","peruano_11@hotmail.com","2004-09-28","M",True,False,False,"654385","default.jpg","2020-02-10")</v>
      </c>
    </row>
    <row r="19" spans="1:22" x14ac:dyDescent="0.25">
      <c r="A19" s="1">
        <v>18</v>
      </c>
      <c r="B19" s="1" t="s">
        <v>110</v>
      </c>
      <c r="C19" s="1" t="s">
        <v>111</v>
      </c>
      <c r="D19" s="1" t="s">
        <v>107</v>
      </c>
      <c r="E19" s="1" t="s">
        <v>108</v>
      </c>
      <c r="F19" s="2" t="s">
        <v>109</v>
      </c>
      <c r="G19" s="3">
        <v>31574</v>
      </c>
      <c r="H19" s="1" t="s">
        <v>17</v>
      </c>
      <c r="I19" s="1" t="s">
        <v>18</v>
      </c>
      <c r="J19" s="1" t="s">
        <v>19</v>
      </c>
      <c r="K19" s="1" t="str">
        <f t="shared" si="1"/>
        <v>False</v>
      </c>
      <c r="L19" s="1">
        <v>618663</v>
      </c>
      <c r="M19" s="1" t="s">
        <v>20</v>
      </c>
      <c r="N19" s="3">
        <v>43872</v>
      </c>
      <c r="P19" s="1" t="s">
        <v>91</v>
      </c>
      <c r="Q19" s="1" t="s">
        <v>92</v>
      </c>
      <c r="R19" s="1" t="s">
        <v>93</v>
      </c>
      <c r="S19" s="1" t="s">
        <v>94</v>
      </c>
      <c r="T19" s="1" t="s">
        <v>95</v>
      </c>
      <c r="V19" s="1" t="str">
        <f t="shared" si="0"/>
        <v>Insert into usuarios values(18,"NeverEndBerserk","F1rstId0lposter","Kentaro","Miura","idolmaster@yahoo.com.mx","1986-06-11","M",True,False,False,"618663","default.jpg","2020-02-11")</v>
      </c>
    </row>
    <row r="20" spans="1:22" x14ac:dyDescent="0.25">
      <c r="A20" s="1">
        <v>19</v>
      </c>
      <c r="B20" s="1" t="s">
        <v>117</v>
      </c>
      <c r="C20" s="1" t="s">
        <v>118</v>
      </c>
      <c r="D20" s="1" t="s">
        <v>113</v>
      </c>
      <c r="E20" s="1" t="s">
        <v>114</v>
      </c>
      <c r="F20" s="2" t="s">
        <v>115</v>
      </c>
      <c r="G20" s="3">
        <v>30131</v>
      </c>
      <c r="H20" s="1" t="s">
        <v>17</v>
      </c>
      <c r="I20" s="1" t="s">
        <v>18</v>
      </c>
      <c r="J20" s="1" t="s">
        <v>18</v>
      </c>
      <c r="K20" s="1" t="str">
        <f t="shared" si="1"/>
        <v>True</v>
      </c>
      <c r="L20" s="4" t="s">
        <v>116</v>
      </c>
      <c r="M20" s="1" t="s">
        <v>20</v>
      </c>
      <c r="N20" s="3">
        <v>43873</v>
      </c>
      <c r="P20" s="1" t="s">
        <v>91</v>
      </c>
      <c r="Q20" s="1" t="s">
        <v>92</v>
      </c>
      <c r="R20" s="1" t="s">
        <v>93</v>
      </c>
      <c r="S20" s="1" t="s">
        <v>94</v>
      </c>
      <c r="T20" s="1" t="s">
        <v>95</v>
      </c>
      <c r="V20" s="1" t="str">
        <f t="shared" si="0"/>
        <v>Insert into usuarios values(19,"GokuFase69","Son500Pesos","Mario Cuitláhuac","Castañeda Partida","hola_soy_goku@yahoo.com.mx","1982-06-29","M",True,True,True,"009001","default.jpg","2020-02-12")</v>
      </c>
    </row>
    <row r="21" spans="1:22" x14ac:dyDescent="0.25">
      <c r="A21" s="1">
        <v>20</v>
      </c>
      <c r="B21" s="1" t="s">
        <v>122</v>
      </c>
      <c r="C21" s="1" t="s">
        <v>123</v>
      </c>
      <c r="D21" s="1" t="s">
        <v>119</v>
      </c>
      <c r="E21" s="1" t="s">
        <v>120</v>
      </c>
      <c r="F21" s="2" t="s">
        <v>121</v>
      </c>
      <c r="G21" s="3">
        <v>35910</v>
      </c>
      <c r="H21" s="1" t="s">
        <v>17</v>
      </c>
      <c r="I21" s="1" t="s">
        <v>18</v>
      </c>
      <c r="J21" s="1" t="s">
        <v>18</v>
      </c>
      <c r="K21" s="1" t="str">
        <f t="shared" si="1"/>
        <v>True</v>
      </c>
      <c r="L21" s="1">
        <v>879218</v>
      </c>
      <c r="M21" s="1" t="s">
        <v>20</v>
      </c>
      <c r="N21" s="3">
        <v>43874</v>
      </c>
      <c r="P21" s="1" t="s">
        <v>91</v>
      </c>
      <c r="Q21" s="1" t="s">
        <v>92</v>
      </c>
      <c r="R21" s="1" t="s">
        <v>93</v>
      </c>
      <c r="S21" s="1" t="s">
        <v>94</v>
      </c>
      <c r="T21" s="1" t="s">
        <v>95</v>
      </c>
      <c r="V21" s="1" t="str">
        <f t="shared" si="0"/>
        <v>Insert into usuarios values(20,"BoxWonderland","Id0lP0sting","Walter","Gonzales Sanchez","box_wonderland@gmail.com","1998-04-25","M",True,True,True,"879218","default.jpg","2020-02-13")</v>
      </c>
    </row>
    <row r="22" spans="1:22" x14ac:dyDescent="0.25">
      <c r="A22" s="1">
        <v>21</v>
      </c>
      <c r="B22" s="1" t="s">
        <v>128</v>
      </c>
      <c r="C22" s="1" t="s">
        <v>126</v>
      </c>
      <c r="D22" s="5" t="s">
        <v>136</v>
      </c>
      <c r="E22" s="1" t="s">
        <v>124</v>
      </c>
      <c r="F22" s="2" t="s">
        <v>125</v>
      </c>
      <c r="G22" s="3">
        <v>36420</v>
      </c>
      <c r="H22" s="1" t="s">
        <v>17</v>
      </c>
      <c r="I22" s="1" t="s">
        <v>18</v>
      </c>
      <c r="J22" s="1" t="s">
        <v>19</v>
      </c>
      <c r="K22" s="1" t="str">
        <f t="shared" si="1"/>
        <v>False</v>
      </c>
      <c r="L22" s="1">
        <v>984120</v>
      </c>
      <c r="M22" s="1" t="s">
        <v>20</v>
      </c>
      <c r="N22" s="3">
        <v>43875</v>
      </c>
      <c r="P22" s="1" t="s">
        <v>91</v>
      </c>
      <c r="Q22" s="1" t="s">
        <v>92</v>
      </c>
      <c r="R22" s="1" t="s">
        <v>93</v>
      </c>
      <c r="S22" s="1" t="s">
        <v>94</v>
      </c>
      <c r="T22" s="1" t="s">
        <v>95</v>
      </c>
      <c r="V22" s="1" t="str">
        <f t="shared" si="0"/>
        <v>Insert into usuarios values(21,"SoriElCactus","GiliPollas","Pedro Naki","Margatroid Midami","el_sori@hotmail.com","1999-09-17","M",True,False,False,"984120","default.jpg","2020-02-14")</v>
      </c>
    </row>
    <row r="23" spans="1:22" x14ac:dyDescent="0.25">
      <c r="A23" s="1">
        <v>22</v>
      </c>
      <c r="B23" s="1" t="s">
        <v>137</v>
      </c>
      <c r="C23" s="6" t="s">
        <v>138</v>
      </c>
      <c r="D23" s="1" t="s">
        <v>129</v>
      </c>
      <c r="E23" s="1" t="s">
        <v>133</v>
      </c>
      <c r="F23" s="2" t="s">
        <v>134</v>
      </c>
      <c r="G23" s="3">
        <v>35329</v>
      </c>
      <c r="H23" s="1" t="s">
        <v>17</v>
      </c>
      <c r="I23" s="1" t="s">
        <v>18</v>
      </c>
      <c r="J23" s="1" t="s">
        <v>19</v>
      </c>
      <c r="K23" s="1" t="str">
        <f t="shared" si="1"/>
        <v>False</v>
      </c>
      <c r="L23" s="1">
        <v>846351</v>
      </c>
      <c r="M23" s="1" t="s">
        <v>20</v>
      </c>
      <c r="N23" s="3">
        <v>43876</v>
      </c>
      <c r="P23" s="1" t="s">
        <v>91</v>
      </c>
      <c r="Q23" s="1" t="s">
        <v>92</v>
      </c>
      <c r="R23" s="1" t="s">
        <v>93</v>
      </c>
      <c r="S23" s="1" t="s">
        <v>94</v>
      </c>
      <c r="T23" s="1" t="s">
        <v>95</v>
      </c>
      <c r="V23" s="1" t="str">
        <f t="shared" si="0"/>
        <v>Insert into usuarios values(22,"Royka549","9436A3456","Rogelio","Perez Samano","kingx0910@hotmail.com","1996-09-21","M",True,False,False,"846351","default.jpg","2020-02-15")</v>
      </c>
    </row>
    <row r="24" spans="1:22" x14ac:dyDescent="0.25">
      <c r="A24" s="1">
        <v>23</v>
      </c>
      <c r="B24" s="1" t="s">
        <v>135</v>
      </c>
      <c r="C24" s="1" t="s">
        <v>139</v>
      </c>
      <c r="D24" s="1" t="s">
        <v>130</v>
      </c>
      <c r="E24" s="1" t="s">
        <v>131</v>
      </c>
      <c r="F24" s="2" t="s">
        <v>132</v>
      </c>
      <c r="G24" s="3">
        <v>37614</v>
      </c>
      <c r="H24" s="1" t="s">
        <v>17</v>
      </c>
      <c r="I24" s="1" t="s">
        <v>18</v>
      </c>
      <c r="J24" s="1" t="s">
        <v>19</v>
      </c>
      <c r="K24" s="1" t="str">
        <f t="shared" si="1"/>
        <v>False</v>
      </c>
      <c r="L24" s="1">
        <v>351056</v>
      </c>
      <c r="M24" s="1" t="s">
        <v>20</v>
      </c>
      <c r="N24" s="3">
        <v>43877</v>
      </c>
      <c r="P24" s="1" t="s">
        <v>91</v>
      </c>
      <c r="Q24" s="1" t="s">
        <v>92</v>
      </c>
      <c r="R24" s="1" t="s">
        <v>93</v>
      </c>
      <c r="S24" s="1" t="s">
        <v>94</v>
      </c>
      <c r="T24" s="1" t="s">
        <v>95</v>
      </c>
      <c r="V24" s="1" t="str">
        <f t="shared" si="0"/>
        <v>Insert into usuarios values(23,"AwACIDA","Hana$Midiosa","Alejandro","Lugo Guzman","awacida@hotmail.com","2002-12-24","M",True,False,False,"351056","default.jpg","2020-02-16")</v>
      </c>
    </row>
    <row r="25" spans="1:22" x14ac:dyDescent="0.25">
      <c r="A25" s="1">
        <v>24</v>
      </c>
      <c r="B25" s="1" t="s">
        <v>143</v>
      </c>
      <c r="C25" s="1" t="s">
        <v>144</v>
      </c>
      <c r="D25" s="1" t="s">
        <v>140</v>
      </c>
      <c r="E25" s="1" t="s">
        <v>141</v>
      </c>
      <c r="F25" s="2" t="s">
        <v>142</v>
      </c>
      <c r="G25" s="3">
        <v>37022</v>
      </c>
      <c r="H25" s="1" t="s">
        <v>17</v>
      </c>
      <c r="I25" s="1" t="s">
        <v>18</v>
      </c>
      <c r="J25" s="1" t="s">
        <v>19</v>
      </c>
      <c r="K25" s="1" t="str">
        <f t="shared" si="1"/>
        <v>False</v>
      </c>
      <c r="L25" s="1">
        <v>883217</v>
      </c>
      <c r="M25" s="1" t="s">
        <v>20</v>
      </c>
      <c r="N25" s="3">
        <v>43878</v>
      </c>
      <c r="P25" s="1" t="s">
        <v>91</v>
      </c>
      <c r="Q25" s="1" t="s">
        <v>92</v>
      </c>
      <c r="R25" s="1" t="s">
        <v>93</v>
      </c>
      <c r="S25" s="1" t="s">
        <v>94</v>
      </c>
      <c r="T25" s="1" t="s">
        <v>95</v>
      </c>
      <c r="V25" s="1" t="str">
        <f t="shared" si="0"/>
        <v>Insert into usuarios values(24,"AnchovySISISI","MartaVuelvePorfavor1","Carlos Eduardo","Alvarez Rosales","masterchefhans@hotmail.com","2001-05-11","M",True,False,False,"883217","default.jpg","2020-02-17")</v>
      </c>
    </row>
    <row r="26" spans="1:22" x14ac:dyDescent="0.25">
      <c r="A26" s="1">
        <v>25</v>
      </c>
      <c r="B26" s="1" t="s">
        <v>148</v>
      </c>
      <c r="C26" s="1" t="s">
        <v>149</v>
      </c>
      <c r="D26" s="1" t="s">
        <v>145</v>
      </c>
      <c r="E26" s="1" t="s">
        <v>146</v>
      </c>
      <c r="F26" s="2" t="s">
        <v>147</v>
      </c>
      <c r="G26" s="3">
        <v>36030</v>
      </c>
      <c r="H26" s="1" t="s">
        <v>17</v>
      </c>
      <c r="I26" s="1" t="s">
        <v>18</v>
      </c>
      <c r="J26" s="1" t="s">
        <v>19</v>
      </c>
      <c r="K26" s="1" t="str">
        <f t="shared" si="1"/>
        <v>False</v>
      </c>
      <c r="L26" s="1">
        <v>712035</v>
      </c>
      <c r="M26" s="1" t="s">
        <v>20</v>
      </c>
      <c r="N26" s="3">
        <v>43879</v>
      </c>
      <c r="P26" s="1" t="s">
        <v>91</v>
      </c>
      <c r="Q26" s="1" t="s">
        <v>92</v>
      </c>
      <c r="R26" s="1" t="s">
        <v>93</v>
      </c>
      <c r="S26" s="1" t="s">
        <v>94</v>
      </c>
      <c r="T26" s="1" t="s">
        <v>95</v>
      </c>
      <c r="V26" s="1" t="str">
        <f t="shared" si="0"/>
        <v>Insert into usuarios values(25,"Brash1822","Horny4Mamako","Jorge Javier","Osornio Hernandez","skybrash1822@hotmail.com","1998-08-23","M",True,False,False,"712035","default.jpg","2020-02-18")</v>
      </c>
    </row>
  </sheetData>
  <hyperlinks>
    <hyperlink ref="F2" r:id="rId1" xr:uid="{1D97A3ED-465B-49B6-AB90-EED40613D210}"/>
    <hyperlink ref="F3" r:id="rId2" xr:uid="{340FDEC5-7178-46AB-B60F-F79564D81422}"/>
    <hyperlink ref="F4" r:id="rId3" xr:uid="{CD737483-CC84-4C1E-B09E-3BB3EB914003}"/>
    <hyperlink ref="F5" r:id="rId4" xr:uid="{0A338C7E-9FB0-419E-A4FE-9930FD3147E0}"/>
    <hyperlink ref="F6" r:id="rId5" xr:uid="{E1778DFD-E19C-4D4F-BBD5-43B2CFB7AFEC}"/>
    <hyperlink ref="F7" r:id="rId6" xr:uid="{AB311BBD-5716-4CA5-B96F-331A5DC9D005}"/>
    <hyperlink ref="F8" r:id="rId7" xr:uid="{292A852F-2763-4FF6-B91A-29F765935C5D}"/>
    <hyperlink ref="F9" r:id="rId8" xr:uid="{243B65D7-6E47-4DD2-8764-F962477B9D9B}"/>
    <hyperlink ref="F10" r:id="rId9" xr:uid="{08EA5057-B0B8-45CA-8E99-7046512D3E79}"/>
    <hyperlink ref="F11" r:id="rId10" xr:uid="{2804CAB2-2489-4F12-A178-E8AFE6F65AB8}"/>
    <hyperlink ref="F12" r:id="rId11" xr:uid="{0284B152-4AC7-4426-B90B-46983685B70F}"/>
    <hyperlink ref="F13" r:id="rId12" xr:uid="{45129E30-C6E0-4031-8AF4-5883B8BC7E1E}"/>
    <hyperlink ref="F14" r:id="rId13" xr:uid="{62BDF2F6-7D67-4B19-9D8A-13F7642F12A8}"/>
    <hyperlink ref="F15" r:id="rId14" xr:uid="{8D05FD7E-0AC5-4161-BD08-E7CE9B9BD6DA}"/>
    <hyperlink ref="F16" r:id="rId15" xr:uid="{E79BC952-2232-4AD3-BB3D-23420DE04AC9}"/>
    <hyperlink ref="F17" r:id="rId16" xr:uid="{6F743921-9A30-4FD4-92CB-99530D9D4B3B}"/>
    <hyperlink ref="F18" r:id="rId17" xr:uid="{074444AD-E83C-4C3E-ABB4-532F3AB65ED8}"/>
    <hyperlink ref="F19" r:id="rId18" xr:uid="{35551B33-C152-404B-A144-AA448FAAB52B}"/>
    <hyperlink ref="F20" r:id="rId19" xr:uid="{F3549D77-EFB6-41AA-A5DD-92E73367EAE0}"/>
    <hyperlink ref="F21" r:id="rId20" xr:uid="{65F126C4-CF4C-48F3-B52F-A1C85C825C45}"/>
    <hyperlink ref="F22" r:id="rId21" xr:uid="{26C3EE33-6F47-4C3C-916E-9B195FCBF0E7}"/>
    <hyperlink ref="F24" r:id="rId22" xr:uid="{54E6EFCF-44AB-43B9-8CF8-3A815FD8B46D}"/>
    <hyperlink ref="F23" r:id="rId23" xr:uid="{A69B74F4-7F6D-4414-BD09-6B7C9EFFE8DA}"/>
    <hyperlink ref="C23" r:id="rId24" display="9436@3456" xr:uid="{61FABA48-A8BE-4E01-9A68-6F6DBDAC46CF}"/>
    <hyperlink ref="F25" r:id="rId25" xr:uid="{1A85D41B-1172-4362-AA06-1FCC8AE6FEC6}"/>
    <hyperlink ref="F26" r:id="rId26" xr:uid="{7591433B-FE83-4693-955A-9362561F36E6}"/>
  </hyperlinks>
  <pageMargins left="0.7" right="0.7" top="0.75" bottom="0.75" header="0.3" footer="0.3"/>
  <pageSetup orientation="portrait" horizontalDpi="300" verticalDpi="30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4D51B-CF3F-4AB1-BCAF-37A5AE4D96C5}">
  <dimension ref="A1:K9"/>
  <sheetViews>
    <sheetView workbookViewId="0">
      <selection activeCell="D17" sqref="D17"/>
    </sheetView>
  </sheetViews>
  <sheetFormatPr baseColWidth="10" defaultColWidth="11.5703125" defaultRowHeight="15" x14ac:dyDescent="0.25"/>
  <cols>
    <col min="1" max="2" width="11.5703125" style="1"/>
    <col min="3" max="3" width="18.28515625" style="1" customWidth="1"/>
    <col min="4" max="4" width="11.5703125" style="1"/>
    <col min="5" max="5" width="27.85546875" style="1" customWidth="1"/>
    <col min="6" max="10" width="11.5703125" style="1"/>
    <col min="11" max="11" width="46.28515625" style="1" customWidth="1"/>
    <col min="12" max="16384" width="11.5703125" style="1"/>
  </cols>
  <sheetData>
    <row r="1" spans="1:11" x14ac:dyDescent="0.25">
      <c r="A1" s="1" t="s">
        <v>0</v>
      </c>
      <c r="B1" s="1" t="s">
        <v>150</v>
      </c>
      <c r="C1" s="1" t="s">
        <v>151</v>
      </c>
    </row>
    <row r="2" spans="1:11" x14ac:dyDescent="0.25">
      <c r="A2" s="1">
        <v>1</v>
      </c>
      <c r="B2" s="1">
        <v>1</v>
      </c>
      <c r="C2" s="1">
        <v>5541331231</v>
      </c>
      <c r="E2" s="1" t="s">
        <v>152</v>
      </c>
      <c r="F2" s="1" t="s">
        <v>92</v>
      </c>
      <c r="G2" s="1" t="s">
        <v>93</v>
      </c>
      <c r="H2" s="1" t="s">
        <v>94</v>
      </c>
      <c r="I2" s="1" t="s">
        <v>95</v>
      </c>
      <c r="K2" s="1" t="str">
        <f>_xlfn.CONCAT(E2,F2,A2,H2,B2,H2,I2,C2,I2,G2)</f>
        <v>insert into telefonos values(1,1,"5541331231")</v>
      </c>
    </row>
    <row r="3" spans="1:11" x14ac:dyDescent="0.25">
      <c r="A3" s="1">
        <v>2</v>
      </c>
      <c r="B3" s="1">
        <v>2</v>
      </c>
      <c r="C3" s="1">
        <v>5541331232</v>
      </c>
      <c r="E3" s="1" t="s">
        <v>152</v>
      </c>
      <c r="F3" s="1" t="s">
        <v>92</v>
      </c>
      <c r="G3" s="1" t="s">
        <v>93</v>
      </c>
      <c r="H3" s="1" t="s">
        <v>94</v>
      </c>
      <c r="I3" s="1" t="s">
        <v>95</v>
      </c>
      <c r="K3" s="1" t="str">
        <f t="shared" ref="K3:K9" si="0">_xlfn.CONCAT(E3,F3,A3,H3,B3,H3,I3,C3,I3,G3)</f>
        <v>insert into telefonos values(2,2,"5541331232")</v>
      </c>
    </row>
    <row r="4" spans="1:11" x14ac:dyDescent="0.25">
      <c r="A4" s="1">
        <v>3</v>
      </c>
      <c r="B4" s="1">
        <v>4</v>
      </c>
      <c r="C4" s="1">
        <v>5541331233</v>
      </c>
      <c r="E4" s="1" t="s">
        <v>152</v>
      </c>
      <c r="F4" s="1" t="s">
        <v>92</v>
      </c>
      <c r="G4" s="1" t="s">
        <v>93</v>
      </c>
      <c r="H4" s="1" t="s">
        <v>94</v>
      </c>
      <c r="I4" s="1" t="s">
        <v>95</v>
      </c>
      <c r="K4" s="1" t="str">
        <f t="shared" si="0"/>
        <v>insert into telefonos values(3,4,"5541331233")</v>
      </c>
    </row>
    <row r="5" spans="1:11" x14ac:dyDescent="0.25">
      <c r="A5" s="1">
        <v>4</v>
      </c>
      <c r="B5" s="1">
        <v>6</v>
      </c>
      <c r="C5" s="1">
        <v>5541331234</v>
      </c>
      <c r="E5" s="1" t="s">
        <v>152</v>
      </c>
      <c r="F5" s="1" t="s">
        <v>92</v>
      </c>
      <c r="G5" s="1" t="s">
        <v>93</v>
      </c>
      <c r="H5" s="1" t="s">
        <v>94</v>
      </c>
      <c r="I5" s="1" t="s">
        <v>95</v>
      </c>
      <c r="K5" s="1" t="str">
        <f t="shared" si="0"/>
        <v>insert into telefonos values(4,6,"5541331234")</v>
      </c>
    </row>
    <row r="6" spans="1:11" x14ac:dyDescent="0.25">
      <c r="A6" s="1">
        <v>5</v>
      </c>
      <c r="B6" s="1">
        <v>9</v>
      </c>
      <c r="C6" s="1">
        <v>5541331235</v>
      </c>
      <c r="E6" s="1" t="s">
        <v>152</v>
      </c>
      <c r="F6" s="1" t="s">
        <v>92</v>
      </c>
      <c r="G6" s="1" t="s">
        <v>93</v>
      </c>
      <c r="H6" s="1" t="s">
        <v>94</v>
      </c>
      <c r="I6" s="1" t="s">
        <v>95</v>
      </c>
      <c r="K6" s="1" t="str">
        <f t="shared" si="0"/>
        <v>insert into telefonos values(5,9,"5541331235")</v>
      </c>
    </row>
    <row r="7" spans="1:11" x14ac:dyDescent="0.25">
      <c r="A7" s="1">
        <v>6</v>
      </c>
      <c r="B7" s="1">
        <v>10</v>
      </c>
      <c r="C7" s="1">
        <v>5541331236</v>
      </c>
      <c r="E7" s="1" t="s">
        <v>152</v>
      </c>
      <c r="F7" s="1" t="s">
        <v>92</v>
      </c>
      <c r="G7" s="1" t="s">
        <v>93</v>
      </c>
      <c r="H7" s="1" t="s">
        <v>94</v>
      </c>
      <c r="I7" s="1" t="s">
        <v>95</v>
      </c>
      <c r="K7" s="1" t="str">
        <f t="shared" si="0"/>
        <v>insert into telefonos values(6,10,"5541331236")</v>
      </c>
    </row>
    <row r="8" spans="1:11" x14ac:dyDescent="0.25">
      <c r="A8" s="1">
        <v>7</v>
      </c>
      <c r="B8" s="1">
        <v>19</v>
      </c>
      <c r="C8" s="1">
        <v>5541331237</v>
      </c>
      <c r="E8" s="1" t="s">
        <v>152</v>
      </c>
      <c r="F8" s="1" t="s">
        <v>92</v>
      </c>
      <c r="G8" s="1" t="s">
        <v>93</v>
      </c>
      <c r="H8" s="1" t="s">
        <v>94</v>
      </c>
      <c r="I8" s="1" t="s">
        <v>95</v>
      </c>
      <c r="K8" s="1" t="str">
        <f t="shared" si="0"/>
        <v>insert into telefonos values(7,19,"5541331237")</v>
      </c>
    </row>
    <row r="9" spans="1:11" x14ac:dyDescent="0.25">
      <c r="A9" s="1">
        <v>8</v>
      </c>
      <c r="B9" s="1">
        <v>20</v>
      </c>
      <c r="C9" s="1">
        <v>5541331238</v>
      </c>
      <c r="E9" s="1" t="s">
        <v>152</v>
      </c>
      <c r="F9" s="1" t="s">
        <v>92</v>
      </c>
      <c r="G9" s="1" t="s">
        <v>93</v>
      </c>
      <c r="H9" s="1" t="s">
        <v>94</v>
      </c>
      <c r="I9" s="1" t="s">
        <v>95</v>
      </c>
      <c r="K9" s="1" t="str">
        <f t="shared" si="0"/>
        <v>insert into telefonos values(8,20,"5541331238")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77D5-56AD-43A2-B7D6-041F44CB0A75}">
  <dimension ref="A1:K9"/>
  <sheetViews>
    <sheetView topLeftCell="D1" workbookViewId="0">
      <selection activeCell="K2" sqref="K2:K9"/>
    </sheetView>
  </sheetViews>
  <sheetFormatPr baseColWidth="10" defaultColWidth="11.5703125" defaultRowHeight="15" x14ac:dyDescent="0.25"/>
  <cols>
    <col min="1" max="2" width="11.5703125" style="1"/>
    <col min="3" max="3" width="57.7109375" style="1" customWidth="1"/>
    <col min="4" max="4" width="11.5703125" style="1"/>
    <col min="5" max="5" width="34.7109375" style="1" customWidth="1"/>
    <col min="6" max="10" width="11.5703125" style="1"/>
    <col min="11" max="11" width="50" style="1" customWidth="1"/>
    <col min="12" max="16384" width="11.5703125" style="1"/>
  </cols>
  <sheetData>
    <row r="1" spans="1:11" x14ac:dyDescent="0.25">
      <c r="A1" s="1" t="s">
        <v>0</v>
      </c>
      <c r="B1" s="1" t="s">
        <v>150</v>
      </c>
      <c r="C1" s="1" t="s">
        <v>153</v>
      </c>
    </row>
    <row r="2" spans="1:11" x14ac:dyDescent="0.25">
      <c r="A2" s="1">
        <v>1</v>
      </c>
      <c r="B2" s="1">
        <v>7</v>
      </c>
      <c r="C2" s="1" t="s">
        <v>154</v>
      </c>
      <c r="E2" s="1" t="s">
        <v>162</v>
      </c>
      <c r="F2" s="1" t="s">
        <v>92</v>
      </c>
      <c r="G2" s="1" t="s">
        <v>93</v>
      </c>
      <c r="H2" s="1" t="s">
        <v>94</v>
      </c>
      <c r="I2" s="1" t="s">
        <v>95</v>
      </c>
      <c r="K2" s="1" t="str">
        <f>_xlfn.CONCAT(E2,F2,A2,H2,B2,H2,I2,C2,I2,G2)</f>
        <v>insert into direcciones values(1,7,"C. Ramon Corona N80")</v>
      </c>
    </row>
    <row r="3" spans="1:11" x14ac:dyDescent="0.25">
      <c r="A3" s="1">
        <v>2</v>
      </c>
      <c r="B3" s="1">
        <v>13</v>
      </c>
      <c r="C3" s="1" t="s">
        <v>155</v>
      </c>
      <c r="E3" s="1" t="s">
        <v>162</v>
      </c>
      <c r="F3" s="1" t="s">
        <v>92</v>
      </c>
      <c r="G3" s="1" t="s">
        <v>93</v>
      </c>
      <c r="H3" s="1" t="s">
        <v>94</v>
      </c>
      <c r="I3" s="1" t="s">
        <v>95</v>
      </c>
      <c r="K3" s="1" t="str">
        <f t="shared" ref="K3:K9" si="0">_xlfn.CONCAT(E3,F3,A3,H3,B3,H3,I3,C3,I3,G3)</f>
        <v>insert into direcciones values(2,13,"Calle 13 Numero 10")</v>
      </c>
    </row>
    <row r="4" spans="1:11" x14ac:dyDescent="0.25">
      <c r="A4" s="1">
        <v>3</v>
      </c>
      <c r="B4" s="1">
        <v>17</v>
      </c>
      <c r="C4" s="1" t="s">
        <v>156</v>
      </c>
      <c r="E4" s="1" t="s">
        <v>162</v>
      </c>
      <c r="F4" s="1" t="s">
        <v>92</v>
      </c>
      <c r="G4" s="1" t="s">
        <v>93</v>
      </c>
      <c r="H4" s="1" t="s">
        <v>94</v>
      </c>
      <c r="I4" s="1" t="s">
        <v>95</v>
      </c>
      <c r="K4" s="1" t="str">
        <f t="shared" si="0"/>
        <v>insert into direcciones values(3,17,"Calle 420 Numero 69")</v>
      </c>
    </row>
    <row r="5" spans="1:11" x14ac:dyDescent="0.25">
      <c r="A5" s="1">
        <v>4</v>
      </c>
      <c r="B5" s="1">
        <v>18</v>
      </c>
      <c r="C5" s="1" t="s">
        <v>157</v>
      </c>
      <c r="E5" s="1" t="s">
        <v>162</v>
      </c>
      <c r="F5" s="1" t="s">
        <v>92</v>
      </c>
      <c r="G5" s="1" t="s">
        <v>93</v>
      </c>
      <c r="H5" s="1" t="s">
        <v>94</v>
      </c>
      <c r="I5" s="1" t="s">
        <v>95</v>
      </c>
      <c r="K5" s="1" t="str">
        <f t="shared" si="0"/>
        <v>insert into direcciones values(4,18,"Fray servando N.12")</v>
      </c>
    </row>
    <row r="6" spans="1:11" x14ac:dyDescent="0.25">
      <c r="A6" s="1">
        <v>5</v>
      </c>
      <c r="B6" s="1">
        <v>20</v>
      </c>
      <c r="C6" s="1" t="s">
        <v>158</v>
      </c>
      <c r="E6" s="1" t="s">
        <v>162</v>
      </c>
      <c r="F6" s="1" t="s">
        <v>92</v>
      </c>
      <c r="G6" s="1" t="s">
        <v>93</v>
      </c>
      <c r="H6" s="1" t="s">
        <v>94</v>
      </c>
      <c r="I6" s="1" t="s">
        <v>95</v>
      </c>
      <c r="K6" s="1" t="str">
        <f t="shared" si="0"/>
        <v>insert into direcciones values(5,20,"Enrique Segoviano N8")</v>
      </c>
    </row>
    <row r="7" spans="1:11" x14ac:dyDescent="0.25">
      <c r="A7" s="1">
        <v>6</v>
      </c>
      <c r="B7" s="1">
        <v>22</v>
      </c>
      <c r="C7" s="1" t="s">
        <v>159</v>
      </c>
      <c r="E7" s="1" t="s">
        <v>162</v>
      </c>
      <c r="F7" s="1" t="s">
        <v>92</v>
      </c>
      <c r="G7" s="1" t="s">
        <v>93</v>
      </c>
      <c r="H7" s="1" t="s">
        <v>94</v>
      </c>
      <c r="I7" s="1" t="s">
        <v>95</v>
      </c>
      <c r="K7" s="1" t="str">
        <f t="shared" si="0"/>
        <v>insert into direcciones values(6,22,"Calle Gonzales N110")</v>
      </c>
    </row>
    <row r="8" spans="1:11" x14ac:dyDescent="0.25">
      <c r="A8" s="1">
        <v>7</v>
      </c>
      <c r="B8" s="1">
        <v>24</v>
      </c>
      <c r="C8" s="1" t="s">
        <v>160</v>
      </c>
      <c r="E8" s="1" t="s">
        <v>162</v>
      </c>
      <c r="F8" s="1" t="s">
        <v>92</v>
      </c>
      <c r="G8" s="1" t="s">
        <v>93</v>
      </c>
      <c r="H8" s="1" t="s">
        <v>94</v>
      </c>
      <c r="I8" s="1" t="s">
        <v>95</v>
      </c>
      <c r="K8" s="1" t="str">
        <f t="shared" si="0"/>
        <v>insert into direcciones values(7,24,"AV Trlatelolco 68")</v>
      </c>
    </row>
    <row r="9" spans="1:11" x14ac:dyDescent="0.25">
      <c r="A9" s="1">
        <v>8</v>
      </c>
      <c r="B9" s="1">
        <v>25</v>
      </c>
      <c r="C9" s="1" t="s">
        <v>161</v>
      </c>
      <c r="E9" s="1" t="s">
        <v>162</v>
      </c>
      <c r="F9" s="1" t="s">
        <v>92</v>
      </c>
      <c r="G9" s="1" t="s">
        <v>93</v>
      </c>
      <c r="H9" s="1" t="s">
        <v>94</v>
      </c>
      <c r="I9" s="1" t="s">
        <v>95</v>
      </c>
      <c r="K9" s="1" t="str">
        <f t="shared" si="0"/>
        <v>insert into direcciones values(8,25,"C. Luis Moya N13")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3E207-BE7F-4DA4-B2C5-CABA9102242A}">
  <dimension ref="A1:N8"/>
  <sheetViews>
    <sheetView workbookViewId="0">
      <selection activeCell="C5" sqref="C5"/>
    </sheetView>
  </sheetViews>
  <sheetFormatPr baseColWidth="10" defaultColWidth="11.5703125" defaultRowHeight="15" x14ac:dyDescent="0.25"/>
  <cols>
    <col min="1" max="2" width="11.5703125" style="1"/>
    <col min="3" max="3" width="18.42578125" style="1" customWidth="1"/>
    <col min="4" max="4" width="11.5703125" style="1"/>
    <col min="5" max="5" width="33.42578125" style="1" customWidth="1"/>
    <col min="6" max="6" width="22.28515625" style="1" customWidth="1"/>
    <col min="7" max="7" width="11.5703125" style="1"/>
    <col min="8" max="8" width="23.140625" style="1" customWidth="1"/>
    <col min="9" max="13" width="11.5703125" style="1"/>
    <col min="14" max="14" width="80.7109375" style="1" customWidth="1"/>
    <col min="15" max="16384" width="11.5703125" style="1"/>
  </cols>
  <sheetData>
    <row r="1" spans="1:14" x14ac:dyDescent="0.25">
      <c r="A1" s="1" t="s">
        <v>0</v>
      </c>
      <c r="B1" s="1" t="s">
        <v>150</v>
      </c>
      <c r="C1" s="1" t="s">
        <v>163</v>
      </c>
      <c r="D1" s="1" t="s">
        <v>164</v>
      </c>
      <c r="E1" s="1" t="s">
        <v>165</v>
      </c>
      <c r="F1" s="1" t="s">
        <v>166</v>
      </c>
    </row>
    <row r="2" spans="1:14" x14ac:dyDescent="0.25">
      <c r="A2" s="1">
        <v>1</v>
      </c>
      <c r="B2" s="1">
        <v>2</v>
      </c>
      <c r="C2" s="1" t="s">
        <v>167</v>
      </c>
      <c r="D2" s="1" t="s">
        <v>168</v>
      </c>
      <c r="E2" s="1" t="s">
        <v>169</v>
      </c>
      <c r="F2" s="1" t="s">
        <v>170</v>
      </c>
      <c r="H2" s="1" t="s">
        <v>184</v>
      </c>
      <c r="I2" s="1" t="s">
        <v>92</v>
      </c>
      <c r="J2" s="1" t="s">
        <v>93</v>
      </c>
      <c r="K2" s="1" t="s">
        <v>94</v>
      </c>
      <c r="L2" s="1" t="s">
        <v>95</v>
      </c>
      <c r="N2" s="1" t="str">
        <f>_xlfn.CONCAT(H2,I2,A2,K2,B2,K2,L2,C2,L2,K2,L2,D2,L2,K2,L2,E2,L2,K2,L2,F2,L2,J2)</f>
        <v>insert into estudios values(1,2,"Abogado","5 años","UNAM","6 años")</v>
      </c>
    </row>
    <row r="3" spans="1:14" x14ac:dyDescent="0.25">
      <c r="A3" s="1">
        <v>2</v>
      </c>
      <c r="B3" s="1">
        <v>4</v>
      </c>
      <c r="C3" s="1" t="s">
        <v>171</v>
      </c>
      <c r="D3" s="1" t="s">
        <v>172</v>
      </c>
      <c r="E3" s="1" t="s">
        <v>174</v>
      </c>
      <c r="F3" s="1" t="s">
        <v>175</v>
      </c>
      <c r="H3" s="1" t="s">
        <v>184</v>
      </c>
      <c r="I3" s="1" t="s">
        <v>92</v>
      </c>
      <c r="J3" s="1" t="s">
        <v>93</v>
      </c>
      <c r="K3" s="1" t="s">
        <v>94</v>
      </c>
      <c r="L3" s="1" t="s">
        <v>95</v>
      </c>
      <c r="N3" s="1" t="str">
        <f t="shared" ref="N3:N8" si="0">_xlfn.CONCAT(H3,I3,A3,K3,B3,K3,L3,C3,L3,K3,L3,D3,L3,K3,L3,E3,L3,K3,L3,F3,L3,J3)</f>
        <v>insert into estudios values(2,4,"Coach","4 años","Escuela de las americas","3 años")</v>
      </c>
    </row>
    <row r="4" spans="1:14" x14ac:dyDescent="0.25">
      <c r="A4" s="1">
        <v>3</v>
      </c>
      <c r="B4" s="1">
        <v>6</v>
      </c>
      <c r="C4" s="1" t="s">
        <v>176</v>
      </c>
      <c r="D4" s="1" t="s">
        <v>170</v>
      </c>
      <c r="E4" s="1" t="s">
        <v>177</v>
      </c>
      <c r="F4" s="1" t="s">
        <v>172</v>
      </c>
      <c r="H4" s="1" t="s">
        <v>184</v>
      </c>
      <c r="I4" s="1" t="s">
        <v>92</v>
      </c>
      <c r="J4" s="1" t="s">
        <v>93</v>
      </c>
      <c r="K4" s="1" t="s">
        <v>94</v>
      </c>
      <c r="L4" s="1" t="s">
        <v>95</v>
      </c>
      <c r="N4" s="1" t="str">
        <f t="shared" si="0"/>
        <v>insert into estudios values(3,6,"Marketing Digital","6 años","Tec de Monterrey","4 años")</v>
      </c>
    </row>
    <row r="5" spans="1:14" x14ac:dyDescent="0.25">
      <c r="A5" s="1">
        <v>4</v>
      </c>
      <c r="B5" s="1">
        <v>9</v>
      </c>
      <c r="C5" s="1" t="s">
        <v>178</v>
      </c>
      <c r="D5" s="1" t="s">
        <v>170</v>
      </c>
      <c r="E5" s="1" t="s">
        <v>179</v>
      </c>
      <c r="F5" s="1" t="s">
        <v>170</v>
      </c>
      <c r="H5" s="1" t="s">
        <v>184</v>
      </c>
      <c r="I5" s="1" t="s">
        <v>92</v>
      </c>
      <c r="J5" s="1" t="s">
        <v>93</v>
      </c>
      <c r="K5" s="1" t="s">
        <v>94</v>
      </c>
      <c r="L5" s="1" t="s">
        <v>95</v>
      </c>
      <c r="N5" s="1" t="str">
        <f t="shared" si="0"/>
        <v>insert into estudios values(4,9,"Gamer","6 años","Sin estudios","6 años")</v>
      </c>
    </row>
    <row r="6" spans="1:14" x14ac:dyDescent="0.25">
      <c r="A6" s="1">
        <v>5</v>
      </c>
      <c r="B6" s="1">
        <v>10</v>
      </c>
      <c r="C6" s="1" t="s">
        <v>178</v>
      </c>
      <c r="D6" s="1" t="s">
        <v>172</v>
      </c>
      <c r="E6" s="1" t="s">
        <v>179</v>
      </c>
      <c r="F6" s="1" t="s">
        <v>172</v>
      </c>
      <c r="H6" s="1" t="s">
        <v>184</v>
      </c>
      <c r="I6" s="1" t="s">
        <v>92</v>
      </c>
      <c r="J6" s="1" t="s">
        <v>93</v>
      </c>
      <c r="K6" s="1" t="s">
        <v>94</v>
      </c>
      <c r="L6" s="1" t="s">
        <v>95</v>
      </c>
      <c r="N6" s="1" t="str">
        <f t="shared" si="0"/>
        <v>insert into estudios values(5,10,"Gamer","4 años","Sin estudios","4 años")</v>
      </c>
    </row>
    <row r="7" spans="1:14" x14ac:dyDescent="0.25">
      <c r="A7" s="1">
        <v>6</v>
      </c>
      <c r="B7" s="1">
        <v>19</v>
      </c>
      <c r="C7" s="1" t="s">
        <v>180</v>
      </c>
      <c r="D7" s="1" t="s">
        <v>173</v>
      </c>
      <c r="E7" s="1" t="s">
        <v>181</v>
      </c>
      <c r="F7" s="1" t="s">
        <v>173</v>
      </c>
      <c r="H7" s="1" t="s">
        <v>184</v>
      </c>
      <c r="I7" s="1" t="s">
        <v>92</v>
      </c>
      <c r="J7" s="1" t="s">
        <v>93</v>
      </c>
      <c r="K7" s="1" t="s">
        <v>94</v>
      </c>
      <c r="L7" s="1" t="s">
        <v>95</v>
      </c>
      <c r="N7" s="1" t="str">
        <f t="shared" si="0"/>
        <v>insert into estudios values(6,19,"Lenguas","10 años","Intituto Andres Soler","10 años")</v>
      </c>
    </row>
    <row r="8" spans="1:14" x14ac:dyDescent="0.25">
      <c r="A8" s="1">
        <v>7</v>
      </c>
      <c r="B8" s="1">
        <v>20</v>
      </c>
      <c r="C8" s="1" t="s">
        <v>182</v>
      </c>
      <c r="D8" s="1" t="s">
        <v>175</v>
      </c>
      <c r="E8" s="1" t="s">
        <v>183</v>
      </c>
      <c r="F8" s="1" t="s">
        <v>172</v>
      </c>
      <c r="H8" s="1" t="s">
        <v>184</v>
      </c>
      <c r="I8" s="1" t="s">
        <v>92</v>
      </c>
      <c r="J8" s="1" t="s">
        <v>93</v>
      </c>
      <c r="K8" s="1" t="s">
        <v>94</v>
      </c>
      <c r="L8" s="1" t="s">
        <v>95</v>
      </c>
      <c r="N8" s="1" t="str">
        <f t="shared" si="0"/>
        <v>insert into estudios values(7,20,"Diseñador Grafico","3 años","Escuela de la Vida","4 años")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238B-53EE-4C2C-A100-B7C875DD0041}">
  <dimension ref="A1:K11"/>
  <sheetViews>
    <sheetView workbookViewId="0">
      <selection activeCell="J3" sqref="J3"/>
    </sheetView>
  </sheetViews>
  <sheetFormatPr baseColWidth="10" defaultColWidth="11.5703125" defaultRowHeight="15" x14ac:dyDescent="0.25"/>
  <cols>
    <col min="1" max="2" width="11.5703125" style="1"/>
    <col min="3" max="3" width="69.28515625" style="1" customWidth="1"/>
    <col min="4" max="4" width="11.5703125" style="1"/>
    <col min="5" max="5" width="34.85546875" style="1" customWidth="1"/>
    <col min="6" max="10" width="11.5703125" style="1"/>
    <col min="11" max="11" width="92.42578125" style="1" customWidth="1"/>
    <col min="12" max="16384" width="11.5703125" style="1"/>
  </cols>
  <sheetData>
    <row r="1" spans="1:11" x14ac:dyDescent="0.25">
      <c r="A1" s="1" t="s">
        <v>0</v>
      </c>
      <c r="B1" s="1" t="s">
        <v>150</v>
      </c>
      <c r="C1" s="1" t="s">
        <v>185</v>
      </c>
    </row>
    <row r="2" spans="1:11" x14ac:dyDescent="0.25">
      <c r="A2" s="1">
        <v>1</v>
      </c>
      <c r="B2" s="1">
        <v>2</v>
      </c>
      <c r="C2" s="1" t="s">
        <v>187</v>
      </c>
      <c r="E2" s="1" t="s">
        <v>186</v>
      </c>
      <c r="F2" s="1" t="s">
        <v>92</v>
      </c>
      <c r="G2" s="1" t="s">
        <v>93</v>
      </c>
      <c r="H2" s="1" t="s">
        <v>94</v>
      </c>
      <c r="I2" s="1" t="s">
        <v>95</v>
      </c>
      <c r="K2" s="1" t="str">
        <f>_xlfn.CONCAT(E2,F2,A2,H2,B2,H2,I2,C2,I2,G2)</f>
        <v>insert into testimoniales values(1,2,"Depende de los municipios por los que pase")</v>
      </c>
    </row>
    <row r="3" spans="1:11" x14ac:dyDescent="0.25">
      <c r="A3" s="1">
        <v>2</v>
      </c>
      <c r="B3" s="1">
        <v>4</v>
      </c>
      <c r="C3" s="1" t="s">
        <v>188</v>
      </c>
      <c r="E3" s="1" t="s">
        <v>186</v>
      </c>
      <c r="F3" s="1" t="s">
        <v>92</v>
      </c>
      <c r="G3" s="1" t="s">
        <v>93</v>
      </c>
      <c r="H3" s="1" t="s">
        <v>94</v>
      </c>
      <c r="I3" s="1" t="s">
        <v>95</v>
      </c>
      <c r="K3" s="1" t="str">
        <f t="shared" ref="K3:K11" si="0">_xlfn.CONCAT(E3,F3,A3,H3,B3,H3,I3,C3,I3,G3)</f>
        <v>insert into testimoniales values(2,4,"Quien dijo eso, o quien se supone que tiene que decir eso")</v>
      </c>
    </row>
    <row r="4" spans="1:11" x14ac:dyDescent="0.25">
      <c r="A4" s="1">
        <v>3</v>
      </c>
      <c r="B4" s="1">
        <v>6</v>
      </c>
      <c r="C4" s="1" t="s">
        <v>192</v>
      </c>
      <c r="E4" s="1" t="s">
        <v>186</v>
      </c>
      <c r="F4" s="1" t="s">
        <v>92</v>
      </c>
      <c r="G4" s="1" t="s">
        <v>93</v>
      </c>
      <c r="H4" s="1" t="s">
        <v>94</v>
      </c>
      <c r="I4" s="1" t="s">
        <v>95</v>
      </c>
      <c r="K4" s="1" t="str">
        <f t="shared" si="0"/>
        <v>insert into testimoniales values(3,6,"Le pedí un diseños de estados unidos y me mandó el gulag")</v>
      </c>
    </row>
    <row r="5" spans="1:11" x14ac:dyDescent="0.25">
      <c r="A5" s="1">
        <v>4</v>
      </c>
      <c r="B5" s="1">
        <v>8</v>
      </c>
      <c r="C5" s="1" t="s">
        <v>191</v>
      </c>
      <c r="E5" s="1" t="s">
        <v>186</v>
      </c>
      <c r="F5" s="1" t="s">
        <v>92</v>
      </c>
      <c r="G5" s="1" t="s">
        <v>93</v>
      </c>
      <c r="H5" s="1" t="s">
        <v>94</v>
      </c>
      <c r="I5" s="1" t="s">
        <v>95</v>
      </c>
      <c r="K5" s="1" t="str">
        <f t="shared" si="0"/>
        <v>insert into testimoniales values(4,8,"Fuiste tolerante hasta excesos criticados, pero todo tenía un límite")</v>
      </c>
    </row>
    <row r="6" spans="1:11" x14ac:dyDescent="0.25">
      <c r="A6" s="1">
        <v>5</v>
      </c>
      <c r="B6" s="1">
        <v>10</v>
      </c>
      <c r="C6" s="1" t="s">
        <v>190</v>
      </c>
      <c r="E6" s="1" t="s">
        <v>186</v>
      </c>
      <c r="F6" s="1" t="s">
        <v>92</v>
      </c>
      <c r="G6" s="1" t="s">
        <v>93</v>
      </c>
      <c r="H6" s="1" t="s">
        <v>94</v>
      </c>
      <c r="I6" s="1" t="s">
        <v>95</v>
      </c>
      <c r="K6" s="1" t="str">
        <f t="shared" si="0"/>
        <v>insert into testimoniales values(5,10,"Cuanto por las patas")</v>
      </c>
    </row>
    <row r="7" spans="1:11" x14ac:dyDescent="0.25">
      <c r="A7" s="1">
        <v>6</v>
      </c>
      <c r="B7" s="1">
        <v>12</v>
      </c>
      <c r="C7" s="1" t="s">
        <v>193</v>
      </c>
      <c r="E7" s="1" t="s">
        <v>186</v>
      </c>
      <c r="F7" s="1" t="s">
        <v>92</v>
      </c>
      <c r="G7" s="1" t="s">
        <v>93</v>
      </c>
      <c r="H7" s="1" t="s">
        <v>94</v>
      </c>
      <c r="I7" s="1" t="s">
        <v>95</v>
      </c>
      <c r="K7" s="1" t="str">
        <f t="shared" si="0"/>
        <v>insert into testimoniales values(6,12,"Buen servicio pero grita mucho (LOL)")</v>
      </c>
    </row>
    <row r="8" spans="1:11" x14ac:dyDescent="0.25">
      <c r="A8" s="1">
        <v>7</v>
      </c>
      <c r="B8" s="1">
        <v>14</v>
      </c>
      <c r="C8" s="1" t="s">
        <v>194</v>
      </c>
      <c r="E8" s="1" t="s">
        <v>186</v>
      </c>
      <c r="F8" s="1" t="s">
        <v>92</v>
      </c>
      <c r="G8" s="1" t="s">
        <v>93</v>
      </c>
      <c r="H8" s="1" t="s">
        <v>94</v>
      </c>
      <c r="I8" s="1" t="s">
        <v>95</v>
      </c>
      <c r="K8" s="1" t="str">
        <f t="shared" si="0"/>
        <v>insert into testimoniales values(7,14,"10/10 Revivió mi madre pero ahora tiene una mirada extraña")</v>
      </c>
    </row>
    <row r="9" spans="1:11" x14ac:dyDescent="0.25">
      <c r="A9" s="1">
        <v>8</v>
      </c>
      <c r="B9" s="1">
        <v>16</v>
      </c>
      <c r="C9" s="1" t="s">
        <v>195</v>
      </c>
      <c r="E9" s="1" t="s">
        <v>186</v>
      </c>
      <c r="F9" s="1" t="s">
        <v>92</v>
      </c>
      <c r="G9" s="1" t="s">
        <v>93</v>
      </c>
      <c r="H9" s="1" t="s">
        <v>94</v>
      </c>
      <c r="I9" s="1" t="s">
        <v>95</v>
      </c>
      <c r="K9" s="1" t="str">
        <f t="shared" si="0"/>
        <v>insert into testimoniales values(8,16,"Su personaje se parece demaciado a Quico de el chavo")</v>
      </c>
    </row>
    <row r="10" spans="1:11" x14ac:dyDescent="0.25">
      <c r="A10" s="1">
        <v>9</v>
      </c>
      <c r="B10" s="1">
        <v>18</v>
      </c>
      <c r="C10" s="1" t="s">
        <v>196</v>
      </c>
      <c r="E10" s="1" t="s">
        <v>186</v>
      </c>
      <c r="F10" s="1" t="s">
        <v>92</v>
      </c>
      <c r="G10" s="1" t="s">
        <v>93</v>
      </c>
      <c r="H10" s="1" t="s">
        <v>94</v>
      </c>
      <c r="I10" s="1" t="s">
        <v>95</v>
      </c>
      <c r="K10" s="1" t="str">
        <f t="shared" si="0"/>
        <v>insert into testimoniales values(9,18,"Wapa la momoka UwU")</v>
      </c>
    </row>
    <row r="11" spans="1:11" x14ac:dyDescent="0.25">
      <c r="A11" s="1">
        <v>10</v>
      </c>
      <c r="B11" s="1">
        <v>20</v>
      </c>
      <c r="C11" s="1" t="s">
        <v>189</v>
      </c>
      <c r="E11" s="1" t="s">
        <v>186</v>
      </c>
      <c r="F11" s="1" t="s">
        <v>92</v>
      </c>
      <c r="G11" s="1" t="s">
        <v>93</v>
      </c>
      <c r="H11" s="1" t="s">
        <v>94</v>
      </c>
      <c r="I11" s="1" t="s">
        <v>95</v>
      </c>
      <c r="K11" s="1" t="str">
        <f t="shared" si="0"/>
        <v>insert into testimoniales values(10,20,"Solo le pedi que me dijera hola y se llevo las escrituras de mi casa")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734EC-9BE1-4982-B776-DF3A01285EEB}">
  <dimension ref="A1:T8"/>
  <sheetViews>
    <sheetView tabSelected="1" topLeftCell="O1" zoomScaleNormal="100" workbookViewId="0">
      <selection activeCell="T3" sqref="T3"/>
    </sheetView>
  </sheetViews>
  <sheetFormatPr baseColWidth="10" defaultColWidth="11.5703125" defaultRowHeight="15" x14ac:dyDescent="0.25"/>
  <cols>
    <col min="1" max="4" width="11.5703125" style="1"/>
    <col min="5" max="5" width="51.28515625" style="1" customWidth="1"/>
    <col min="6" max="6" width="135.28515625" style="1" customWidth="1"/>
    <col min="7" max="7" width="18.85546875" style="1" customWidth="1"/>
    <col min="8" max="13" width="11.5703125" style="1"/>
    <col min="14" max="14" width="25.7109375" style="1" customWidth="1"/>
    <col min="15" max="19" width="11.5703125" style="1"/>
    <col min="20" max="20" width="243.85546875" style="1" customWidth="1"/>
    <col min="21" max="16384" width="11.5703125" style="1"/>
  </cols>
  <sheetData>
    <row r="1" spans="1:20" x14ac:dyDescent="0.25">
      <c r="A1" s="1" t="s">
        <v>0</v>
      </c>
      <c r="B1" s="1" t="s">
        <v>150</v>
      </c>
      <c r="C1" s="1" t="s">
        <v>197</v>
      </c>
      <c r="D1" s="1" t="s">
        <v>198</v>
      </c>
      <c r="E1" s="1" t="s">
        <v>163</v>
      </c>
      <c r="F1" s="1" t="s">
        <v>199</v>
      </c>
      <c r="G1" s="1" t="s">
        <v>200</v>
      </c>
      <c r="H1" s="1" t="s">
        <v>201</v>
      </c>
      <c r="I1" s="1" t="s">
        <v>202</v>
      </c>
      <c r="J1" s="1" t="s">
        <v>203</v>
      </c>
      <c r="K1" s="1" t="s">
        <v>204</v>
      </c>
      <c r="L1" s="1" t="s">
        <v>205</v>
      </c>
    </row>
    <row r="2" spans="1:20" x14ac:dyDescent="0.25">
      <c r="A2" s="1">
        <v>1</v>
      </c>
      <c r="B2" s="1">
        <v>2</v>
      </c>
      <c r="C2" s="1">
        <v>9</v>
      </c>
      <c r="D2" s="1">
        <v>3</v>
      </c>
      <c r="E2" s="1" t="s">
        <v>206</v>
      </c>
      <c r="F2" s="1" t="s">
        <v>207</v>
      </c>
      <c r="G2" s="1">
        <v>350</v>
      </c>
      <c r="H2" s="1" t="s">
        <v>208</v>
      </c>
      <c r="I2" s="1" t="s">
        <v>208</v>
      </c>
      <c r="J2" s="1" t="s">
        <v>208</v>
      </c>
      <c r="K2" s="1" t="s">
        <v>208</v>
      </c>
      <c r="L2" s="1" t="s">
        <v>208</v>
      </c>
      <c r="N2" s="1" t="s">
        <v>220</v>
      </c>
      <c r="O2" s="1" t="s">
        <v>92</v>
      </c>
      <c r="P2" s="1" t="s">
        <v>93</v>
      </c>
      <c r="Q2" s="1" t="s">
        <v>94</v>
      </c>
      <c r="R2" s="1" t="s">
        <v>95</v>
      </c>
      <c r="T2" s="1" t="str">
        <f>_xlfn.CONCAT(N2,O2,A2,Q2,B2,Q2,C2,Q2,D2,Q2,R2,E2,R2,Q2,R2,F2,R2,Q2,G2,Q2,R2,H2,R2,Q2,R2,I2,R2,Q2,R2,J2,R2,Q2,R2,K2,R2,Q2,R2,L2,R2,P2)</f>
        <v>insert into publicaciones values(1,2,9,3,"Ofrezco asesoria legal en derecho civil","Apoyo a mi cliente al ofrecerle información legal, documentos, ayuda en algun caso y cualquier información de ley de la república mexicana",350," "," "," "," "," ")</v>
      </c>
    </row>
    <row r="3" spans="1:20" x14ac:dyDescent="0.25">
      <c r="A3" s="1">
        <v>2</v>
      </c>
      <c r="B3" s="1">
        <v>1</v>
      </c>
      <c r="C3" s="1">
        <v>3</v>
      </c>
      <c r="D3" s="1">
        <v>3</v>
      </c>
      <c r="E3" s="1" t="s">
        <v>209</v>
      </c>
      <c r="F3" s="1" t="s">
        <v>210</v>
      </c>
      <c r="G3" s="1">
        <v>1200</v>
      </c>
      <c r="H3" s="1" t="s">
        <v>208</v>
      </c>
      <c r="I3" s="1" t="s">
        <v>208</v>
      </c>
      <c r="J3" s="1" t="s">
        <v>208</v>
      </c>
      <c r="K3" s="1" t="s">
        <v>208</v>
      </c>
      <c r="L3" s="1" t="s">
        <v>208</v>
      </c>
      <c r="N3" s="1" t="s">
        <v>220</v>
      </c>
      <c r="O3" s="1" t="s">
        <v>92</v>
      </c>
      <c r="P3" s="1" t="s">
        <v>93</v>
      </c>
      <c r="Q3" s="1" t="s">
        <v>94</v>
      </c>
      <c r="R3" s="1" t="s">
        <v>95</v>
      </c>
      <c r="T3" s="1" t="str">
        <f t="shared" ref="T3:T8" si="0">_xlfn.CONCAT(N3,O3,A3,Q3,B3,Q3,C3,Q3,D3,Q3,R3,E3,R3,Q3,R3,F3,R3,Q3,G3,Q3,R3,H3,R3,Q3,R3,I3,R3,Q3,R3,J3,R3,Q3,R3,K3,R3,Q3,R3,L3,R3,P3)</f>
        <v>insert into publicaciones values(2,1,3,3,"Clases de Paracaidismo Abanderado","En este curso enseño las bases del paracaidismo extremo en bajas alturas, ubicado en el castillo de chapultepec, costo extra a estadounidenses",1200," "," "," "," "," ")</v>
      </c>
    </row>
    <row r="4" spans="1:20" x14ac:dyDescent="0.25">
      <c r="A4" s="1">
        <v>3</v>
      </c>
      <c r="B4" s="1">
        <v>1</v>
      </c>
      <c r="C4" s="1">
        <v>5</v>
      </c>
      <c r="D4" s="1">
        <v>6</v>
      </c>
      <c r="E4" s="1" t="s">
        <v>211</v>
      </c>
      <c r="F4" s="1" t="s">
        <v>212</v>
      </c>
      <c r="G4" s="1">
        <v>2400</v>
      </c>
      <c r="H4" s="1" t="s">
        <v>208</v>
      </c>
      <c r="I4" s="1" t="s">
        <v>208</v>
      </c>
      <c r="J4" s="1" t="s">
        <v>208</v>
      </c>
      <c r="K4" s="1" t="s">
        <v>208</v>
      </c>
      <c r="L4" s="1" t="s">
        <v>208</v>
      </c>
      <c r="N4" s="1" t="s">
        <v>220</v>
      </c>
      <c r="O4" s="1" t="s">
        <v>92</v>
      </c>
      <c r="P4" s="1" t="s">
        <v>93</v>
      </c>
      <c r="Q4" s="1" t="s">
        <v>94</v>
      </c>
      <c r="R4" s="1" t="s">
        <v>95</v>
      </c>
      <c r="T4" s="1" t="str">
        <f t="shared" si="0"/>
        <v>insert into publicaciones values(3,1,5,6,"Meto a tus enemigos a un Gulag","Si tienes problemas con algun cerdo capitalista y quieres que pase unas excelentes vacaciones en un Gulag contactame, promoción 2x1 si son alemanes",2400," "," "," "," "," ")</v>
      </c>
    </row>
    <row r="5" spans="1:20" x14ac:dyDescent="0.25">
      <c r="A5" s="1">
        <v>4</v>
      </c>
      <c r="B5" s="1">
        <v>2</v>
      </c>
      <c r="C5" s="1">
        <v>4</v>
      </c>
      <c r="D5" s="1">
        <v>2</v>
      </c>
      <c r="E5" s="1" t="s">
        <v>213</v>
      </c>
      <c r="F5" s="1" t="s">
        <v>214</v>
      </c>
      <c r="G5" s="1">
        <v>1200</v>
      </c>
      <c r="H5" s="1" t="s">
        <v>208</v>
      </c>
      <c r="I5" s="1" t="s">
        <v>208</v>
      </c>
      <c r="J5" s="1" t="s">
        <v>208</v>
      </c>
      <c r="K5" s="1" t="s">
        <v>208</v>
      </c>
      <c r="L5" s="1" t="s">
        <v>208</v>
      </c>
      <c r="N5" s="1" t="s">
        <v>220</v>
      </c>
      <c r="O5" s="1" t="s">
        <v>92</v>
      </c>
      <c r="P5" s="1" t="s">
        <v>93</v>
      </c>
      <c r="Q5" s="1" t="s">
        <v>94</v>
      </c>
      <c r="R5" s="1" t="s">
        <v>95</v>
      </c>
      <c r="T5" s="1" t="str">
        <f t="shared" si="0"/>
        <v>insert into publicaciones values(4,2,4,2,"Te enseño a jugar lol vestido de conejita","Si tienes deseos de trasvestirte mientras juegas lol te doy el curso basico para verte como toda una e-girl y conseguir muchas donaciones",1200," "," "," "," "," ")</v>
      </c>
    </row>
    <row r="6" spans="1:20" x14ac:dyDescent="0.25">
      <c r="A6" s="1">
        <v>5</v>
      </c>
      <c r="B6" s="1">
        <v>5</v>
      </c>
      <c r="C6" s="1">
        <v>4</v>
      </c>
      <c r="D6" s="1">
        <v>2</v>
      </c>
      <c r="E6" s="1" t="s">
        <v>215</v>
      </c>
      <c r="F6" s="1" t="s">
        <v>216</v>
      </c>
      <c r="G6" s="1">
        <v>700</v>
      </c>
      <c r="H6" s="1" t="s">
        <v>208</v>
      </c>
      <c r="I6" s="1" t="s">
        <v>208</v>
      </c>
      <c r="J6" s="1" t="s">
        <v>208</v>
      </c>
      <c r="K6" s="1" t="s">
        <v>208</v>
      </c>
      <c r="L6" s="1" t="s">
        <v>208</v>
      </c>
      <c r="N6" s="1" t="s">
        <v>220</v>
      </c>
      <c r="O6" s="1" t="s">
        <v>92</v>
      </c>
      <c r="P6" s="1" t="s">
        <v>93</v>
      </c>
      <c r="Q6" s="1" t="s">
        <v>94</v>
      </c>
      <c r="R6" s="1" t="s">
        <v>95</v>
      </c>
      <c r="T6" s="1" t="str">
        <f t="shared" si="0"/>
        <v>insert into publicaciones values(5,5,4,2,"Curso para pagar un OnlyFans sin parecer un SIMP","Te mostraré las bases para comprar contenidos de OnlyFans sin que tus amigos sospechen o puedan llamarte un SIMP",700," "," "," "," "," ")</v>
      </c>
    </row>
    <row r="7" spans="1:20" x14ac:dyDescent="0.25">
      <c r="A7" s="1">
        <v>6</v>
      </c>
      <c r="B7" s="1">
        <v>5</v>
      </c>
      <c r="C7" s="1">
        <v>6</v>
      </c>
      <c r="D7" s="1">
        <v>2</v>
      </c>
      <c r="E7" s="1" t="s">
        <v>217</v>
      </c>
      <c r="F7" s="1" t="s">
        <v>218</v>
      </c>
      <c r="G7" s="1">
        <v>10000</v>
      </c>
      <c r="H7" s="1" t="s">
        <v>208</v>
      </c>
      <c r="I7" s="1" t="s">
        <v>208</v>
      </c>
      <c r="J7" s="1" t="s">
        <v>208</v>
      </c>
      <c r="K7" s="1" t="s">
        <v>208</v>
      </c>
      <c r="L7" s="1" t="s">
        <v>208</v>
      </c>
      <c r="N7" s="1" t="s">
        <v>220</v>
      </c>
      <c r="O7" s="1" t="s">
        <v>92</v>
      </c>
      <c r="P7" s="1" t="s">
        <v>93</v>
      </c>
      <c r="Q7" s="1" t="s">
        <v>94</v>
      </c>
      <c r="R7" s="1" t="s">
        <v>95</v>
      </c>
      <c r="T7" s="1" t="str">
        <f t="shared" si="0"/>
        <v>insert into publicaciones values(6,5,6,2,"Te mando un audio con lo que quieras usando la voz de Goku","Desde un saludo personalizado hasta un guión para un video grosero (como dice la chaviza), si me das el título de tu casa te hablo por tu nombre",10000," "," "," "," "," ")</v>
      </c>
    </row>
    <row r="8" spans="1:20" x14ac:dyDescent="0.25">
      <c r="A8" s="1">
        <v>7</v>
      </c>
      <c r="B8" s="1">
        <v>1</v>
      </c>
      <c r="C8" s="1">
        <v>1</v>
      </c>
      <c r="D8" s="1">
        <v>3</v>
      </c>
      <c r="E8" s="1" t="s">
        <v>229</v>
      </c>
      <c r="F8" s="1" t="s">
        <v>219</v>
      </c>
      <c r="G8" s="1">
        <v>75</v>
      </c>
      <c r="H8" s="1" t="s">
        <v>208</v>
      </c>
      <c r="I8" s="1" t="s">
        <v>208</v>
      </c>
      <c r="J8" s="1" t="s">
        <v>208</v>
      </c>
      <c r="K8" s="1" t="s">
        <v>208</v>
      </c>
      <c r="L8" s="1" t="s">
        <v>208</v>
      </c>
      <c r="N8" s="1" t="s">
        <v>220</v>
      </c>
      <c r="O8" s="1" t="s">
        <v>92</v>
      </c>
      <c r="P8" s="1" t="s">
        <v>93</v>
      </c>
      <c r="Q8" s="1" t="s">
        <v>94</v>
      </c>
      <c r="R8" s="1" t="s">
        <v>95</v>
      </c>
      <c r="T8" s="1" t="str">
        <f t="shared" si="0"/>
        <v>insert into publicaciones values(7,1,1,3,"Te dibujo LO QUE QUIERAS","Desde personajes de anime, actrices de voz, hasta una mona china bañada en chocolate jugando Mundial Ronaldinho Soccer 64 con el bicho SIUUUUUUUUU",75," "," "," "," ","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122B-CD8D-44FB-BFDC-AC5B48134BBC}">
  <dimension ref="A1:M4"/>
  <sheetViews>
    <sheetView topLeftCell="H1" workbookViewId="0">
      <selection activeCell="M2" sqref="M2:M4"/>
    </sheetView>
  </sheetViews>
  <sheetFormatPr baseColWidth="10" defaultColWidth="11.5703125" defaultRowHeight="15" x14ac:dyDescent="0.25"/>
  <cols>
    <col min="1" max="3" width="11.5703125" style="7"/>
    <col min="4" max="4" width="22.28515625" style="7" customWidth="1"/>
    <col min="5" max="5" width="65" style="7" customWidth="1"/>
    <col min="6" max="6" width="11.5703125" style="7"/>
    <col min="7" max="7" width="25.7109375" style="7" customWidth="1"/>
    <col min="8" max="12" width="11.5703125" style="7"/>
    <col min="13" max="13" width="126.7109375" style="7" customWidth="1"/>
    <col min="14" max="16384" width="11.5703125" style="7"/>
  </cols>
  <sheetData>
    <row r="1" spans="1:13" x14ac:dyDescent="0.25">
      <c r="A1" s="7" t="s">
        <v>0</v>
      </c>
      <c r="B1" s="7" t="s">
        <v>150</v>
      </c>
      <c r="C1" s="7" t="s">
        <v>221</v>
      </c>
      <c r="D1" s="7" t="s">
        <v>222</v>
      </c>
      <c r="E1" s="7" t="s">
        <v>223</v>
      </c>
    </row>
    <row r="2" spans="1:13" x14ac:dyDescent="0.25">
      <c r="A2" s="7">
        <v>1</v>
      </c>
      <c r="B2" s="7">
        <v>5</v>
      </c>
      <c r="C2" s="7">
        <v>2</v>
      </c>
      <c r="D2" s="7" t="s">
        <v>224</v>
      </c>
      <c r="E2" s="7" t="s">
        <v>225</v>
      </c>
      <c r="G2" s="7" t="s">
        <v>230</v>
      </c>
      <c r="H2" s="7" t="s">
        <v>92</v>
      </c>
      <c r="I2" s="7" t="s">
        <v>93</v>
      </c>
      <c r="J2" s="7" t="s">
        <v>94</v>
      </c>
      <c r="K2" s="7" t="s">
        <v>95</v>
      </c>
      <c r="M2" s="7" t="str">
        <f>_xlfn.CONCAT(G2,H2,A2,J2,B2,J2,C2,J2,K2,D2,K2,J2,K2,E2,K2,I2)</f>
        <v>insert into calificacion values(1,5,2,"Pesimo Servicio","Casi me muero intentando lo aprendido en el departamento de mi amigo")</v>
      </c>
    </row>
    <row r="3" spans="1:13" x14ac:dyDescent="0.25">
      <c r="A3" s="7">
        <v>2</v>
      </c>
      <c r="B3" s="7">
        <v>15</v>
      </c>
      <c r="C3" s="7">
        <v>6</v>
      </c>
      <c r="D3" s="7" t="s">
        <v>226</v>
      </c>
      <c r="E3" s="7" t="s">
        <v>227</v>
      </c>
      <c r="G3" s="7" t="s">
        <v>230</v>
      </c>
      <c r="H3" s="7" t="s">
        <v>92</v>
      </c>
      <c r="I3" s="7" t="s">
        <v>93</v>
      </c>
      <c r="J3" s="7" t="s">
        <v>94</v>
      </c>
      <c r="K3" s="7" t="s">
        <v>95</v>
      </c>
      <c r="M3" s="7" t="str">
        <f t="shared" ref="M3:M4" si="0">_xlfn.CONCAT(G3,H3,A3,J3,B3,J3,C3,J3,K3,D3,K3,J3,K3,E3,K3,I3)</f>
        <v>insert into calificacion values(2,15,6,"Buen servicio","Recibi lo que quería pero ahora no tengo casa")</v>
      </c>
    </row>
    <row r="4" spans="1:13" x14ac:dyDescent="0.25">
      <c r="A4" s="7">
        <v>3</v>
      </c>
      <c r="B4" s="7">
        <v>13</v>
      </c>
      <c r="C4" s="7">
        <v>7</v>
      </c>
      <c r="D4" s="7" t="s">
        <v>228</v>
      </c>
      <c r="E4" s="7" t="s">
        <v>231</v>
      </c>
      <c r="G4" s="7" t="s">
        <v>230</v>
      </c>
      <c r="H4" s="7" t="s">
        <v>92</v>
      </c>
      <c r="I4" s="7" t="s">
        <v>93</v>
      </c>
      <c r="J4" s="7" t="s">
        <v>94</v>
      </c>
      <c r="K4" s="7" t="s">
        <v>95</v>
      </c>
      <c r="M4" s="7" t="str">
        <f t="shared" si="0"/>
        <v>insert into calificacion values(3,13,7,"Excelente Servicio","Me dibujo muy bien como una chica europea")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Usuarios</vt:lpstr>
      <vt:lpstr>Telefonos</vt:lpstr>
      <vt:lpstr>Direcciones</vt:lpstr>
      <vt:lpstr>Estudios</vt:lpstr>
      <vt:lpstr>Testimoniales</vt:lpstr>
      <vt:lpstr>Publicaciones</vt:lpstr>
      <vt:lpstr>Calificacion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Olivares</dc:creator>
  <cp:lastModifiedBy>Darkzero</cp:lastModifiedBy>
  <dcterms:created xsi:type="dcterms:W3CDTF">2020-05-17T21:50:44Z</dcterms:created>
  <dcterms:modified xsi:type="dcterms:W3CDTF">2020-05-19T05:02:28Z</dcterms:modified>
</cp:coreProperties>
</file>