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8576" windowHeight="7056" activeTab="1"/>
  </bookViews>
  <sheets>
    <sheet name="VOLUMEN POR ZONA" sheetId="1" r:id="rId1"/>
    <sheet name="INTERVALOS" sheetId="2" r:id="rId2"/>
    <sheet name="Hoja1" sheetId="3" r:id="rId3"/>
    <sheet name="VOLUMEN POR ZONA (2)" sheetId="4" r:id="rId4"/>
  </sheets>
  <definedNames>
    <definedName name="_xlnm._FilterDatabase" localSheetId="1" hidden="1">INTERVALOS!$A$1:$K$116</definedName>
  </definedNames>
  <calcPr calcId="145621"/>
</workbook>
</file>

<file path=xl/calcChain.xml><?xml version="1.0" encoding="utf-8"?>
<calcChain xmlns="http://schemas.openxmlformats.org/spreadsheetml/2006/main">
  <c r="D42" i="4" l="1"/>
  <c r="C42" i="4"/>
  <c r="H41" i="4"/>
  <c r="G41" i="4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J33" i="4"/>
  <c r="F33" i="4"/>
  <c r="G33" i="4" s="1"/>
  <c r="J32" i="4"/>
  <c r="F32" i="4"/>
  <c r="G32" i="4" s="1"/>
  <c r="J31" i="4"/>
  <c r="F31" i="4"/>
  <c r="G31" i="4" s="1"/>
  <c r="J30" i="4"/>
  <c r="F30" i="4"/>
  <c r="G30" i="4" s="1"/>
  <c r="E30" i="4"/>
  <c r="E42" i="4" s="1"/>
  <c r="J29" i="4"/>
  <c r="F29" i="4"/>
  <c r="G29" i="4" s="1"/>
  <c r="F28" i="4"/>
  <c r="G28" i="4" s="1"/>
  <c r="F27" i="4"/>
  <c r="G27" i="4" s="1"/>
  <c r="J26" i="4"/>
  <c r="G26" i="4"/>
  <c r="F26" i="4"/>
  <c r="J25" i="4"/>
  <c r="F25" i="4"/>
  <c r="G25" i="4" s="1"/>
  <c r="J24" i="4"/>
  <c r="F24" i="4"/>
  <c r="G24" i="4" s="1"/>
  <c r="J23" i="4"/>
  <c r="F23" i="4"/>
  <c r="G23" i="4" s="1"/>
  <c r="F22" i="4"/>
  <c r="G22" i="4" s="1"/>
  <c r="J21" i="4"/>
  <c r="F21" i="4"/>
  <c r="G21" i="4" s="1"/>
  <c r="J20" i="4"/>
  <c r="B20" i="4"/>
  <c r="B42" i="4" s="1"/>
  <c r="F19" i="4"/>
  <c r="G19" i="4" s="1"/>
  <c r="J18" i="4"/>
  <c r="F18" i="4"/>
  <c r="G18" i="4" s="1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F4" i="4"/>
  <c r="J3" i="4"/>
  <c r="F3" i="4"/>
  <c r="F20" i="4" l="1"/>
  <c r="G20" i="4" s="1"/>
  <c r="F42" i="4"/>
  <c r="G10" i="4" s="1"/>
  <c r="D42" i="1"/>
  <c r="C42" i="1"/>
  <c r="H41" i="1"/>
  <c r="G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J33" i="1"/>
  <c r="F33" i="1"/>
  <c r="G33" i="1" s="1"/>
  <c r="J32" i="1"/>
  <c r="F32" i="1"/>
  <c r="G32" i="1" s="1"/>
  <c r="J31" i="1"/>
  <c r="F31" i="1"/>
  <c r="G31" i="1" s="1"/>
  <c r="J30" i="1"/>
  <c r="E30" i="1"/>
  <c r="E42" i="1" s="1"/>
  <c r="J29" i="1"/>
  <c r="F29" i="1"/>
  <c r="G29" i="1" s="1"/>
  <c r="F28" i="1"/>
  <c r="G28" i="1" s="1"/>
  <c r="F27" i="1"/>
  <c r="G27" i="1" s="1"/>
  <c r="J26" i="1"/>
  <c r="F26" i="1"/>
  <c r="G26" i="1" s="1"/>
  <c r="J25" i="1"/>
  <c r="F25" i="1"/>
  <c r="G25" i="1" s="1"/>
  <c r="J24" i="1"/>
  <c r="F24" i="1"/>
  <c r="G24" i="1" s="1"/>
  <c r="J23" i="1"/>
  <c r="F23" i="1"/>
  <c r="G23" i="1" s="1"/>
  <c r="F22" i="1"/>
  <c r="G22" i="1" s="1"/>
  <c r="J21" i="1"/>
  <c r="F21" i="1"/>
  <c r="G21" i="1" s="1"/>
  <c r="J20" i="1"/>
  <c r="B20" i="1"/>
  <c r="B42" i="1" s="1"/>
  <c r="F19" i="1"/>
  <c r="G19" i="1" s="1"/>
  <c r="J18" i="1"/>
  <c r="F18" i="1"/>
  <c r="G18" i="1" s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F4" i="1"/>
  <c r="J3" i="1"/>
  <c r="F3" i="1"/>
  <c r="G15" i="4" l="1"/>
  <c r="G13" i="4"/>
  <c r="G5" i="4"/>
  <c r="G7" i="4"/>
  <c r="G4" i="4"/>
  <c r="G12" i="4"/>
  <c r="B43" i="4"/>
  <c r="F43" i="4" s="1"/>
  <c r="G11" i="4"/>
  <c r="G16" i="4"/>
  <c r="G8" i="4"/>
  <c r="G6" i="4"/>
  <c r="C43" i="4"/>
  <c r="D43" i="4"/>
  <c r="G17" i="4"/>
  <c r="G9" i="4"/>
  <c r="G14" i="4"/>
  <c r="G3" i="4"/>
  <c r="E43" i="4"/>
  <c r="F30" i="1"/>
  <c r="G30" i="1" s="1"/>
  <c r="F20" i="1"/>
  <c r="G20" i="1" s="1"/>
  <c r="G42" i="4" l="1"/>
  <c r="F42" i="1"/>
  <c r="G10" i="1" s="1"/>
  <c r="G15" i="1" l="1"/>
  <c r="G5" i="1"/>
  <c r="G13" i="1"/>
  <c r="G7" i="1"/>
  <c r="G14" i="1"/>
  <c r="B43" i="1"/>
  <c r="G12" i="1"/>
  <c r="G17" i="1"/>
  <c r="G9" i="1"/>
  <c r="G6" i="1"/>
  <c r="G4" i="1"/>
  <c r="G8" i="1"/>
  <c r="G3" i="1"/>
  <c r="C43" i="1"/>
  <c r="E43" i="1"/>
  <c r="D43" i="1"/>
  <c r="G11" i="1"/>
  <c r="G16" i="1"/>
  <c r="G42" i="1"/>
  <c r="F43" i="1" l="1"/>
</calcChain>
</file>

<file path=xl/sharedStrings.xml><?xml version="1.0" encoding="utf-8"?>
<sst xmlns="http://schemas.openxmlformats.org/spreadsheetml/2006/main" count="1247" uniqueCount="371">
  <si>
    <t>WELL</t>
  </si>
  <si>
    <t>A</t>
  </si>
  <si>
    <t>B</t>
  </si>
  <si>
    <t>C</t>
  </si>
  <si>
    <t>D</t>
  </si>
  <si>
    <t>SITIO GRANDE_90</t>
  </si>
  <si>
    <t>SITIO GRANDE_91</t>
  </si>
  <si>
    <t>SITIO GRANDE_80</t>
  </si>
  <si>
    <t>SITIO GRANDE_102</t>
  </si>
  <si>
    <t>SITIO GRANDE_92</t>
  </si>
  <si>
    <t>SITIO GRANDE_70</t>
  </si>
  <si>
    <t>SITIO GRANDE_81</t>
  </si>
  <si>
    <t>SITIO GRANDE _71</t>
  </si>
  <si>
    <t>SITIO GRANDE_1001</t>
  </si>
  <si>
    <t>SITIO GRANDE_101</t>
  </si>
  <si>
    <t>SITIO GRANDE 1021</t>
  </si>
  <si>
    <t>SITIO GRANDE_801</t>
  </si>
  <si>
    <t>SITIO GRANDE_100</t>
  </si>
  <si>
    <t>SITIO GRANDE_1011</t>
  </si>
  <si>
    <t>SITIO GRANDE_110</t>
  </si>
  <si>
    <t>SITIO GRANDE_901</t>
  </si>
  <si>
    <t>SITIO GRANDE_1</t>
  </si>
  <si>
    <t>SITIO GRANDE_2</t>
  </si>
  <si>
    <t>SITIO GRANDE_4</t>
  </si>
  <si>
    <t>SITIO GRANDE_5</t>
  </si>
  <si>
    <t>SITIO GRANDE_6</t>
  </si>
  <si>
    <t>SITIO GRANDE_7</t>
  </si>
  <si>
    <t>SITIO GRANDE_8</t>
  </si>
  <si>
    <t>SITIO GRANDE_51</t>
  </si>
  <si>
    <t>SITIO GRANDE_53</t>
  </si>
  <si>
    <t>SITIO GRANDE_61</t>
  </si>
  <si>
    <t>SITIO GRANDE_63</t>
  </si>
  <si>
    <t>SITIO GRANDE_73</t>
  </si>
  <si>
    <t>SITIO GRANDE_82</t>
  </si>
  <si>
    <t>SITIO GRANDE_83</t>
  </si>
  <si>
    <t>SITIO GRANDE_93</t>
  </si>
  <si>
    <t>SITIO GRANDE_94</t>
  </si>
  <si>
    <t>SITIO GRANDE_103</t>
  </si>
  <si>
    <t>SITIO GRANDE_111</t>
  </si>
  <si>
    <t>SITIO GRANDE_701</t>
  </si>
  <si>
    <t>SITIO GRANDE_911</t>
  </si>
  <si>
    <t>SITIO GRANDE_921</t>
  </si>
  <si>
    <t>SITIO GRANDE_61D</t>
  </si>
  <si>
    <t>SITIO GRANDE_6D</t>
  </si>
  <si>
    <t>TOTAL</t>
  </si>
  <si>
    <t>PRODUCCION DE ACEITE POR POZO Y POR ZONA</t>
  </si>
  <si>
    <t>% TOTAL</t>
  </si>
  <si>
    <t>%</t>
  </si>
  <si>
    <t>30/06/1974 - Productor</t>
  </si>
  <si>
    <t>AÑOS PRODUCIENDO</t>
  </si>
  <si>
    <t>30/09/1973 - 30/06/1993</t>
  </si>
  <si>
    <t>PERIODO DE VIDA</t>
  </si>
  <si>
    <t>31/03/1974 - 31/05/2018</t>
  </si>
  <si>
    <t>31/08/1974 - 31/01/1993</t>
  </si>
  <si>
    <t>31/08/1974 - 31/10/1985</t>
  </si>
  <si>
    <t>28/02/1974 - 30/11/2013</t>
  </si>
  <si>
    <t>30/11/1974 - 31/07/2018</t>
  </si>
  <si>
    <t>31/10/1973 - 30/04/1986</t>
  </si>
  <si>
    <t>31/10/1984 - Productor</t>
  </si>
  <si>
    <t>31/03/1973 - 31/12/2003</t>
  </si>
  <si>
    <t>31/12/1984 - 31/10/2007</t>
  </si>
  <si>
    <t>31/10/1984 - 31/08/2003</t>
  </si>
  <si>
    <t>30/06/1974 - 30/09/1985</t>
  </si>
  <si>
    <t>31/06/1985 - Productor</t>
  </si>
  <si>
    <t>31/08/1974 - Productor</t>
  </si>
  <si>
    <t>30/04/1985 - 28/02/1994</t>
  </si>
  <si>
    <t>30/06/1972  - 30/03/1976</t>
  </si>
  <si>
    <t>31/07/1973 - 30/09/1981</t>
  </si>
  <si>
    <t>31/08/1973 - 31/07/1982</t>
  </si>
  <si>
    <t>31/01/1973 - 30/11/1981</t>
  </si>
  <si>
    <t>31/07/1973 - 30/09/1973</t>
  </si>
  <si>
    <t>31/10/1973 - 30/11/1974</t>
  </si>
  <si>
    <t>30/11/1973 - 31/07/1982</t>
  </si>
  <si>
    <t>31/10/1974 - 31/05/1976</t>
  </si>
  <si>
    <t>31/07/1974 - 31/03/1977</t>
  </si>
  <si>
    <t>29/02/1976 - 30/09/1983</t>
  </si>
  <si>
    <t>31/05/1974 - 30/09/1986</t>
  </si>
  <si>
    <t>30/06/1974 - 31/01/1980</t>
  </si>
  <si>
    <t>31/08/1974 - 31/05/1975</t>
  </si>
  <si>
    <t>31/05/1974 - 31/03/1978</t>
  </si>
  <si>
    <t>30/04/1974 -30/11/2002</t>
  </si>
  <si>
    <t>30/11/1984 - 31/12/1988</t>
  </si>
  <si>
    <t>31/10/1984 - 31/12/2003</t>
  </si>
  <si>
    <t>28/02/1985 - 28/02/2009</t>
  </si>
  <si>
    <t>05/31/1986 - 31/07/2004</t>
  </si>
  <si>
    <t>31/12-1979 - 03/31/2003</t>
  </si>
  <si>
    <t>KM-A</t>
  </si>
  <si>
    <t>KM-B</t>
  </si>
  <si>
    <t>KM-C</t>
  </si>
  <si>
    <t>KM-D</t>
  </si>
  <si>
    <t>PRODUCCIÓN TOTAL</t>
  </si>
  <si>
    <t>INTERVALOS DE PRODUCCIÓN</t>
  </si>
  <si>
    <t>POZO</t>
  </si>
  <si>
    <t>FORMACION</t>
  </si>
  <si>
    <t>ZONA</t>
  </si>
  <si>
    <t>INTERVALO</t>
  </si>
  <si>
    <t>3868-3890</t>
  </si>
  <si>
    <t>3851-3862</t>
  </si>
  <si>
    <t>KM</t>
  </si>
  <si>
    <t>3790-3800</t>
  </si>
  <si>
    <t>3800-3812</t>
  </si>
  <si>
    <t>3762-3770</t>
  </si>
  <si>
    <t>3733-3757</t>
  </si>
  <si>
    <t>D-A</t>
  </si>
  <si>
    <t>3757-3897 A. DESC</t>
  </si>
  <si>
    <t>3730-3738</t>
  </si>
  <si>
    <t>3770-3783</t>
  </si>
  <si>
    <t>3787-3800</t>
  </si>
  <si>
    <t>3802-3815</t>
  </si>
  <si>
    <t>3837-3850</t>
  </si>
  <si>
    <t>3892-3896</t>
  </si>
  <si>
    <t>3930-3937</t>
  </si>
  <si>
    <t>3831-3866</t>
  </si>
  <si>
    <t>3790-3810</t>
  </si>
  <si>
    <t>3747-3767</t>
  </si>
  <si>
    <t>4087-4118</t>
  </si>
  <si>
    <t>4013-4029</t>
  </si>
  <si>
    <t>3960-3972</t>
  </si>
  <si>
    <t>3943-3948</t>
  </si>
  <si>
    <t>3925-3930</t>
  </si>
  <si>
    <t>3913-3920</t>
  </si>
  <si>
    <t>3920-3925</t>
  </si>
  <si>
    <t>3930-3938</t>
  </si>
  <si>
    <t>3870-3900</t>
  </si>
  <si>
    <t>3838-3855</t>
  </si>
  <si>
    <t>3843-3835</t>
  </si>
  <si>
    <t>3831-3821</t>
  </si>
  <si>
    <t>4089-4105 AGUJERO DESCUBIERTO</t>
  </si>
  <si>
    <t>3842-3933 AGUJERO DESCUBIERTO</t>
  </si>
  <si>
    <t>3800-3817</t>
  </si>
  <si>
    <t>3758-3770</t>
  </si>
  <si>
    <t>4012-4019</t>
  </si>
  <si>
    <t>3983-4007</t>
  </si>
  <si>
    <t>3898-3918</t>
  </si>
  <si>
    <t>3855-3879</t>
  </si>
  <si>
    <t>3853-3875</t>
  </si>
  <si>
    <t>3965-3985</t>
  </si>
  <si>
    <t>3928-3942</t>
  </si>
  <si>
    <t>3916-3926</t>
  </si>
  <si>
    <t>3874-3943 AGUJERO DESCUBIERTO</t>
  </si>
  <si>
    <t>D-B</t>
  </si>
  <si>
    <t>3865-3945 A DESC.</t>
  </si>
  <si>
    <t>3825-3845</t>
  </si>
  <si>
    <t>3975-3990</t>
  </si>
  <si>
    <t>3830-3850</t>
  </si>
  <si>
    <t>3803-3810</t>
  </si>
  <si>
    <t>3790-3796</t>
  </si>
  <si>
    <t>4092-4127</t>
  </si>
  <si>
    <t>3950-3980</t>
  </si>
  <si>
    <t>4134-4145</t>
  </si>
  <si>
    <t>3970-4005</t>
  </si>
  <si>
    <t>3969-3978</t>
  </si>
  <si>
    <t>4120-4130</t>
  </si>
  <si>
    <t>4137-4147</t>
  </si>
  <si>
    <t>4164-4178</t>
  </si>
  <si>
    <t>3967-3981</t>
  </si>
  <si>
    <t>3938-3945</t>
  </si>
  <si>
    <t>3890-3940</t>
  </si>
  <si>
    <t>3982-4015</t>
  </si>
  <si>
    <t>4040-4050</t>
  </si>
  <si>
    <t>4127-4137</t>
  </si>
  <si>
    <t>4031-4038</t>
  </si>
  <si>
    <t>4012-4025</t>
  </si>
  <si>
    <t>4333-4340</t>
  </si>
  <si>
    <t>4165-4144</t>
  </si>
  <si>
    <t>4107-4140</t>
  </si>
  <si>
    <t>3930-3980</t>
  </si>
  <si>
    <t>3820-3850</t>
  </si>
  <si>
    <t>3861-3881</t>
  </si>
  <si>
    <t>4094-4118</t>
  </si>
  <si>
    <t>3989-4023</t>
  </si>
  <si>
    <t>4015-4030</t>
  </si>
  <si>
    <t>3896-4006</t>
  </si>
  <si>
    <t>4402-4425</t>
  </si>
  <si>
    <t>4275-4380</t>
  </si>
  <si>
    <t>4041-4070</t>
  </si>
  <si>
    <t>3950-3974</t>
  </si>
  <si>
    <t>3993-4010</t>
  </si>
  <si>
    <t>4034-4044</t>
  </si>
  <si>
    <t>3800-3813</t>
  </si>
  <si>
    <t>3827-3835</t>
  </si>
  <si>
    <t>3845-3855</t>
  </si>
  <si>
    <t>3866-3930</t>
  </si>
  <si>
    <t>3928-3958</t>
  </si>
  <si>
    <t>3890-3905</t>
  </si>
  <si>
    <t>3778-3785</t>
  </si>
  <si>
    <t>3828-3842</t>
  </si>
  <si>
    <t>D-C</t>
  </si>
  <si>
    <t>3900-3950 A. DESC</t>
  </si>
  <si>
    <t>3867-3925</t>
  </si>
  <si>
    <t>3940-3965</t>
  </si>
  <si>
    <t>3851-3865</t>
  </si>
  <si>
    <t>3867-3892</t>
  </si>
  <si>
    <t>TIPO DE PISTOLA</t>
  </si>
  <si>
    <t>PISTOLA TCP 3 1/2"</t>
  </si>
  <si>
    <t>PISTOLA 2 1/2" DESINTEGRABLE</t>
  </si>
  <si>
    <t>SCALLOP 1 9/16"</t>
  </si>
  <si>
    <t>3820-3890 (AGUJERO DESCUBIERTO)</t>
  </si>
  <si>
    <t>PISTOLAS S.C. 1 9/16"</t>
  </si>
  <si>
    <t>CARGA</t>
  </si>
  <si>
    <t>FASE</t>
  </si>
  <si>
    <t>TAPONADO POR IMPRODUCTIVO</t>
  </si>
  <si>
    <t>AGUJERO DESCUBIERTO</t>
  </si>
  <si>
    <t>TERMINACIÓN</t>
  </si>
  <si>
    <t>PISTOLA S.C. 1 9/16"</t>
  </si>
  <si>
    <t>13 C/M</t>
  </si>
  <si>
    <t>4 C/M</t>
  </si>
  <si>
    <t>PISTOLA C.J. 1 11/16"</t>
  </si>
  <si>
    <t xml:space="preserve">SCALLOP 2" </t>
  </si>
  <si>
    <t>PISTOLA S.C. 2"</t>
  </si>
  <si>
    <t>1 C/M</t>
  </si>
  <si>
    <t>4C/M</t>
  </si>
  <si>
    <t xml:space="preserve">SCALLOP 1 9/16" </t>
  </si>
  <si>
    <t>1C/M</t>
  </si>
  <si>
    <t>PISTOLA C.J. 2 1/6"</t>
  </si>
  <si>
    <t>PISTOLAS C.J. 1 11/16"</t>
  </si>
  <si>
    <t>PISTOLA C.J 2 1/8"</t>
  </si>
  <si>
    <t>SIN DATOS DE PISTOLA</t>
  </si>
  <si>
    <t>PISTOLA  C.J. 1 11/16"</t>
  </si>
  <si>
    <t xml:space="preserve">PISTOLA S.C. 2" </t>
  </si>
  <si>
    <t xml:space="preserve">PISTOLA S.C. 2 1/8"  </t>
  </si>
  <si>
    <t>16 C/M</t>
  </si>
  <si>
    <t>PISTOLA ENTUBADA 2 1/8"</t>
  </si>
  <si>
    <t>20 C/M</t>
  </si>
  <si>
    <t>F-40°</t>
  </si>
  <si>
    <t>TCP 3 3/8"</t>
  </si>
  <si>
    <t>F-60°</t>
  </si>
  <si>
    <t>13C/M</t>
  </si>
  <si>
    <t>2 1/2"</t>
  </si>
  <si>
    <t>PISTOLA S.C 2"</t>
  </si>
  <si>
    <t>2 C/M</t>
  </si>
  <si>
    <t>SEMIDESECHALBE POWER ESPIRAL 2 1/8"</t>
  </si>
  <si>
    <t>F-45°</t>
  </si>
  <si>
    <t>2C/M</t>
  </si>
  <si>
    <t>8C/M</t>
  </si>
  <si>
    <t xml:space="preserve">PISTOLA SC </t>
  </si>
  <si>
    <t xml:space="preserve">PISTOLAS SC </t>
  </si>
  <si>
    <t>PISTOLAS S.C.  2 1/8</t>
  </si>
  <si>
    <t>20C/M</t>
  </si>
  <si>
    <t>PISTOLA TCP 3/8"</t>
  </si>
  <si>
    <t>PISTOLA OWEN 1 1/2"</t>
  </si>
  <si>
    <t>f-40°</t>
  </si>
  <si>
    <t>PISTOLA OWEN 2 1/8"</t>
  </si>
  <si>
    <t>PISTOLA OWEN 2 1/2"</t>
  </si>
  <si>
    <t xml:space="preserve">PISTOLA ENERJET 2 1/2" </t>
  </si>
  <si>
    <t xml:space="preserve">PISTOLA S.C. 1 9/16" </t>
  </si>
  <si>
    <t>PISTOLAS OWEN 2 1/2"</t>
  </si>
  <si>
    <t>PISTOLA DESINTEGRABLE 2 1/2"</t>
  </si>
  <si>
    <t xml:space="preserve">PISTOLA E.J. 2 1/8" </t>
  </si>
  <si>
    <t xml:space="preserve">PISTOLA TCP 3 3/8" </t>
  </si>
  <si>
    <t>PISTOLA S.C. 2 1/8"</t>
  </si>
  <si>
    <t>PISTOLA C.J., 1 11/16</t>
  </si>
  <si>
    <t>PISTOLA POWER ESPIRAL</t>
  </si>
  <si>
    <t xml:space="preserve">PISTOLA C.J. 2 1/8" </t>
  </si>
  <si>
    <t>PISTOLA SCALLOP 1 9/16"</t>
  </si>
  <si>
    <t>PISTOLA SCALLOP 2"</t>
  </si>
  <si>
    <t xml:space="preserve">PISTOLA SCALLOP 1 9/16" </t>
  </si>
  <si>
    <t>DISPARADO POR ERROR DE CALIBRACION</t>
  </si>
  <si>
    <t>INFORMACION NO DISPONIBLE</t>
  </si>
  <si>
    <t>PISTOLA DE ALTA PENETRACIÓN</t>
  </si>
  <si>
    <t>ENERJET 1 11/16"</t>
  </si>
  <si>
    <t>NO DISPONIBLE</t>
  </si>
  <si>
    <t>NO APLICA</t>
  </si>
  <si>
    <t>AGUJERO ENTUBADO</t>
  </si>
  <si>
    <t>RESULTADO DEL INTERVALO</t>
  </si>
  <si>
    <t>Desalojando aceite 99%</t>
  </si>
  <si>
    <t>Desalojando aceite 97%</t>
  </si>
  <si>
    <t>Productor</t>
  </si>
  <si>
    <t>Desalojando aceite y gas con 25 kg/cm2</t>
  </si>
  <si>
    <t>Productor de aceite y gas</t>
  </si>
  <si>
    <t>Disparado por error de calibración</t>
  </si>
  <si>
    <t>Obturado</t>
  </si>
  <si>
    <t>Fluyente</t>
  </si>
  <si>
    <t>Productor de aceite y gas Qo= 1698BPD</t>
  </si>
  <si>
    <t>Fluyó aceite y gas</t>
  </si>
  <si>
    <t>No produjo</t>
  </si>
  <si>
    <t xml:space="preserve">Productor </t>
  </si>
  <si>
    <t>Productor fluyente de aceite y gas</t>
  </si>
  <si>
    <t>Desalojando agua, aceite y gas</t>
  </si>
  <si>
    <t>productor de aceite y gas</t>
  </si>
  <si>
    <t>Productor aceite y gas</t>
  </si>
  <si>
    <t>Desalojando aceite y gas</t>
  </si>
  <si>
    <t xml:space="preserve">Productor  </t>
  </si>
  <si>
    <t>Fluyendo agua, aceite y gas</t>
  </si>
  <si>
    <t>Obturado, sin presión</t>
  </si>
  <si>
    <t>Fluyendo aceite y gas</t>
  </si>
  <si>
    <t>Fluyente de aceite y gas</t>
  </si>
  <si>
    <t>Suspendido por pesca</t>
  </si>
  <si>
    <t>Fluyo aceite y gas</t>
  </si>
  <si>
    <t>Intervalo inyector</t>
  </si>
  <si>
    <t>Fluyó gas y aceite</t>
  </si>
  <si>
    <t>Sin manifestar</t>
  </si>
  <si>
    <t>Inyector</t>
  </si>
  <si>
    <t>sin presion</t>
  </si>
  <si>
    <t>Desalojando agua dulce y aceite</t>
  </si>
  <si>
    <t>Desalojando gas, aceite y agua</t>
  </si>
  <si>
    <t>Productor de aceite</t>
  </si>
  <si>
    <t>no perforado</t>
  </si>
  <si>
    <t>4317-4358</t>
  </si>
  <si>
    <t>4387-4404</t>
  </si>
  <si>
    <t>4437-4460</t>
  </si>
  <si>
    <t xml:space="preserve">4 C/M </t>
  </si>
  <si>
    <t>4100-4190</t>
  </si>
  <si>
    <t xml:space="preserve">4030-4086 </t>
  </si>
  <si>
    <t>4140-4220</t>
  </si>
  <si>
    <t>C-B</t>
  </si>
  <si>
    <t>4315-4325</t>
  </si>
  <si>
    <t>No se obtuvo manifestación</t>
  </si>
  <si>
    <t>Fluyo agua salada</t>
  </si>
  <si>
    <t>4353-4358</t>
  </si>
  <si>
    <t>4317-4360</t>
  </si>
  <si>
    <t>2065-2040</t>
  </si>
  <si>
    <t>2095-2070</t>
  </si>
  <si>
    <t>PISTOLAS TCP 4 1/2"</t>
  </si>
  <si>
    <t>17 C/M</t>
  </si>
  <si>
    <t>F-72°</t>
  </si>
  <si>
    <t>no fue productor</t>
  </si>
  <si>
    <t>no fue disparado</t>
  </si>
  <si>
    <t>FECHA DE DISPARO</t>
  </si>
  <si>
    <t>FECHA DE CIERRE</t>
  </si>
  <si>
    <t>abierto</t>
  </si>
  <si>
    <t>No manifestó</t>
  </si>
  <si>
    <t>ZONE</t>
  </si>
  <si>
    <t>LAST PRODUCTION BPD</t>
  </si>
  <si>
    <t>CLOSING DATE</t>
  </si>
  <si>
    <t>INTERVAL</t>
  </si>
  <si>
    <t>FORMATION</t>
  </si>
  <si>
    <t>CHECK ZONE!</t>
  </si>
  <si>
    <t xml:space="preserve"> ----</t>
  </si>
  <si>
    <t>no produjo</t>
  </si>
  <si>
    <t>3853-3867</t>
  </si>
  <si>
    <t>SITIO GRANDE 70</t>
  </si>
  <si>
    <t>SITIO GRANDE 80</t>
  </si>
  <si>
    <t>SITIO GRANDE 90</t>
  </si>
  <si>
    <t>SITIO GRANDE 110</t>
  </si>
  <si>
    <t>SITIO GRANDE 1001</t>
  </si>
  <si>
    <t>SITIO GRANDE 1011</t>
  </si>
  <si>
    <t>SITIO GRANDE  71</t>
  </si>
  <si>
    <t>SITIO GRANDE 801</t>
  </si>
  <si>
    <t>SITIO GRANDE 81</t>
  </si>
  <si>
    <t>SITIO GRANDE 901</t>
  </si>
  <si>
    <t>SITIO GRANDE 91</t>
  </si>
  <si>
    <t>SITIO GRANDE 92</t>
  </si>
  <si>
    <t>SITIO GRANDE 102</t>
  </si>
  <si>
    <t>SITIO GRANDE 100</t>
  </si>
  <si>
    <t>SITIO GRANDE 101</t>
  </si>
  <si>
    <t>SITIO GRANDE 1</t>
  </si>
  <si>
    <t>SITIO GRANDE 5</t>
  </si>
  <si>
    <t>SITIO GRANDE 6</t>
  </si>
  <si>
    <t>SITIO GRANDE 7</t>
  </si>
  <si>
    <t>SITIO GRANDE 8</t>
  </si>
  <si>
    <t>SITIO GRANDE 51</t>
  </si>
  <si>
    <t>SITIO GRANDE 53</t>
  </si>
  <si>
    <t>SITIO GRANDE 61</t>
  </si>
  <si>
    <t>SITIO GRANDE 63</t>
  </si>
  <si>
    <t>SITIO GRANDE 82</t>
  </si>
  <si>
    <t>SITIO GRANDE 83</t>
  </si>
  <si>
    <t>SITIO GRANDE 93</t>
  </si>
  <si>
    <t>SITIO GRANDE 94</t>
  </si>
  <si>
    <t>SITIO GRANDE 103</t>
  </si>
  <si>
    <t>SITIO GRANDE 111</t>
  </si>
  <si>
    <t>SITIO GRANDE 701</t>
  </si>
  <si>
    <t>SITIO GRANDE 911</t>
  </si>
  <si>
    <t>SITIO GRANDE 921</t>
  </si>
  <si>
    <t>SITIO GRANDE 61D</t>
  </si>
  <si>
    <t>SITIO GRANDE 6D</t>
  </si>
  <si>
    <t>SITIO GRANDE 73</t>
  </si>
  <si>
    <t>SITIO GRANDE 84</t>
  </si>
  <si>
    <t>SITIO GRANDE 85</t>
  </si>
  <si>
    <t>SITIO GRANDE 811</t>
  </si>
  <si>
    <t>C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</si>
</sst>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dd\-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0" applyNumberFormat="0" applyAlignment="0" applyProtection="0"/>
    <xf numFmtId="0" fontId="10" fillId="11" borderId="11" applyNumberFormat="0" applyAlignment="0" applyProtection="0"/>
    <xf numFmtId="0" fontId="11" fillId="11" borderId="10" applyNumberFormat="0" applyAlignment="0" applyProtection="0"/>
    <xf numFmtId="0" fontId="12" fillId="0" borderId="12" applyNumberFormat="0" applyFill="0" applyAlignment="0" applyProtection="0"/>
    <xf numFmtId="0" fontId="13" fillId="12" borderId="13" applyNumberFormat="0" applyAlignment="0" applyProtection="0"/>
    <xf numFmtId="0" fontId="14" fillId="0" borderId="0" applyNumberFormat="0" applyFill="0" applyBorder="0" applyAlignment="0" applyProtection="0"/>
    <xf numFmtId="0" fontId="1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196">
    <xf numFmtId="0" fontId="0" fillId="0" borderId="0" xfId="0"/>
    <xf numFmtId="0" fontId="0" fillId="5" borderId="1" xfId="0" applyFill="1" applyBorder="1"/>
    <xf numFmtId="0" fontId="0" fillId="0" borderId="1" xfId="0" applyBorder="1"/>
    <xf numFmtId="9" fontId="0" fillId="7" borderId="1" xfId="3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7" borderId="1" xfId="3" applyFont="1" applyFill="1" applyBorder="1" applyAlignment="1">
      <alignment horizontal="center"/>
    </xf>
    <xf numFmtId="165" fontId="0" fillId="7" borderId="1" xfId="3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3" applyNumberFormat="1" applyFont="1" applyFill="1" applyBorder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7" borderId="1" xfId="3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3" borderId="1" xfId="29" applyFont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7" fontId="13" fillId="39" borderId="1" xfId="0" applyNumberFormat="1" applyFont="1" applyFill="1" applyBorder="1" applyAlignment="1">
      <alignment horizontal="center" vertical="center" wrapText="1"/>
    </xf>
    <xf numFmtId="0" fontId="1" fillId="23" borderId="1" xfId="29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1" fillId="4" borderId="1" xfId="29" applyFill="1" applyBorder="1" applyAlignment="1">
      <alignment horizontal="center" vertical="center" wrapText="1"/>
    </xf>
    <xf numFmtId="0" fontId="1" fillId="23" borderId="0" xfId="29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9" fontId="16" fillId="4" borderId="3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9" fontId="16" fillId="4" borderId="3" xfId="3" applyFont="1" applyFill="1" applyBorder="1" applyAlignment="1">
      <alignment horizontal="center" vertical="center" wrapText="1"/>
    </xf>
    <xf numFmtId="9" fontId="16" fillId="4" borderId="6" xfId="3" applyFont="1" applyFill="1" applyBorder="1" applyAlignment="1">
      <alignment horizontal="center" vertical="center" wrapText="1"/>
    </xf>
    <xf numFmtId="9" fontId="16" fillId="4" borderId="1" xfId="3" applyFont="1" applyFill="1" applyBorder="1" applyAlignment="1">
      <alignment horizontal="center" vertical="center" wrapText="1"/>
    </xf>
    <xf numFmtId="0" fontId="0" fillId="4" borderId="1" xfId="29" applyFont="1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vertical="center"/>
    </xf>
    <xf numFmtId="0" fontId="0" fillId="0" borderId="5" xfId="0" applyBorder="1"/>
    <xf numFmtId="43" fontId="0" fillId="0" borderId="1" xfId="1" applyFont="1" applyBorder="1"/>
    <xf numFmtId="0" fontId="0" fillId="5" borderId="1" xfId="0" applyFill="1" applyBorder="1" applyAlignment="1"/>
    <xf numFmtId="164" fontId="0" fillId="5" borderId="1" xfId="1" applyNumberFormat="1" applyFont="1" applyFill="1" applyBorder="1"/>
    <xf numFmtId="2" fontId="0" fillId="5" borderId="4" xfId="0" applyNumberFormat="1" applyFill="1" applyBorder="1"/>
    <xf numFmtId="14" fontId="0" fillId="0" borderId="17" xfId="0" applyNumberFormat="1" applyBorder="1" applyAlignment="1">
      <alignment horizontal="center" vertical="center"/>
    </xf>
    <xf numFmtId="166" fontId="0" fillId="0" borderId="0" xfId="0" applyNumberFormat="1"/>
    <xf numFmtId="0" fontId="0" fillId="38" borderId="1" xfId="0" applyNumberForma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23" borderId="1" xfId="29" applyNumberFormat="1" applyFont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0" fillId="4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7" borderId="4" xfId="1" applyNumberFormat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 wrapText="1"/>
    </xf>
    <xf numFmtId="0" fontId="0" fillId="38" borderId="4" xfId="1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 wrapText="1"/>
    </xf>
    <xf numFmtId="0" fontId="0" fillId="38" borderId="1" xfId="1" applyNumberFormat="1" applyFont="1" applyFill="1" applyBorder="1" applyAlignment="1">
      <alignment horizontal="center" vertical="center" wrapText="1"/>
    </xf>
    <xf numFmtId="0" fontId="0" fillId="7" borderId="1" xfId="1" applyNumberFormat="1" applyFont="1" applyFill="1" applyBorder="1" applyAlignment="1">
      <alignment horizontal="center" vertical="center"/>
    </xf>
    <xf numFmtId="0" fontId="0" fillId="38" borderId="0" xfId="1" applyNumberFormat="1" applyFont="1" applyFill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 wrapText="1"/>
    </xf>
    <xf numFmtId="0" fontId="0" fillId="40" borderId="1" xfId="1" applyNumberFormat="1" applyFont="1" applyFill="1" applyBorder="1" applyAlignment="1">
      <alignment horizontal="center" vertical="center"/>
    </xf>
    <xf numFmtId="0" fontId="0" fillId="40" borderId="2" xfId="0" applyNumberFormat="1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40" borderId="4" xfId="0" applyNumberFormat="1" applyFill="1" applyBorder="1" applyAlignment="1">
      <alignment horizontal="center" vertical="center" wrapText="1"/>
    </xf>
    <xf numFmtId="0" fontId="0" fillId="40" borderId="4" xfId="1" applyNumberFormat="1" applyFon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7" fontId="13" fillId="39" borderId="3" xfId="0" applyNumberFormat="1" applyFont="1" applyFill="1" applyBorder="1" applyAlignment="1">
      <alignment horizontal="center" vertical="center" wrapText="1"/>
    </xf>
    <xf numFmtId="167" fontId="1" fillId="4" borderId="1" xfId="29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 wrapText="1"/>
    </xf>
    <xf numFmtId="167" fontId="0" fillId="4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wrapText="1"/>
    </xf>
    <xf numFmtId="167" fontId="0" fillId="7" borderId="4" xfId="0" applyNumberFormat="1" applyFill="1" applyBorder="1" applyAlignment="1">
      <alignment horizontal="center" vertical="center" wrapText="1"/>
    </xf>
    <xf numFmtId="167" fontId="0" fillId="7" borderId="2" xfId="0" applyNumberFormat="1" applyFill="1" applyBorder="1" applyAlignment="1">
      <alignment horizontal="center" vertical="center" wrapText="1"/>
    </xf>
    <xf numFmtId="167" fontId="0" fillId="38" borderId="4" xfId="0" applyNumberForma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7" fontId="0" fillId="38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67" fontId="0" fillId="40" borderId="1" xfId="0" applyNumberFormat="1" applyFill="1" applyBorder="1" applyAlignment="1">
      <alignment horizontal="center" vertical="center" wrapText="1"/>
    </xf>
    <xf numFmtId="167" fontId="0" fillId="40" borderId="4" xfId="0" applyNumberFormat="1" applyFill="1" applyBorder="1" applyAlignment="1">
      <alignment horizontal="center" vertical="center" wrapText="1"/>
    </xf>
    <xf numFmtId="167" fontId="0" fillId="40" borderId="1" xfId="0" applyNumberFormat="1" applyFill="1" applyBorder="1" applyAlignment="1">
      <alignment horizontal="center" vertical="center"/>
    </xf>
    <xf numFmtId="167" fontId="0" fillId="0" borderId="0" xfId="0" applyNumberFormat="1"/>
    <xf numFmtId="167" fontId="0" fillId="7" borderId="4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/>
    </xf>
    <xf numFmtId="167" fontId="0" fillId="7" borderId="5" xfId="0" applyNumberForma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67" fontId="0" fillId="38" borderId="4" xfId="0" applyNumberFormat="1" applyFill="1" applyBorder="1" applyAlignment="1">
      <alignment horizontal="center" vertical="center"/>
    </xf>
    <xf numFmtId="167" fontId="0" fillId="38" borderId="2" xfId="0" applyNumberForma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7" fontId="0" fillId="38" borderId="4" xfId="0" applyNumberFormat="1" applyFill="1" applyBorder="1" applyAlignment="1">
      <alignment horizontal="center" vertical="center" wrapText="1"/>
    </xf>
    <xf numFmtId="167" fontId="0" fillId="38" borderId="3" xfId="0" applyNumberFormat="1" applyFill="1" applyBorder="1" applyAlignment="1">
      <alignment horizontal="center" vertical="center" wrapText="1"/>
    </xf>
    <xf numFmtId="167" fontId="0" fillId="38" borderId="2" xfId="0" applyNumberFormat="1" applyFill="1" applyBorder="1" applyAlignment="1">
      <alignment horizontal="center" vertical="center" wrapText="1"/>
    </xf>
    <xf numFmtId="167" fontId="0" fillId="4" borderId="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1" fillId="23" borderId="4" xfId="29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 wrapText="1"/>
    </xf>
    <xf numFmtId="0" fontId="0" fillId="4" borderId="2" xfId="1" applyNumberFormat="1" applyFont="1" applyFill="1" applyBorder="1" applyAlignment="1">
      <alignment horizontal="center" vertical="center" wrapText="1"/>
    </xf>
    <xf numFmtId="0" fontId="0" fillId="7" borderId="4" xfId="1" applyNumberFormat="1" applyFont="1" applyFill="1" applyBorder="1" applyAlignment="1">
      <alignment horizontal="center" vertical="center" wrapText="1"/>
    </xf>
    <xf numFmtId="0" fontId="0" fillId="7" borderId="2" xfId="1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" fontId="0" fillId="38" borderId="4" xfId="0" applyNumberFormat="1" applyFill="1" applyBorder="1" applyAlignment="1">
      <alignment horizontal="center" vertical="center" wrapText="1"/>
    </xf>
    <xf numFmtId="17" fontId="0" fillId="7" borderId="4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7" fontId="0" fillId="7" borderId="4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wrapText="1"/>
    </xf>
    <xf numFmtId="0" fontId="0" fillId="38" borderId="2" xfId="0" applyNumberFormat="1" applyFill="1" applyBorder="1" applyAlignment="1">
      <alignment horizontal="center" wrapText="1"/>
    </xf>
    <xf numFmtId="0" fontId="0" fillId="4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38" borderId="4" xfId="0" applyFill="1" applyBorder="1" applyAlignment="1">
      <alignment vertical="center" wrapText="1"/>
    </xf>
    <xf numFmtId="0" fontId="0" fillId="38" borderId="4" xfId="0" applyFill="1" applyBorder="1" applyAlignment="1">
      <alignment horizontal="left" vertical="center" wrapText="1"/>
    </xf>
    <xf numFmtId="167" fontId="0" fillId="38" borderId="4" xfId="0" applyNumberFormat="1" applyFill="1" applyBorder="1" applyAlignment="1">
      <alignment vertical="center"/>
    </xf>
    <xf numFmtId="167" fontId="0" fillId="0" borderId="0" xfId="0" applyNumberFormat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29" applyFont="1" applyFill="1" applyBorder="1" applyAlignment="1">
      <alignment horizontal="center" vertical="center" wrapText="1"/>
    </xf>
    <xf numFmtId="0" fontId="1" fillId="5" borderId="1" xfId="29" applyFill="1" applyBorder="1" applyAlignment="1">
      <alignment horizontal="center" vertical="center" wrapText="1"/>
    </xf>
    <xf numFmtId="167" fontId="0" fillId="4" borderId="4" xfId="0" applyNumberFormat="1" applyFill="1" applyBorder="1" applyAlignment="1"/>
    <xf numFmtId="0" fontId="0" fillId="40" borderId="4" xfId="0" applyFill="1" applyBorder="1" applyAlignment="1">
      <alignment horizontal="left" vertical="center" wrapText="1"/>
    </xf>
    <xf numFmtId="0" fontId="13" fillId="39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38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40" borderId="4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2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3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E9" sqref="E9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4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1" t="s">
        <v>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 ht="28.8" x14ac:dyDescent="0.3">
      <c r="A2" s="42" t="s">
        <v>0</v>
      </c>
      <c r="B2" s="42" t="s">
        <v>86</v>
      </c>
      <c r="C2" s="42" t="s">
        <v>87</v>
      </c>
      <c r="D2" s="42" t="s">
        <v>88</v>
      </c>
      <c r="E2" s="42" t="s">
        <v>89</v>
      </c>
      <c r="F2" s="42" t="s">
        <v>90</v>
      </c>
      <c r="G2" s="43" t="s">
        <v>47</v>
      </c>
      <c r="H2" s="44"/>
      <c r="I2" s="44"/>
      <c r="J2" s="45" t="s">
        <v>49</v>
      </c>
      <c r="K2" s="46" t="s">
        <v>51</v>
      </c>
      <c r="L2" s="47" t="s">
        <v>91</v>
      </c>
    </row>
    <row r="3" spans="1:12" x14ac:dyDescent="0.3">
      <c r="A3" s="1" t="s">
        <v>5</v>
      </c>
      <c r="B3" s="60">
        <v>47946073.289999999</v>
      </c>
      <c r="C3" s="1"/>
      <c r="D3" s="60">
        <v>5739203</v>
      </c>
      <c r="E3" s="60">
        <v>380108</v>
      </c>
      <c r="F3" s="5">
        <f t="shared" ref="F3:F40" si="0">SUM(B3:E3)</f>
        <v>54065384.289999999</v>
      </c>
      <c r="G3" s="7">
        <f>F3/F42</f>
        <v>0.14810203377691633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1"/>
      <c r="D4" s="15"/>
      <c r="E4" s="62">
        <v>39853474.85093417</v>
      </c>
      <c r="F4" s="5">
        <f t="shared" si="0"/>
        <v>39853474.85093417</v>
      </c>
      <c r="G4" s="7">
        <f>F4/F42</f>
        <v>0.10917115925489221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9.7550624986472004E-2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63">
        <v>8583126.4199999999</v>
      </c>
      <c r="D6" s="63">
        <v>8843221.1600000001</v>
      </c>
      <c r="E6" s="1">
        <v>9271843.4199999999</v>
      </c>
      <c r="F6" s="20">
        <f t="shared" si="0"/>
        <v>26698191</v>
      </c>
      <c r="G6" s="7">
        <f>F6/F42</f>
        <v>7.3134713406557819E-2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63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6.4544485978957331E-2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5.7421924272618455E-2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13282988</v>
      </c>
      <c r="C9" s="1"/>
      <c r="D9" s="1"/>
      <c r="E9" s="19">
        <v>4213206</v>
      </c>
      <c r="F9" s="20">
        <f t="shared" si="0"/>
        <v>17496194</v>
      </c>
      <c r="G9" s="7">
        <f>F9/F42</f>
        <v>4.7927559357693425E-2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4.6030597357672898E-2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3.7755702375274772E-2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64">
        <v>10018580</v>
      </c>
      <c r="F12" s="20">
        <f t="shared" si="0"/>
        <v>13376298</v>
      </c>
      <c r="G12" s="7">
        <f>F12/F42</f>
        <v>3.6641872877106636E-2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3.5630911556433678E-2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2.9245438963564935E-2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2.8453541798702787E-2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2.7054742400043044E-2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2.0010961343446786E-2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65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66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1" t="s">
        <v>44</v>
      </c>
      <c r="B42" s="8">
        <f t="shared" ref="B42:G42" si="2">SUM(B3:B41)</f>
        <v>119100298.11697271</v>
      </c>
      <c r="C42" s="8">
        <f t="shared" si="2"/>
        <v>77210915.956882626</v>
      </c>
      <c r="D42" s="8">
        <f t="shared" si="2"/>
        <v>45937013.661488555</v>
      </c>
      <c r="E42" s="8">
        <f t="shared" si="2"/>
        <v>122806747.61656649</v>
      </c>
      <c r="F42" s="8">
        <f t="shared" si="2"/>
        <v>365054975.35191047</v>
      </c>
      <c r="G42" s="40">
        <f t="shared" si="2"/>
        <v>0.99999999998138278</v>
      </c>
      <c r="H42" s="2"/>
      <c r="I42" s="2"/>
      <c r="J42" s="10"/>
      <c r="K42" s="24"/>
      <c r="L42" s="2"/>
    </row>
    <row r="43" spans="1:12" x14ac:dyDescent="0.3">
      <c r="A43" s="53" t="s">
        <v>46</v>
      </c>
      <c r="B43" s="3">
        <f>B42/F42</f>
        <v>0.32625304723531257</v>
      </c>
      <c r="C43" s="3">
        <f>C42/F42</f>
        <v>0.21150489972764194</v>
      </c>
      <c r="D43" s="3">
        <f>D42/F42</f>
        <v>0.12583587887606679</v>
      </c>
      <c r="E43" s="3">
        <f>E42/F42</f>
        <v>0.33640617416097846</v>
      </c>
      <c r="F43" s="6">
        <f>SUM(B43:E43)</f>
        <v>0.99999999999999978</v>
      </c>
      <c r="G43" s="17"/>
      <c r="H43" s="2"/>
      <c r="I43" s="2"/>
      <c r="J43" s="10"/>
      <c r="K43" s="24"/>
      <c r="L43" s="2"/>
    </row>
  </sheetData>
  <sortState ref="A3:K43">
    <sortCondition descending="1" ref="F3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="80" zoomScaleNormal="80" workbookViewId="0">
      <pane ySplit="1" topLeftCell="A74" activePane="bottomLeft" state="frozen"/>
      <selection pane="bottomLeft" activeCell="C88" sqref="C88:C89"/>
    </sheetView>
  </sheetViews>
  <sheetFormatPr baseColWidth="10" defaultRowHeight="14.4" x14ac:dyDescent="0.3"/>
  <cols>
    <col min="1" max="1" width="18.109375" style="191" customWidth="1"/>
    <col min="2" max="2" width="20" style="39" bestFit="1" customWidth="1"/>
    <col min="3" max="3" width="11.5546875" style="39"/>
    <col min="4" max="4" width="31.77734375" style="39" bestFit="1" customWidth="1"/>
    <col min="5" max="5" width="40.44140625" customWidth="1"/>
    <col min="6" max="6" width="33.109375" style="171" customWidth="1"/>
    <col min="7" max="7" width="40.44140625" style="117" customWidth="1"/>
    <col min="8" max="8" width="18.6640625" style="99" customWidth="1"/>
    <col min="9" max="9" width="14.88671875" style="99" customWidth="1"/>
    <col min="10" max="10" width="21.88671875" style="99" customWidth="1"/>
    <col min="11" max="11" width="37.44140625" style="100" bestFit="1" customWidth="1"/>
  </cols>
  <sheetData>
    <row r="1" spans="1:11" x14ac:dyDescent="0.3">
      <c r="A1" s="178" t="s">
        <v>92</v>
      </c>
      <c r="B1" s="29" t="s">
        <v>93</v>
      </c>
      <c r="C1" s="172" t="s">
        <v>94</v>
      </c>
      <c r="D1" s="27" t="s">
        <v>95</v>
      </c>
      <c r="E1" s="27" t="s">
        <v>193</v>
      </c>
      <c r="F1" s="101" t="s">
        <v>318</v>
      </c>
      <c r="G1" s="101" t="s">
        <v>319</v>
      </c>
      <c r="H1" s="69" t="s">
        <v>199</v>
      </c>
      <c r="I1" s="69" t="s">
        <v>200</v>
      </c>
      <c r="J1" s="69" t="s">
        <v>203</v>
      </c>
      <c r="K1" s="70" t="s">
        <v>264</v>
      </c>
    </row>
    <row r="2" spans="1:11" x14ac:dyDescent="0.3">
      <c r="A2" s="179" t="s">
        <v>331</v>
      </c>
      <c r="B2" s="165" t="s">
        <v>98</v>
      </c>
      <c r="C2" s="173" t="s">
        <v>1</v>
      </c>
      <c r="D2" s="13" t="s">
        <v>96</v>
      </c>
      <c r="E2" s="13" t="s">
        <v>235</v>
      </c>
      <c r="F2" s="102">
        <v>27073</v>
      </c>
      <c r="G2" s="102">
        <v>33045</v>
      </c>
      <c r="H2" s="71" t="s">
        <v>233</v>
      </c>
      <c r="I2" s="71" t="s">
        <v>261</v>
      </c>
      <c r="J2" s="71" t="s">
        <v>263</v>
      </c>
      <c r="K2" s="72" t="s">
        <v>265</v>
      </c>
    </row>
    <row r="3" spans="1:11" x14ac:dyDescent="0.3">
      <c r="A3" s="179" t="s">
        <v>331</v>
      </c>
      <c r="B3" s="165" t="s">
        <v>98</v>
      </c>
      <c r="C3" s="173" t="s">
        <v>1</v>
      </c>
      <c r="D3" s="13" t="s">
        <v>97</v>
      </c>
      <c r="E3" s="13" t="s">
        <v>236</v>
      </c>
      <c r="F3" s="102">
        <v>27073</v>
      </c>
      <c r="G3" s="102">
        <v>33045</v>
      </c>
      <c r="H3" s="71" t="s">
        <v>233</v>
      </c>
      <c r="I3" s="71" t="s">
        <v>261</v>
      </c>
      <c r="J3" s="71" t="s">
        <v>263</v>
      </c>
      <c r="K3" s="72" t="s">
        <v>266</v>
      </c>
    </row>
    <row r="4" spans="1:11" x14ac:dyDescent="0.3">
      <c r="A4" s="179" t="s">
        <v>331</v>
      </c>
      <c r="B4" s="165" t="s">
        <v>98</v>
      </c>
      <c r="C4" s="173" t="s">
        <v>3</v>
      </c>
      <c r="D4" s="13" t="s">
        <v>99</v>
      </c>
      <c r="E4" s="13" t="s">
        <v>237</v>
      </c>
      <c r="F4" s="102">
        <v>33922</v>
      </c>
      <c r="G4" s="102">
        <v>37575</v>
      </c>
      <c r="H4" s="71" t="s">
        <v>234</v>
      </c>
      <c r="I4" s="71" t="s">
        <v>261</v>
      </c>
      <c r="J4" s="71" t="s">
        <v>263</v>
      </c>
      <c r="K4" s="71" t="s">
        <v>267</v>
      </c>
    </row>
    <row r="5" spans="1:11" x14ac:dyDescent="0.3">
      <c r="A5" s="179" t="s">
        <v>331</v>
      </c>
      <c r="B5" s="165" t="s">
        <v>98</v>
      </c>
      <c r="C5" s="173" t="s">
        <v>3</v>
      </c>
      <c r="D5" s="13" t="s">
        <v>100</v>
      </c>
      <c r="E5" s="13" t="s">
        <v>258</v>
      </c>
      <c r="F5" s="102">
        <v>33045</v>
      </c>
      <c r="G5" s="102">
        <v>37575</v>
      </c>
      <c r="H5" s="71" t="s">
        <v>261</v>
      </c>
      <c r="I5" s="71" t="s">
        <v>261</v>
      </c>
      <c r="J5" s="71" t="s">
        <v>263</v>
      </c>
      <c r="K5" s="71" t="s">
        <v>268</v>
      </c>
    </row>
    <row r="6" spans="1:11" x14ac:dyDescent="0.3">
      <c r="A6" s="179" t="s">
        <v>331</v>
      </c>
      <c r="B6" s="165" t="s">
        <v>98</v>
      </c>
      <c r="C6" s="174" t="s">
        <v>4</v>
      </c>
      <c r="D6" s="36" t="s">
        <v>101</v>
      </c>
      <c r="E6" s="48" t="s">
        <v>239</v>
      </c>
      <c r="F6" s="102">
        <v>37561</v>
      </c>
      <c r="G6" s="102"/>
      <c r="H6" s="71" t="s">
        <v>238</v>
      </c>
      <c r="I6" s="71" t="s">
        <v>226</v>
      </c>
      <c r="J6" s="71" t="s">
        <v>263</v>
      </c>
      <c r="K6" s="72" t="s">
        <v>267</v>
      </c>
    </row>
    <row r="7" spans="1:11" x14ac:dyDescent="0.3">
      <c r="A7" s="179" t="s">
        <v>331</v>
      </c>
      <c r="B7" s="165" t="s">
        <v>98</v>
      </c>
      <c r="C7" s="174" t="s">
        <v>4</v>
      </c>
      <c r="D7" s="36" t="s">
        <v>102</v>
      </c>
      <c r="E7" s="48" t="s">
        <v>239</v>
      </c>
      <c r="F7" s="102">
        <v>37591</v>
      </c>
      <c r="G7" s="102"/>
      <c r="H7" s="71" t="s">
        <v>238</v>
      </c>
      <c r="I7" s="71" t="s">
        <v>226</v>
      </c>
      <c r="J7" s="71" t="s">
        <v>263</v>
      </c>
      <c r="K7" s="72" t="s">
        <v>267</v>
      </c>
    </row>
    <row r="8" spans="1:11" x14ac:dyDescent="0.3">
      <c r="A8" s="180" t="s">
        <v>332</v>
      </c>
      <c r="B8" s="167" t="s">
        <v>98</v>
      </c>
      <c r="C8" s="174" t="s">
        <v>103</v>
      </c>
      <c r="D8" s="26" t="s">
        <v>104</v>
      </c>
      <c r="E8" s="26" t="s">
        <v>262</v>
      </c>
      <c r="F8" s="103">
        <v>27089</v>
      </c>
      <c r="G8" s="103">
        <v>35765</v>
      </c>
      <c r="H8" s="73" t="s">
        <v>262</v>
      </c>
      <c r="I8" s="73" t="s">
        <v>262</v>
      </c>
      <c r="J8" s="73" t="s">
        <v>263</v>
      </c>
      <c r="K8" s="74" t="s">
        <v>269</v>
      </c>
    </row>
    <row r="9" spans="1:11" x14ac:dyDescent="0.3">
      <c r="A9" s="180" t="s">
        <v>332</v>
      </c>
      <c r="B9" s="167" t="s">
        <v>98</v>
      </c>
      <c r="C9" s="175" t="s">
        <v>3</v>
      </c>
      <c r="D9" s="30" t="s">
        <v>105</v>
      </c>
      <c r="E9" s="26" t="s">
        <v>257</v>
      </c>
      <c r="F9" s="103">
        <v>35765</v>
      </c>
      <c r="G9" s="103">
        <v>35765</v>
      </c>
      <c r="H9" s="73" t="s">
        <v>261</v>
      </c>
      <c r="I9" s="73" t="s">
        <v>261</v>
      </c>
      <c r="J9" s="73" t="s">
        <v>263</v>
      </c>
      <c r="K9" s="75" t="s">
        <v>270</v>
      </c>
    </row>
    <row r="10" spans="1:11" x14ac:dyDescent="0.3">
      <c r="A10" s="180" t="s">
        <v>332</v>
      </c>
      <c r="B10" s="167" t="s">
        <v>98</v>
      </c>
      <c r="C10" s="175" t="s">
        <v>3</v>
      </c>
      <c r="D10" s="30" t="s">
        <v>106</v>
      </c>
      <c r="E10" s="26" t="s">
        <v>240</v>
      </c>
      <c r="F10" s="103">
        <v>35916</v>
      </c>
      <c r="G10" s="103">
        <v>43221</v>
      </c>
      <c r="H10" s="73" t="s">
        <v>238</v>
      </c>
      <c r="I10" s="73" t="s">
        <v>224</v>
      </c>
      <c r="J10" s="73" t="s">
        <v>263</v>
      </c>
      <c r="K10" s="74" t="s">
        <v>267</v>
      </c>
    </row>
    <row r="11" spans="1:11" x14ac:dyDescent="0.3">
      <c r="A11" s="180" t="s">
        <v>332</v>
      </c>
      <c r="B11" s="167" t="s">
        <v>98</v>
      </c>
      <c r="C11" s="175" t="s">
        <v>2</v>
      </c>
      <c r="D11" s="30" t="s">
        <v>107</v>
      </c>
      <c r="E11" s="26" t="s">
        <v>257</v>
      </c>
      <c r="F11" s="103">
        <v>35886</v>
      </c>
      <c r="G11" s="103">
        <v>35927</v>
      </c>
      <c r="H11" s="73" t="s">
        <v>261</v>
      </c>
      <c r="I11" s="73" t="s">
        <v>261</v>
      </c>
      <c r="J11" s="73" t="s">
        <v>263</v>
      </c>
      <c r="K11" s="75" t="s">
        <v>270</v>
      </c>
    </row>
    <row r="12" spans="1:11" x14ac:dyDescent="0.3">
      <c r="A12" s="180" t="s">
        <v>332</v>
      </c>
      <c r="B12" s="167" t="s">
        <v>98</v>
      </c>
      <c r="C12" s="175" t="s">
        <v>2</v>
      </c>
      <c r="D12" s="37" t="s">
        <v>108</v>
      </c>
      <c r="E12" s="26" t="s">
        <v>242</v>
      </c>
      <c r="F12" s="103">
        <v>35886</v>
      </c>
      <c r="G12" s="103">
        <v>35927</v>
      </c>
      <c r="H12" s="73" t="s">
        <v>223</v>
      </c>
      <c r="I12" s="73" t="s">
        <v>241</v>
      </c>
      <c r="J12" s="73" t="s">
        <v>263</v>
      </c>
      <c r="K12" s="74" t="s">
        <v>271</v>
      </c>
    </row>
    <row r="13" spans="1:11" x14ac:dyDescent="0.3">
      <c r="A13" s="180" t="s">
        <v>332</v>
      </c>
      <c r="B13" s="167" t="s">
        <v>98</v>
      </c>
      <c r="C13" s="175" t="s">
        <v>1</v>
      </c>
      <c r="D13" s="30" t="s">
        <v>109</v>
      </c>
      <c r="E13" s="26" t="s">
        <v>194</v>
      </c>
      <c r="F13" s="103">
        <v>35916</v>
      </c>
      <c r="G13" s="103">
        <v>35927</v>
      </c>
      <c r="H13" s="73" t="s">
        <v>261</v>
      </c>
      <c r="I13" s="73" t="s">
        <v>261</v>
      </c>
      <c r="J13" s="73" t="s">
        <v>263</v>
      </c>
      <c r="K13" s="74" t="s">
        <v>271</v>
      </c>
    </row>
    <row r="14" spans="1:11" x14ac:dyDescent="0.3">
      <c r="A14" s="180" t="s">
        <v>332</v>
      </c>
      <c r="B14" s="167" t="s">
        <v>98</v>
      </c>
      <c r="C14" s="174" t="s">
        <v>1</v>
      </c>
      <c r="D14" s="28" t="s">
        <v>110</v>
      </c>
      <c r="E14" s="26" t="s">
        <v>242</v>
      </c>
      <c r="F14" s="103"/>
      <c r="G14" s="103"/>
      <c r="H14" s="73" t="s">
        <v>223</v>
      </c>
      <c r="I14" s="73" t="s">
        <v>241</v>
      </c>
      <c r="J14" s="73" t="s">
        <v>263</v>
      </c>
      <c r="K14" s="74" t="s">
        <v>271</v>
      </c>
    </row>
    <row r="15" spans="1:11" x14ac:dyDescent="0.3">
      <c r="A15" s="180" t="s">
        <v>332</v>
      </c>
      <c r="B15" s="167" t="s">
        <v>98</v>
      </c>
      <c r="C15" s="175" t="s">
        <v>1</v>
      </c>
      <c r="D15" s="30" t="s">
        <v>111</v>
      </c>
      <c r="E15" s="26" t="s">
        <v>242</v>
      </c>
      <c r="F15" s="103"/>
      <c r="G15" s="103"/>
      <c r="H15" s="73" t="s">
        <v>223</v>
      </c>
      <c r="I15" s="73" t="s">
        <v>241</v>
      </c>
      <c r="J15" s="73" t="s">
        <v>263</v>
      </c>
      <c r="K15" s="74" t="s">
        <v>271</v>
      </c>
    </row>
    <row r="16" spans="1:11" x14ac:dyDescent="0.3">
      <c r="A16" s="169" t="s">
        <v>333</v>
      </c>
      <c r="B16" s="168" t="s">
        <v>98</v>
      </c>
      <c r="C16" s="173" t="s">
        <v>4</v>
      </c>
      <c r="D16" s="32" t="s">
        <v>112</v>
      </c>
      <c r="E16" s="32" t="s">
        <v>204</v>
      </c>
      <c r="F16" s="104">
        <v>27181</v>
      </c>
      <c r="G16" s="104">
        <v>35735</v>
      </c>
      <c r="H16" s="76" t="s">
        <v>206</v>
      </c>
      <c r="I16" s="76" t="s">
        <v>261</v>
      </c>
      <c r="J16" s="76" t="s">
        <v>263</v>
      </c>
      <c r="K16" s="77" t="s">
        <v>272</v>
      </c>
    </row>
    <row r="17" spans="1:11" x14ac:dyDescent="0.3">
      <c r="A17" s="169" t="s">
        <v>333</v>
      </c>
      <c r="B17" s="168" t="s">
        <v>98</v>
      </c>
      <c r="C17" s="173" t="s">
        <v>3</v>
      </c>
      <c r="D17" s="32" t="s">
        <v>113</v>
      </c>
      <c r="E17" s="32" t="s">
        <v>242</v>
      </c>
      <c r="F17" s="104">
        <v>35735</v>
      </c>
      <c r="G17" s="104">
        <v>41548</v>
      </c>
      <c r="H17" s="76" t="s">
        <v>223</v>
      </c>
      <c r="I17" s="76" t="s">
        <v>224</v>
      </c>
      <c r="J17" s="76" t="s">
        <v>263</v>
      </c>
      <c r="K17" s="76" t="s">
        <v>273</v>
      </c>
    </row>
    <row r="18" spans="1:11" x14ac:dyDescent="0.3">
      <c r="A18" s="169" t="s">
        <v>333</v>
      </c>
      <c r="B18" s="168" t="s">
        <v>98</v>
      </c>
      <c r="C18" s="173" t="s">
        <v>1</v>
      </c>
      <c r="D18" s="32" t="s">
        <v>114</v>
      </c>
      <c r="E18" s="32" t="s">
        <v>259</v>
      </c>
      <c r="F18" s="104">
        <v>41548</v>
      </c>
      <c r="G18" s="104"/>
      <c r="H18" s="71" t="s">
        <v>261</v>
      </c>
      <c r="I18" s="71" t="s">
        <v>261</v>
      </c>
      <c r="J18" s="76" t="s">
        <v>263</v>
      </c>
      <c r="K18" s="77" t="s">
        <v>274</v>
      </c>
    </row>
    <row r="19" spans="1:11" x14ac:dyDescent="0.3">
      <c r="A19" s="179" t="s">
        <v>334</v>
      </c>
      <c r="B19" s="168" t="s">
        <v>98</v>
      </c>
      <c r="C19" s="173" t="s">
        <v>2</v>
      </c>
      <c r="D19" s="13" t="s">
        <v>115</v>
      </c>
      <c r="E19" s="13" t="s">
        <v>195</v>
      </c>
      <c r="F19" s="105">
        <v>27257</v>
      </c>
      <c r="G19" s="105">
        <v>37967</v>
      </c>
      <c r="H19" s="71" t="s">
        <v>261</v>
      </c>
      <c r="I19" s="71" t="s">
        <v>261</v>
      </c>
      <c r="J19" s="71" t="s">
        <v>263</v>
      </c>
      <c r="K19" s="72" t="s">
        <v>274</v>
      </c>
    </row>
    <row r="20" spans="1:11" x14ac:dyDescent="0.3">
      <c r="A20" s="179" t="s">
        <v>334</v>
      </c>
      <c r="B20" s="168" t="s">
        <v>98</v>
      </c>
      <c r="C20" s="173" t="s">
        <v>2</v>
      </c>
      <c r="D20" s="13" t="s">
        <v>116</v>
      </c>
      <c r="E20" s="13" t="s">
        <v>195</v>
      </c>
      <c r="F20" s="105">
        <v>27288</v>
      </c>
      <c r="G20" s="105"/>
      <c r="H20" s="71" t="s">
        <v>261</v>
      </c>
      <c r="I20" s="71" t="s">
        <v>261</v>
      </c>
      <c r="J20" s="71" t="s">
        <v>263</v>
      </c>
      <c r="K20" s="72" t="s">
        <v>275</v>
      </c>
    </row>
    <row r="21" spans="1:11" x14ac:dyDescent="0.3">
      <c r="A21" s="179" t="s">
        <v>334</v>
      </c>
      <c r="B21" s="168" t="s">
        <v>98</v>
      </c>
      <c r="C21" s="173" t="s">
        <v>4</v>
      </c>
      <c r="D21" s="13" t="s">
        <v>117</v>
      </c>
      <c r="E21" s="13" t="s">
        <v>260</v>
      </c>
      <c r="F21" s="105">
        <v>27318</v>
      </c>
      <c r="G21" s="105"/>
      <c r="H21" s="71" t="s">
        <v>261</v>
      </c>
      <c r="I21" s="71" t="s">
        <v>261</v>
      </c>
      <c r="J21" s="71" t="s">
        <v>263</v>
      </c>
      <c r="K21" s="72" t="s">
        <v>267</v>
      </c>
    </row>
    <row r="22" spans="1:11" x14ac:dyDescent="0.3">
      <c r="A22" s="179" t="s">
        <v>334</v>
      </c>
      <c r="B22" s="168" t="s">
        <v>98</v>
      </c>
      <c r="C22" s="173" t="s">
        <v>4</v>
      </c>
      <c r="D22" s="13" t="s">
        <v>118</v>
      </c>
      <c r="E22" s="13" t="s">
        <v>260</v>
      </c>
      <c r="F22" s="105">
        <v>27349</v>
      </c>
      <c r="G22" s="105"/>
      <c r="H22" s="71" t="s">
        <v>261</v>
      </c>
      <c r="I22" s="71" t="s">
        <v>261</v>
      </c>
      <c r="J22" s="71" t="s">
        <v>263</v>
      </c>
      <c r="K22" s="72" t="s">
        <v>267</v>
      </c>
    </row>
    <row r="23" spans="1:11" x14ac:dyDescent="0.3">
      <c r="A23" s="179" t="s">
        <v>334</v>
      </c>
      <c r="B23" s="168" t="s">
        <v>98</v>
      </c>
      <c r="C23" s="173" t="s">
        <v>4</v>
      </c>
      <c r="D23" s="13" t="s">
        <v>119</v>
      </c>
      <c r="E23" s="13" t="s">
        <v>260</v>
      </c>
      <c r="F23" s="105">
        <v>27379</v>
      </c>
      <c r="G23" s="105"/>
      <c r="H23" s="71" t="s">
        <v>261</v>
      </c>
      <c r="I23" s="71" t="s">
        <v>261</v>
      </c>
      <c r="J23" s="71" t="s">
        <v>263</v>
      </c>
      <c r="K23" s="72" t="s">
        <v>267</v>
      </c>
    </row>
    <row r="24" spans="1:11" x14ac:dyDescent="0.3">
      <c r="A24" s="179" t="s">
        <v>334</v>
      </c>
      <c r="B24" s="168" t="s">
        <v>98</v>
      </c>
      <c r="C24" s="173" t="s">
        <v>4</v>
      </c>
      <c r="D24" s="13" t="s">
        <v>120</v>
      </c>
      <c r="E24" s="13" t="s">
        <v>260</v>
      </c>
      <c r="F24" s="105">
        <v>27410</v>
      </c>
      <c r="G24" s="105"/>
      <c r="H24" s="71" t="s">
        <v>261</v>
      </c>
      <c r="I24" s="71" t="s">
        <v>261</v>
      </c>
      <c r="J24" s="71" t="s">
        <v>263</v>
      </c>
      <c r="K24" s="72" t="s">
        <v>267</v>
      </c>
    </row>
    <row r="25" spans="1:11" x14ac:dyDescent="0.3">
      <c r="A25" s="179" t="s">
        <v>334</v>
      </c>
      <c r="B25" s="168" t="s">
        <v>98</v>
      </c>
      <c r="C25" s="173" t="s">
        <v>4</v>
      </c>
      <c r="D25" s="13" t="s">
        <v>121</v>
      </c>
      <c r="E25" s="13" t="s">
        <v>260</v>
      </c>
      <c r="F25" s="105">
        <v>27441</v>
      </c>
      <c r="G25" s="105"/>
      <c r="H25" s="71" t="s">
        <v>261</v>
      </c>
      <c r="I25" s="71" t="s">
        <v>261</v>
      </c>
      <c r="J25" s="71" t="s">
        <v>263</v>
      </c>
      <c r="K25" s="72" t="s">
        <v>267</v>
      </c>
    </row>
    <row r="26" spans="1:11" x14ac:dyDescent="0.3">
      <c r="A26" s="179" t="s">
        <v>334</v>
      </c>
      <c r="B26" s="168" t="s">
        <v>98</v>
      </c>
      <c r="C26" s="173" t="s">
        <v>4</v>
      </c>
      <c r="D26" s="13" t="s">
        <v>122</v>
      </c>
      <c r="E26" s="13" t="s">
        <v>260</v>
      </c>
      <c r="F26" s="105">
        <v>27469</v>
      </c>
      <c r="G26" s="105"/>
      <c r="H26" s="71" t="s">
        <v>261</v>
      </c>
      <c r="I26" s="71" t="s">
        <v>261</v>
      </c>
      <c r="J26" s="71" t="s">
        <v>263</v>
      </c>
      <c r="K26" s="72" t="s">
        <v>267</v>
      </c>
    </row>
    <row r="27" spans="1:11" x14ac:dyDescent="0.3">
      <c r="A27" s="179" t="s">
        <v>334</v>
      </c>
      <c r="B27" s="168" t="s">
        <v>98</v>
      </c>
      <c r="C27" s="173"/>
      <c r="D27" s="18"/>
      <c r="E27" s="13"/>
      <c r="F27" s="105"/>
      <c r="G27" s="105"/>
      <c r="H27" s="71"/>
      <c r="I27" s="71"/>
      <c r="J27" s="71" t="s">
        <v>263</v>
      </c>
      <c r="K27" s="72"/>
    </row>
    <row r="28" spans="1:11" x14ac:dyDescent="0.3">
      <c r="A28" s="180" t="s">
        <v>335</v>
      </c>
      <c r="B28" s="168" t="s">
        <v>98</v>
      </c>
      <c r="C28" s="173" t="s">
        <v>2</v>
      </c>
      <c r="D28" s="33" t="s">
        <v>123</v>
      </c>
      <c r="E28" s="33" t="s">
        <v>245</v>
      </c>
      <c r="F28" s="103">
        <v>30864</v>
      </c>
      <c r="G28" s="103">
        <v>35462</v>
      </c>
      <c r="H28" s="78" t="s">
        <v>205</v>
      </c>
      <c r="I28" s="78" t="s">
        <v>261</v>
      </c>
      <c r="J28" s="78" t="s">
        <v>263</v>
      </c>
      <c r="K28" s="74" t="s">
        <v>274</v>
      </c>
    </row>
    <row r="29" spans="1:11" x14ac:dyDescent="0.3">
      <c r="A29" s="180" t="s">
        <v>335</v>
      </c>
      <c r="B29" s="168" t="s">
        <v>98</v>
      </c>
      <c r="C29" s="173" t="s">
        <v>4</v>
      </c>
      <c r="D29" s="33" t="s">
        <v>124</v>
      </c>
      <c r="E29" s="33" t="s">
        <v>243</v>
      </c>
      <c r="F29" s="103">
        <v>30895</v>
      </c>
      <c r="G29" s="103">
        <v>37834</v>
      </c>
      <c r="H29" s="78" t="s">
        <v>223</v>
      </c>
      <c r="I29" s="78" t="s">
        <v>224</v>
      </c>
      <c r="J29" s="78" t="s">
        <v>263</v>
      </c>
      <c r="K29" s="74" t="s">
        <v>267</v>
      </c>
    </row>
    <row r="30" spans="1:11" x14ac:dyDescent="0.3">
      <c r="A30" s="180" t="s">
        <v>335</v>
      </c>
      <c r="B30" s="168" t="s">
        <v>98</v>
      </c>
      <c r="C30" s="193"/>
      <c r="D30" s="33" t="s">
        <v>125</v>
      </c>
      <c r="E30" s="33" t="s">
        <v>244</v>
      </c>
      <c r="F30" s="103">
        <v>30926</v>
      </c>
      <c r="G30" s="103"/>
      <c r="H30" s="78" t="s">
        <v>205</v>
      </c>
      <c r="I30" s="78" t="s">
        <v>226</v>
      </c>
      <c r="J30" s="78" t="s">
        <v>263</v>
      </c>
      <c r="K30" s="74" t="s">
        <v>267</v>
      </c>
    </row>
    <row r="31" spans="1:11" x14ac:dyDescent="0.3">
      <c r="A31" s="180" t="s">
        <v>335</v>
      </c>
      <c r="B31" s="168" t="s">
        <v>98</v>
      </c>
      <c r="C31" s="195"/>
      <c r="D31" s="33" t="s">
        <v>126</v>
      </c>
      <c r="E31" s="33" t="s">
        <v>244</v>
      </c>
      <c r="F31" s="103">
        <v>30956</v>
      </c>
      <c r="G31" s="103"/>
      <c r="H31" s="78" t="s">
        <v>205</v>
      </c>
      <c r="I31" s="78" t="s">
        <v>226</v>
      </c>
      <c r="J31" s="78" t="s">
        <v>263</v>
      </c>
      <c r="K31" s="74" t="s">
        <v>276</v>
      </c>
    </row>
    <row r="32" spans="1:11" ht="14.4" customHeight="1" x14ac:dyDescent="0.3">
      <c r="A32" s="169" t="s">
        <v>336</v>
      </c>
      <c r="B32" s="168" t="s">
        <v>98</v>
      </c>
      <c r="C32" s="173" t="s">
        <v>1</v>
      </c>
      <c r="D32" s="168" t="s">
        <v>127</v>
      </c>
      <c r="E32" s="168" t="s">
        <v>262</v>
      </c>
      <c r="F32" s="170">
        <v>31382</v>
      </c>
      <c r="G32" s="139"/>
      <c r="H32" s="126" t="s">
        <v>262</v>
      </c>
      <c r="I32" s="126" t="s">
        <v>262</v>
      </c>
      <c r="J32" s="126" t="s">
        <v>202</v>
      </c>
      <c r="K32" s="151" t="s">
        <v>267</v>
      </c>
    </row>
    <row r="33" spans="1:15" ht="17.399999999999999" customHeight="1" x14ac:dyDescent="0.3">
      <c r="A33" s="169" t="s">
        <v>336</v>
      </c>
      <c r="B33" s="168" t="s">
        <v>98</v>
      </c>
      <c r="C33" s="173" t="s">
        <v>1</v>
      </c>
      <c r="D33" s="168" t="s">
        <v>127</v>
      </c>
      <c r="E33" s="168" t="s">
        <v>262</v>
      </c>
      <c r="F33" s="170">
        <v>31382</v>
      </c>
      <c r="G33" s="140"/>
      <c r="H33" s="127"/>
      <c r="I33" s="127"/>
      <c r="J33" s="127"/>
      <c r="K33" s="151"/>
    </row>
    <row r="34" spans="1:15" ht="13.8" customHeight="1" x14ac:dyDescent="0.3">
      <c r="A34" s="169" t="s">
        <v>336</v>
      </c>
      <c r="B34" s="168" t="s">
        <v>98</v>
      </c>
      <c r="C34" s="173" t="s">
        <v>1</v>
      </c>
      <c r="D34" s="168" t="s">
        <v>127</v>
      </c>
      <c r="E34" s="168" t="s">
        <v>262</v>
      </c>
      <c r="F34" s="170">
        <v>31382</v>
      </c>
      <c r="G34" s="141"/>
      <c r="H34" s="128"/>
      <c r="I34" s="128"/>
      <c r="J34" s="128"/>
      <c r="K34" s="151"/>
    </row>
    <row r="35" spans="1:15" ht="14.4" customHeight="1" x14ac:dyDescent="0.3">
      <c r="A35" s="181" t="s">
        <v>337</v>
      </c>
      <c r="B35" s="168" t="s">
        <v>98</v>
      </c>
      <c r="C35" s="193" t="s">
        <v>370</v>
      </c>
      <c r="D35" s="165" t="s">
        <v>128</v>
      </c>
      <c r="E35" s="165" t="s">
        <v>262</v>
      </c>
      <c r="F35" s="176">
        <v>26967</v>
      </c>
      <c r="G35" s="142">
        <v>31532</v>
      </c>
      <c r="H35" s="129" t="s">
        <v>262</v>
      </c>
      <c r="I35" s="129" t="s">
        <v>262</v>
      </c>
      <c r="J35" s="129" t="s">
        <v>202</v>
      </c>
      <c r="K35" s="152" t="s">
        <v>277</v>
      </c>
    </row>
    <row r="36" spans="1:15" x14ac:dyDescent="0.3">
      <c r="A36" s="182"/>
      <c r="B36" s="168" t="s">
        <v>98</v>
      </c>
      <c r="C36" s="193" t="s">
        <v>370</v>
      </c>
      <c r="D36" s="165" t="s">
        <v>128</v>
      </c>
      <c r="E36" s="165" t="s">
        <v>262</v>
      </c>
      <c r="F36" s="176">
        <v>26967</v>
      </c>
      <c r="G36" s="143"/>
      <c r="H36" s="130"/>
      <c r="I36" s="130"/>
      <c r="J36" s="130"/>
      <c r="K36" s="153"/>
    </row>
    <row r="37" spans="1:15" x14ac:dyDescent="0.3">
      <c r="A37" s="183" t="s">
        <v>338</v>
      </c>
      <c r="B37" s="168" t="s">
        <v>98</v>
      </c>
      <c r="C37" s="173" t="s">
        <v>2</v>
      </c>
      <c r="D37" s="33" t="s">
        <v>129</v>
      </c>
      <c r="E37" s="33" t="s">
        <v>209</v>
      </c>
      <c r="F37" s="103">
        <v>30853</v>
      </c>
      <c r="G37" s="103">
        <v>36980</v>
      </c>
      <c r="H37" s="78" t="s">
        <v>205</v>
      </c>
      <c r="I37" s="78" t="s">
        <v>261</v>
      </c>
      <c r="J37" s="78" t="s">
        <v>263</v>
      </c>
      <c r="K37" s="78" t="s">
        <v>278</v>
      </c>
    </row>
    <row r="38" spans="1:15" x14ac:dyDescent="0.3">
      <c r="A38" s="184"/>
      <c r="B38" s="168" t="s">
        <v>98</v>
      </c>
      <c r="C38" s="173" t="s">
        <v>4</v>
      </c>
      <c r="D38" s="33" t="s">
        <v>130</v>
      </c>
      <c r="E38" s="33" t="s">
        <v>246</v>
      </c>
      <c r="F38" s="103">
        <v>36980</v>
      </c>
      <c r="G38" s="103">
        <v>37864</v>
      </c>
      <c r="H38" s="78" t="s">
        <v>205</v>
      </c>
      <c r="I38" s="78" t="s">
        <v>226</v>
      </c>
      <c r="J38" s="78" t="s">
        <v>263</v>
      </c>
      <c r="K38" s="78" t="s">
        <v>278</v>
      </c>
    </row>
    <row r="39" spans="1:15" x14ac:dyDescent="0.3">
      <c r="A39" s="169" t="s">
        <v>339</v>
      </c>
      <c r="B39" s="168" t="s">
        <v>98</v>
      </c>
      <c r="C39" s="173" t="s">
        <v>1</v>
      </c>
      <c r="D39" s="32" t="s">
        <v>131</v>
      </c>
      <c r="E39" s="32" t="s">
        <v>196</v>
      </c>
      <c r="F39" s="106">
        <v>26969</v>
      </c>
      <c r="G39" s="106">
        <v>30011</v>
      </c>
      <c r="H39" s="76" t="s">
        <v>261</v>
      </c>
      <c r="I39" s="76" t="s">
        <v>261</v>
      </c>
      <c r="J39" s="76" t="s">
        <v>263</v>
      </c>
      <c r="K39" s="68" t="s">
        <v>279</v>
      </c>
      <c r="M39" s="150"/>
    </row>
    <row r="40" spans="1:15" x14ac:dyDescent="0.3">
      <c r="A40" s="169" t="s">
        <v>339</v>
      </c>
      <c r="B40" s="168" t="s">
        <v>98</v>
      </c>
      <c r="C40" s="173" t="s">
        <v>1</v>
      </c>
      <c r="D40" s="32" t="s">
        <v>132</v>
      </c>
      <c r="E40" s="32" t="s">
        <v>196</v>
      </c>
      <c r="F40" s="106">
        <v>26969</v>
      </c>
      <c r="G40" s="106">
        <v>30011</v>
      </c>
      <c r="H40" s="76" t="s">
        <v>261</v>
      </c>
      <c r="I40" s="76" t="s">
        <v>261</v>
      </c>
      <c r="J40" s="76" t="s">
        <v>263</v>
      </c>
      <c r="K40" s="68" t="s">
        <v>279</v>
      </c>
      <c r="M40" s="150"/>
    </row>
    <row r="41" spans="1:15" x14ac:dyDescent="0.3">
      <c r="A41" s="169" t="s">
        <v>339</v>
      </c>
      <c r="B41" s="168" t="s">
        <v>98</v>
      </c>
      <c r="C41" s="173" t="s">
        <v>3</v>
      </c>
      <c r="D41" s="32" t="s">
        <v>133</v>
      </c>
      <c r="E41" s="32" t="s">
        <v>247</v>
      </c>
      <c r="F41" s="106">
        <v>30348</v>
      </c>
      <c r="G41" s="106">
        <v>37742</v>
      </c>
      <c r="H41" s="76" t="s">
        <v>205</v>
      </c>
      <c r="I41" s="76" t="s">
        <v>226</v>
      </c>
      <c r="J41" s="76" t="s">
        <v>263</v>
      </c>
      <c r="K41" s="68" t="s">
        <v>279</v>
      </c>
      <c r="O41" s="67"/>
    </row>
    <row r="42" spans="1:15" x14ac:dyDescent="0.3">
      <c r="A42" s="169" t="s">
        <v>339</v>
      </c>
      <c r="B42" s="168" t="s">
        <v>98</v>
      </c>
      <c r="C42" s="173" t="s">
        <v>4</v>
      </c>
      <c r="D42" s="32" t="s">
        <v>134</v>
      </c>
      <c r="E42" s="32" t="s">
        <v>247</v>
      </c>
      <c r="F42" s="106">
        <v>30011</v>
      </c>
      <c r="G42" s="106">
        <v>30348</v>
      </c>
      <c r="H42" s="76" t="s">
        <v>205</v>
      </c>
      <c r="I42" s="76" t="s">
        <v>226</v>
      </c>
      <c r="J42" s="76" t="s">
        <v>263</v>
      </c>
      <c r="K42" s="68" t="s">
        <v>279</v>
      </c>
    </row>
    <row r="43" spans="1:15" x14ac:dyDescent="0.3">
      <c r="A43" s="169" t="s">
        <v>339</v>
      </c>
      <c r="B43" s="168" t="s">
        <v>98</v>
      </c>
      <c r="C43" s="173" t="s">
        <v>4</v>
      </c>
      <c r="D43" s="32" t="s">
        <v>330</v>
      </c>
      <c r="E43" s="32" t="s">
        <v>247</v>
      </c>
      <c r="F43" s="106">
        <v>37742</v>
      </c>
      <c r="G43" s="106">
        <v>43282</v>
      </c>
      <c r="H43" s="76" t="s">
        <v>205</v>
      </c>
      <c r="I43" s="76" t="s">
        <v>226</v>
      </c>
      <c r="J43" s="76" t="s">
        <v>263</v>
      </c>
      <c r="K43" s="68" t="s">
        <v>280</v>
      </c>
    </row>
    <row r="44" spans="1:15" ht="13.8" customHeight="1" x14ac:dyDescent="0.3">
      <c r="A44" s="179" t="s">
        <v>340</v>
      </c>
      <c r="B44" s="168" t="s">
        <v>98</v>
      </c>
      <c r="C44" s="173" t="s">
        <v>3</v>
      </c>
      <c r="D44" s="13" t="s">
        <v>136</v>
      </c>
      <c r="E44" s="13" t="s">
        <v>209</v>
      </c>
      <c r="F44" s="105">
        <v>31156</v>
      </c>
      <c r="G44" s="105">
        <v>34090</v>
      </c>
      <c r="H44" s="71" t="s">
        <v>205</v>
      </c>
      <c r="I44" s="71" t="s">
        <v>261</v>
      </c>
      <c r="J44" s="71" t="s">
        <v>263</v>
      </c>
      <c r="K44" s="79" t="s">
        <v>281</v>
      </c>
    </row>
    <row r="45" spans="1:15" ht="15.6" customHeight="1" x14ac:dyDescent="0.3">
      <c r="A45" s="179" t="s">
        <v>340</v>
      </c>
      <c r="B45" s="169" t="s">
        <v>98</v>
      </c>
      <c r="C45" s="173" t="s">
        <v>4</v>
      </c>
      <c r="D45" s="13" t="s">
        <v>137</v>
      </c>
      <c r="E45" s="13" t="s">
        <v>249</v>
      </c>
      <c r="F45" s="105">
        <v>37500</v>
      </c>
      <c r="G45" s="105">
        <v>37500</v>
      </c>
      <c r="H45" s="71" t="s">
        <v>223</v>
      </c>
      <c r="I45" s="71" t="s">
        <v>226</v>
      </c>
      <c r="J45" s="71" t="s">
        <v>263</v>
      </c>
      <c r="K45" s="80" t="s">
        <v>321</v>
      </c>
    </row>
    <row r="46" spans="1:15" ht="16.2" customHeight="1" x14ac:dyDescent="0.3">
      <c r="A46" s="179" t="s">
        <v>340</v>
      </c>
      <c r="B46" s="168" t="s">
        <v>98</v>
      </c>
      <c r="C46" s="173" t="s">
        <v>4</v>
      </c>
      <c r="D46" s="13" t="s">
        <v>138</v>
      </c>
      <c r="E46" s="13" t="s">
        <v>248</v>
      </c>
      <c r="F46" s="105">
        <v>34090</v>
      </c>
      <c r="G46" s="105">
        <v>34366</v>
      </c>
      <c r="H46" s="71" t="s">
        <v>205</v>
      </c>
      <c r="I46" s="71" t="s">
        <v>224</v>
      </c>
      <c r="J46" s="71" t="s">
        <v>263</v>
      </c>
      <c r="K46" s="80" t="s">
        <v>321</v>
      </c>
    </row>
    <row r="47" spans="1:15" ht="14.4" customHeight="1" x14ac:dyDescent="0.3">
      <c r="A47" s="180" t="s">
        <v>341</v>
      </c>
      <c r="B47" s="168" t="s">
        <v>98</v>
      </c>
      <c r="C47" s="173" t="s">
        <v>4</v>
      </c>
      <c r="D47" s="166" t="s">
        <v>139</v>
      </c>
      <c r="E47" s="166" t="s">
        <v>262</v>
      </c>
      <c r="F47" s="118">
        <v>26937</v>
      </c>
      <c r="G47" s="107">
        <v>34151</v>
      </c>
      <c r="H47" s="144" t="s">
        <v>262</v>
      </c>
      <c r="I47" s="144" t="s">
        <v>262</v>
      </c>
      <c r="J47" s="144" t="s">
        <v>202</v>
      </c>
      <c r="K47" s="154" t="s">
        <v>269</v>
      </c>
    </row>
    <row r="48" spans="1:15" ht="14.4" customHeight="1" x14ac:dyDescent="0.3">
      <c r="A48" s="180" t="s">
        <v>341</v>
      </c>
      <c r="B48" s="168" t="s">
        <v>98</v>
      </c>
      <c r="C48" s="173" t="s">
        <v>4</v>
      </c>
      <c r="D48" s="166" t="s">
        <v>139</v>
      </c>
      <c r="E48" s="166" t="s">
        <v>262</v>
      </c>
      <c r="F48" s="118">
        <v>26937</v>
      </c>
      <c r="G48" s="108"/>
      <c r="H48" s="145"/>
      <c r="I48" s="145"/>
      <c r="J48" s="145"/>
      <c r="K48" s="155"/>
    </row>
    <row r="49" spans="1:11" ht="14.4" customHeight="1" x14ac:dyDescent="0.3">
      <c r="A49" s="169" t="s">
        <v>342</v>
      </c>
      <c r="B49" s="168" t="s">
        <v>98</v>
      </c>
      <c r="C49" s="173" t="s">
        <v>140</v>
      </c>
      <c r="D49" s="168" t="s">
        <v>197</v>
      </c>
      <c r="E49" s="168" t="s">
        <v>262</v>
      </c>
      <c r="F49" s="109">
        <v>27364</v>
      </c>
      <c r="G49" s="124">
        <v>31382</v>
      </c>
      <c r="H49" s="126" t="s">
        <v>262</v>
      </c>
      <c r="I49" s="126" t="s">
        <v>262</v>
      </c>
      <c r="J49" s="126" t="s">
        <v>202</v>
      </c>
      <c r="K49" s="151" t="s">
        <v>274</v>
      </c>
    </row>
    <row r="50" spans="1:11" ht="17.399999999999999" customHeight="1" x14ac:dyDescent="0.3">
      <c r="A50" s="169" t="s">
        <v>342</v>
      </c>
      <c r="B50" s="168" t="s">
        <v>98</v>
      </c>
      <c r="C50" s="173" t="s">
        <v>140</v>
      </c>
      <c r="D50" s="168" t="s">
        <v>197</v>
      </c>
      <c r="E50" s="168" t="s">
        <v>262</v>
      </c>
      <c r="F50" s="109">
        <v>27364</v>
      </c>
      <c r="G50" s="125"/>
      <c r="H50" s="128"/>
      <c r="I50" s="128"/>
      <c r="J50" s="128"/>
      <c r="K50" s="151"/>
    </row>
    <row r="51" spans="1:11" x14ac:dyDescent="0.3">
      <c r="A51" s="179" t="s">
        <v>343</v>
      </c>
      <c r="B51" s="168" t="s">
        <v>98</v>
      </c>
      <c r="C51" s="173" t="s">
        <v>140</v>
      </c>
      <c r="D51" s="13" t="s">
        <v>141</v>
      </c>
      <c r="E51" s="13" t="s">
        <v>262</v>
      </c>
      <c r="F51" s="105">
        <v>27261</v>
      </c>
      <c r="G51" s="105">
        <v>32174</v>
      </c>
      <c r="H51" s="71" t="s">
        <v>262</v>
      </c>
      <c r="I51" s="71" t="s">
        <v>262</v>
      </c>
      <c r="J51" s="71" t="s">
        <v>202</v>
      </c>
      <c r="K51" s="79" t="s">
        <v>281</v>
      </c>
    </row>
    <row r="52" spans="1:11" x14ac:dyDescent="0.3">
      <c r="A52" s="179" t="s">
        <v>343</v>
      </c>
      <c r="B52" s="168" t="s">
        <v>98</v>
      </c>
      <c r="C52" s="173" t="s">
        <v>4</v>
      </c>
      <c r="D52" s="13" t="s">
        <v>142</v>
      </c>
      <c r="E52" s="13" t="s">
        <v>219</v>
      </c>
      <c r="F52" s="105">
        <v>32196</v>
      </c>
      <c r="G52" s="105">
        <v>34304</v>
      </c>
      <c r="H52" s="71" t="s">
        <v>227</v>
      </c>
      <c r="I52" s="71" t="s">
        <v>261</v>
      </c>
      <c r="J52" s="76" t="s">
        <v>263</v>
      </c>
      <c r="K52" s="79" t="s">
        <v>282</v>
      </c>
    </row>
    <row r="53" spans="1:11" x14ac:dyDescent="0.3">
      <c r="A53" s="180" t="s">
        <v>15</v>
      </c>
      <c r="B53" s="168" t="s">
        <v>98</v>
      </c>
      <c r="C53" s="173" t="s">
        <v>1</v>
      </c>
      <c r="D53" s="33" t="s">
        <v>143</v>
      </c>
      <c r="E53" s="33" t="s">
        <v>250</v>
      </c>
      <c r="F53" s="110">
        <v>30875</v>
      </c>
      <c r="G53" s="103"/>
      <c r="H53" s="78" t="s">
        <v>227</v>
      </c>
      <c r="I53" s="78" t="s">
        <v>261</v>
      </c>
      <c r="J53" s="78" t="s">
        <v>263</v>
      </c>
      <c r="K53" s="81" t="s">
        <v>275</v>
      </c>
    </row>
    <row r="54" spans="1:11" x14ac:dyDescent="0.3">
      <c r="A54" s="180" t="s">
        <v>15</v>
      </c>
      <c r="B54" s="168" t="s">
        <v>98</v>
      </c>
      <c r="C54" s="173" t="s">
        <v>2</v>
      </c>
      <c r="D54" s="33" t="s">
        <v>144</v>
      </c>
      <c r="E54" s="33" t="s">
        <v>219</v>
      </c>
      <c r="F54" s="110">
        <v>30896</v>
      </c>
      <c r="G54" s="110">
        <v>36628</v>
      </c>
      <c r="H54" s="78" t="s">
        <v>227</v>
      </c>
      <c r="I54" s="78" t="s">
        <v>261</v>
      </c>
      <c r="J54" s="78" t="s">
        <v>263</v>
      </c>
      <c r="K54" s="82" t="s">
        <v>283</v>
      </c>
    </row>
    <row r="55" spans="1:11" x14ac:dyDescent="0.3">
      <c r="A55" s="180" t="s">
        <v>15</v>
      </c>
      <c r="B55" s="168" t="s">
        <v>98</v>
      </c>
      <c r="C55" s="173" t="s">
        <v>4</v>
      </c>
      <c r="D55" s="33" t="s">
        <v>145</v>
      </c>
      <c r="E55" s="33" t="s">
        <v>246</v>
      </c>
      <c r="F55" s="110">
        <v>36630</v>
      </c>
      <c r="G55" s="103">
        <v>39417</v>
      </c>
      <c r="H55" s="78" t="s">
        <v>227</v>
      </c>
      <c r="I55" s="78" t="s">
        <v>226</v>
      </c>
      <c r="J55" s="78" t="s">
        <v>263</v>
      </c>
      <c r="K55" s="74" t="s">
        <v>281</v>
      </c>
    </row>
    <row r="56" spans="1:11" x14ac:dyDescent="0.3">
      <c r="A56" s="180" t="s">
        <v>15</v>
      </c>
      <c r="B56" s="168" t="s">
        <v>98</v>
      </c>
      <c r="C56" s="173" t="s">
        <v>4</v>
      </c>
      <c r="D56" s="33" t="s">
        <v>113</v>
      </c>
      <c r="E56" s="33" t="s">
        <v>246</v>
      </c>
      <c r="F56" s="110">
        <v>36630</v>
      </c>
      <c r="G56" s="103">
        <v>39417</v>
      </c>
      <c r="H56" s="78" t="s">
        <v>227</v>
      </c>
      <c r="I56" s="78" t="s">
        <v>226</v>
      </c>
      <c r="J56" s="78" t="s">
        <v>263</v>
      </c>
      <c r="K56" s="74" t="s">
        <v>281</v>
      </c>
    </row>
    <row r="57" spans="1:11" x14ac:dyDescent="0.3">
      <c r="A57" s="180" t="s">
        <v>15</v>
      </c>
      <c r="B57" s="168" t="s">
        <v>98</v>
      </c>
      <c r="C57" s="173" t="s">
        <v>4</v>
      </c>
      <c r="D57" s="33" t="s">
        <v>146</v>
      </c>
      <c r="E57" s="33" t="s">
        <v>246</v>
      </c>
      <c r="F57" s="110">
        <v>37882</v>
      </c>
      <c r="G57" s="103">
        <v>39417</v>
      </c>
      <c r="H57" s="78" t="s">
        <v>227</v>
      </c>
      <c r="I57" s="78" t="s">
        <v>226</v>
      </c>
      <c r="J57" s="78" t="s">
        <v>263</v>
      </c>
      <c r="K57" s="74" t="s">
        <v>281</v>
      </c>
    </row>
    <row r="58" spans="1:11" x14ac:dyDescent="0.3">
      <c r="A58" s="169" t="s">
        <v>344</v>
      </c>
      <c r="B58" s="168" t="s">
        <v>98</v>
      </c>
      <c r="C58" s="173" t="s">
        <v>1</v>
      </c>
      <c r="D58" s="32" t="s">
        <v>147</v>
      </c>
      <c r="E58" s="32" t="s">
        <v>251</v>
      </c>
      <c r="F58" s="111">
        <v>1974</v>
      </c>
      <c r="G58" s="111">
        <v>28460</v>
      </c>
      <c r="H58" s="76" t="s">
        <v>211</v>
      </c>
      <c r="I58" s="76" t="s">
        <v>261</v>
      </c>
      <c r="J58" s="76" t="s">
        <v>263</v>
      </c>
      <c r="K58" s="83" t="s">
        <v>274</v>
      </c>
    </row>
    <row r="59" spans="1:11" x14ac:dyDescent="0.3">
      <c r="A59" s="169" t="s">
        <v>344</v>
      </c>
      <c r="B59" s="168" t="s">
        <v>98</v>
      </c>
      <c r="C59" s="173" t="s">
        <v>4</v>
      </c>
      <c r="D59" s="32" t="s">
        <v>148</v>
      </c>
      <c r="E59" s="32" t="s">
        <v>198</v>
      </c>
      <c r="F59" s="111">
        <v>1977</v>
      </c>
      <c r="G59" s="111">
        <v>31382</v>
      </c>
      <c r="H59" s="76"/>
      <c r="I59" s="76" t="s">
        <v>261</v>
      </c>
      <c r="J59" s="76" t="s">
        <v>263</v>
      </c>
      <c r="K59" s="83" t="s">
        <v>274</v>
      </c>
    </row>
    <row r="60" spans="1:11" x14ac:dyDescent="0.3">
      <c r="A60" s="179" t="s">
        <v>345</v>
      </c>
      <c r="B60" s="168" t="s">
        <v>98</v>
      </c>
      <c r="C60" s="173" t="s">
        <v>1</v>
      </c>
      <c r="D60" s="34" t="s">
        <v>149</v>
      </c>
      <c r="E60" s="34" t="s">
        <v>253</v>
      </c>
      <c r="F60" s="105">
        <v>38087</v>
      </c>
      <c r="G60" s="105">
        <v>28369</v>
      </c>
      <c r="H60" s="84" t="s">
        <v>227</v>
      </c>
      <c r="I60" s="84" t="s">
        <v>261</v>
      </c>
      <c r="J60" s="84" t="s">
        <v>263</v>
      </c>
      <c r="K60" s="80" t="s">
        <v>267</v>
      </c>
    </row>
    <row r="61" spans="1:11" x14ac:dyDescent="0.3">
      <c r="A61" s="179" t="s">
        <v>345</v>
      </c>
      <c r="B61" s="168" t="s">
        <v>98</v>
      </c>
      <c r="C61" s="193" t="s">
        <v>4</v>
      </c>
      <c r="D61" s="13" t="s">
        <v>150</v>
      </c>
      <c r="E61" s="34" t="s">
        <v>253</v>
      </c>
      <c r="F61" s="105">
        <v>27649</v>
      </c>
      <c r="G61" s="105">
        <v>38087</v>
      </c>
      <c r="H61" s="84" t="s">
        <v>213</v>
      </c>
      <c r="I61" s="84" t="s">
        <v>261</v>
      </c>
      <c r="J61" s="84" t="s">
        <v>263</v>
      </c>
      <c r="K61" s="80" t="s">
        <v>267</v>
      </c>
    </row>
    <row r="62" spans="1:11" x14ac:dyDescent="0.3">
      <c r="A62" s="179" t="s">
        <v>345</v>
      </c>
      <c r="B62" s="168" t="s">
        <v>98</v>
      </c>
      <c r="C62" s="195" t="s">
        <v>4</v>
      </c>
      <c r="D62" s="13" t="s">
        <v>151</v>
      </c>
      <c r="E62" s="34" t="s">
        <v>252</v>
      </c>
      <c r="F62" s="105">
        <v>26716</v>
      </c>
      <c r="G62" s="105">
        <v>28328</v>
      </c>
      <c r="H62" s="84" t="s">
        <v>238</v>
      </c>
      <c r="I62" s="84" t="s">
        <v>232</v>
      </c>
      <c r="J62" s="84" t="s">
        <v>263</v>
      </c>
      <c r="K62" s="80" t="s">
        <v>274</v>
      </c>
    </row>
    <row r="63" spans="1:11" x14ac:dyDescent="0.3">
      <c r="A63" s="180" t="s">
        <v>346</v>
      </c>
      <c r="B63" s="168" t="s">
        <v>98</v>
      </c>
      <c r="C63" s="173" t="s">
        <v>2</v>
      </c>
      <c r="D63" s="33" t="s">
        <v>152</v>
      </c>
      <c r="E63" s="33" t="s">
        <v>256</v>
      </c>
      <c r="F63" s="110">
        <v>26347</v>
      </c>
      <c r="G63" s="103">
        <v>37561</v>
      </c>
      <c r="H63" s="78" t="s">
        <v>227</v>
      </c>
      <c r="I63" s="78" t="s">
        <v>261</v>
      </c>
      <c r="J63" s="78" t="s">
        <v>263</v>
      </c>
      <c r="K63" s="74" t="s">
        <v>274</v>
      </c>
    </row>
    <row r="64" spans="1:11" x14ac:dyDescent="0.3">
      <c r="A64" s="180" t="s">
        <v>346</v>
      </c>
      <c r="B64" s="168" t="s">
        <v>98</v>
      </c>
      <c r="C64" s="173" t="s">
        <v>2</v>
      </c>
      <c r="D64" s="33" t="s">
        <v>153</v>
      </c>
      <c r="E64" s="33" t="s">
        <v>255</v>
      </c>
      <c r="F64" s="110">
        <v>26406</v>
      </c>
      <c r="G64" s="103">
        <v>37561</v>
      </c>
      <c r="H64" s="78" t="s">
        <v>211</v>
      </c>
      <c r="I64" s="78" t="s">
        <v>261</v>
      </c>
      <c r="J64" s="78" t="s">
        <v>263</v>
      </c>
      <c r="K64" s="74" t="s">
        <v>274</v>
      </c>
    </row>
    <row r="65" spans="1:11" x14ac:dyDescent="0.3">
      <c r="A65" s="180" t="s">
        <v>346</v>
      </c>
      <c r="B65" s="168" t="s">
        <v>98</v>
      </c>
      <c r="C65" s="173" t="s">
        <v>1</v>
      </c>
      <c r="D65" s="33" t="s">
        <v>154</v>
      </c>
      <c r="E65" s="33" t="s">
        <v>254</v>
      </c>
      <c r="F65" s="110">
        <v>26347</v>
      </c>
      <c r="G65" s="110">
        <v>26385</v>
      </c>
      <c r="H65" s="78" t="s">
        <v>227</v>
      </c>
      <c r="I65" s="78" t="s">
        <v>261</v>
      </c>
      <c r="J65" s="78" t="s">
        <v>263</v>
      </c>
      <c r="K65" s="74" t="s">
        <v>284</v>
      </c>
    </row>
    <row r="66" spans="1:11" ht="16.2" customHeight="1" x14ac:dyDescent="0.3">
      <c r="A66" s="169" t="s">
        <v>347</v>
      </c>
      <c r="B66" s="168" t="s">
        <v>98</v>
      </c>
      <c r="C66" s="173" t="s">
        <v>3</v>
      </c>
      <c r="D66" s="32" t="s">
        <v>155</v>
      </c>
      <c r="E66" s="32" t="s">
        <v>201</v>
      </c>
      <c r="F66" s="111">
        <v>26875</v>
      </c>
      <c r="G66" s="111">
        <v>29839</v>
      </c>
      <c r="H66" s="76"/>
      <c r="I66" s="76"/>
      <c r="J66" s="76"/>
      <c r="K66" s="85" t="s">
        <v>201</v>
      </c>
    </row>
    <row r="67" spans="1:11" ht="16.8" customHeight="1" x14ac:dyDescent="0.3">
      <c r="A67" s="169" t="s">
        <v>347</v>
      </c>
      <c r="B67" s="168" t="s">
        <v>98</v>
      </c>
      <c r="C67" s="173" t="s">
        <v>4</v>
      </c>
      <c r="D67" s="32" t="s">
        <v>156</v>
      </c>
      <c r="E67" s="32" t="s">
        <v>201</v>
      </c>
      <c r="F67" s="119">
        <v>30194</v>
      </c>
      <c r="G67" s="112">
        <v>30194</v>
      </c>
      <c r="H67" s="76"/>
      <c r="I67" s="76"/>
      <c r="J67" s="76"/>
      <c r="K67" s="85" t="s">
        <v>201</v>
      </c>
    </row>
    <row r="68" spans="1:11" ht="18" customHeight="1" x14ac:dyDescent="0.3">
      <c r="A68" s="179" t="s">
        <v>348</v>
      </c>
      <c r="B68" s="168" t="s">
        <v>98</v>
      </c>
      <c r="C68" s="173" t="s">
        <v>3</v>
      </c>
      <c r="D68" s="13" t="s">
        <v>157</v>
      </c>
      <c r="E68" s="13" t="s">
        <v>202</v>
      </c>
      <c r="F68" s="105">
        <v>26861</v>
      </c>
      <c r="G68" s="113">
        <v>27242</v>
      </c>
      <c r="H68" s="71" t="s">
        <v>262</v>
      </c>
      <c r="I68" s="71" t="s">
        <v>262</v>
      </c>
      <c r="J68" s="71" t="s">
        <v>202</v>
      </c>
      <c r="K68" s="79" t="s">
        <v>274</v>
      </c>
    </row>
    <row r="69" spans="1:11" x14ac:dyDescent="0.3">
      <c r="A69" s="179" t="s">
        <v>348</v>
      </c>
      <c r="B69" s="168" t="s">
        <v>98</v>
      </c>
      <c r="C69" s="173" t="s">
        <v>2</v>
      </c>
      <c r="D69" s="13" t="s">
        <v>158</v>
      </c>
      <c r="E69" s="13" t="s">
        <v>208</v>
      </c>
      <c r="F69" s="105">
        <v>27242</v>
      </c>
      <c r="G69" s="113">
        <v>28156</v>
      </c>
      <c r="H69" s="71" t="s">
        <v>206</v>
      </c>
      <c r="I69" s="71" t="s">
        <v>261</v>
      </c>
      <c r="J69" s="78" t="s">
        <v>263</v>
      </c>
      <c r="K69" s="79" t="s">
        <v>274</v>
      </c>
    </row>
    <row r="70" spans="1:11" x14ac:dyDescent="0.3">
      <c r="A70" s="180" t="s">
        <v>349</v>
      </c>
      <c r="B70" s="168" t="s">
        <v>98</v>
      </c>
      <c r="C70" s="173" t="s">
        <v>3</v>
      </c>
      <c r="D70" s="33" t="s">
        <v>159</v>
      </c>
      <c r="E70" s="33" t="s">
        <v>209</v>
      </c>
      <c r="F70" s="110">
        <v>28548</v>
      </c>
      <c r="G70" s="110">
        <v>34829</v>
      </c>
      <c r="H70" s="78" t="s">
        <v>205</v>
      </c>
      <c r="I70" s="78" t="s">
        <v>261</v>
      </c>
      <c r="J70" s="78" t="s">
        <v>263</v>
      </c>
      <c r="K70" s="86" t="s">
        <v>286</v>
      </c>
    </row>
    <row r="71" spans="1:11" x14ac:dyDescent="0.3">
      <c r="A71" s="180" t="s">
        <v>349</v>
      </c>
      <c r="B71" s="168" t="s">
        <v>98</v>
      </c>
      <c r="C71" s="173" t="s">
        <v>3</v>
      </c>
      <c r="D71" s="33" t="s">
        <v>160</v>
      </c>
      <c r="E71" s="33" t="s">
        <v>207</v>
      </c>
      <c r="F71" s="110">
        <v>26785</v>
      </c>
      <c r="G71" s="110">
        <v>28548</v>
      </c>
      <c r="H71" s="78" t="s">
        <v>205</v>
      </c>
      <c r="I71" s="78" t="s">
        <v>261</v>
      </c>
      <c r="J71" s="78" t="s">
        <v>263</v>
      </c>
      <c r="K71" s="86" t="s">
        <v>286</v>
      </c>
    </row>
    <row r="72" spans="1:11" x14ac:dyDescent="0.3">
      <c r="A72" s="180" t="s">
        <v>349</v>
      </c>
      <c r="B72" s="168" t="s">
        <v>98</v>
      </c>
      <c r="C72" s="173" t="s">
        <v>3</v>
      </c>
      <c r="D72" s="33" t="s">
        <v>161</v>
      </c>
      <c r="E72" s="33" t="s">
        <v>204</v>
      </c>
      <c r="F72" s="110">
        <v>26688</v>
      </c>
      <c r="G72" s="110">
        <v>26785</v>
      </c>
      <c r="H72" s="78" t="s">
        <v>205</v>
      </c>
      <c r="I72" s="78" t="s">
        <v>261</v>
      </c>
      <c r="J72" s="78" t="s">
        <v>263</v>
      </c>
      <c r="K72" s="86" t="s">
        <v>286</v>
      </c>
    </row>
    <row r="73" spans="1:11" x14ac:dyDescent="0.3">
      <c r="A73" s="180" t="s">
        <v>349</v>
      </c>
      <c r="B73" s="168" t="s">
        <v>98</v>
      </c>
      <c r="C73" s="173" t="s">
        <v>4</v>
      </c>
      <c r="D73" s="38" t="s">
        <v>162</v>
      </c>
      <c r="E73" s="33" t="s">
        <v>209</v>
      </c>
      <c r="F73" s="110">
        <v>26688</v>
      </c>
      <c r="G73" s="110">
        <v>26785</v>
      </c>
      <c r="H73" s="78" t="s">
        <v>210</v>
      </c>
      <c r="I73" s="78" t="s">
        <v>261</v>
      </c>
      <c r="J73" s="78" t="s">
        <v>263</v>
      </c>
      <c r="K73" s="86" t="s">
        <v>287</v>
      </c>
    </row>
    <row r="74" spans="1:11" x14ac:dyDescent="0.3">
      <c r="A74" s="185" t="s">
        <v>350</v>
      </c>
      <c r="B74" s="168" t="s">
        <v>98</v>
      </c>
      <c r="C74" s="173" t="s">
        <v>4</v>
      </c>
      <c r="D74" s="32" t="s">
        <v>163</v>
      </c>
      <c r="E74" s="32" t="s">
        <v>196</v>
      </c>
      <c r="F74" s="111">
        <v>26846</v>
      </c>
      <c r="G74" s="111">
        <v>26908</v>
      </c>
      <c r="H74" s="76" t="s">
        <v>211</v>
      </c>
      <c r="I74" s="76" t="s">
        <v>261</v>
      </c>
      <c r="J74" s="76" t="s">
        <v>263</v>
      </c>
      <c r="K74" s="87" t="s">
        <v>269</v>
      </c>
    </row>
    <row r="75" spans="1:11" x14ac:dyDescent="0.3">
      <c r="A75" s="186" t="s">
        <v>351</v>
      </c>
      <c r="B75" s="168" t="s">
        <v>98</v>
      </c>
      <c r="C75" s="173" t="s">
        <v>1</v>
      </c>
      <c r="D75" s="13" t="s">
        <v>164</v>
      </c>
      <c r="E75" s="13" t="s">
        <v>196</v>
      </c>
      <c r="F75" s="105">
        <v>27098</v>
      </c>
      <c r="G75" s="105">
        <v>27334</v>
      </c>
      <c r="H75" s="71" t="s">
        <v>206</v>
      </c>
      <c r="I75" s="71" t="s">
        <v>261</v>
      </c>
      <c r="J75" s="71" t="s">
        <v>263</v>
      </c>
      <c r="K75" s="79" t="s">
        <v>288</v>
      </c>
    </row>
    <row r="76" spans="1:11" x14ac:dyDescent="0.3">
      <c r="A76" s="177" t="s">
        <v>352</v>
      </c>
      <c r="B76" s="168" t="s">
        <v>98</v>
      </c>
      <c r="C76" s="173" t="s">
        <v>1</v>
      </c>
      <c r="D76" s="49" t="s">
        <v>298</v>
      </c>
      <c r="E76" s="49" t="s">
        <v>204</v>
      </c>
      <c r="F76" s="114">
        <v>29434</v>
      </c>
      <c r="G76" s="114"/>
      <c r="H76" s="88" t="s">
        <v>206</v>
      </c>
      <c r="I76" s="88" t="s">
        <v>261</v>
      </c>
      <c r="J76" s="88" t="s">
        <v>263</v>
      </c>
      <c r="K76" s="89" t="s">
        <v>289</v>
      </c>
    </row>
    <row r="77" spans="1:11" x14ac:dyDescent="0.3">
      <c r="A77" s="177" t="s">
        <v>352</v>
      </c>
      <c r="B77" s="168" t="s">
        <v>98</v>
      </c>
      <c r="C77" s="173" t="s">
        <v>1</v>
      </c>
      <c r="D77" s="49" t="s">
        <v>299</v>
      </c>
      <c r="E77" s="49" t="s">
        <v>198</v>
      </c>
      <c r="F77" s="114">
        <v>29434</v>
      </c>
      <c r="G77" s="114"/>
      <c r="H77" s="88" t="s">
        <v>206</v>
      </c>
      <c r="I77" s="88" t="s">
        <v>261</v>
      </c>
      <c r="J77" s="88" t="s">
        <v>263</v>
      </c>
      <c r="K77" s="89" t="s">
        <v>289</v>
      </c>
    </row>
    <row r="78" spans="1:11" x14ac:dyDescent="0.3">
      <c r="A78" s="177" t="s">
        <v>352</v>
      </c>
      <c r="B78" s="168" t="s">
        <v>98</v>
      </c>
      <c r="C78" s="173" t="s">
        <v>1</v>
      </c>
      <c r="D78" s="49" t="s">
        <v>300</v>
      </c>
      <c r="E78" s="49" t="s">
        <v>198</v>
      </c>
      <c r="F78" s="114">
        <v>29434</v>
      </c>
      <c r="G78" s="114"/>
      <c r="H78" s="88" t="s">
        <v>301</v>
      </c>
      <c r="I78" s="88" t="s">
        <v>261</v>
      </c>
      <c r="J78" s="88" t="s">
        <v>263</v>
      </c>
      <c r="K78" s="90" t="s">
        <v>289</v>
      </c>
    </row>
    <row r="79" spans="1:11" x14ac:dyDescent="0.3">
      <c r="A79" s="187" t="s">
        <v>353</v>
      </c>
      <c r="B79" s="168" t="s">
        <v>98</v>
      </c>
      <c r="C79" s="173" t="s">
        <v>2</v>
      </c>
      <c r="D79" s="33" t="s">
        <v>136</v>
      </c>
      <c r="E79" s="33" t="s">
        <v>207</v>
      </c>
      <c r="F79" s="120">
        <v>30133</v>
      </c>
      <c r="G79" s="103">
        <v>30286</v>
      </c>
      <c r="H79" s="78" t="s">
        <v>205</v>
      </c>
      <c r="I79" s="78" t="s">
        <v>261</v>
      </c>
      <c r="J79" s="78" t="s">
        <v>263</v>
      </c>
      <c r="K79" s="86" t="s">
        <v>286</v>
      </c>
    </row>
    <row r="80" spans="1:11" x14ac:dyDescent="0.3">
      <c r="A80" s="188" t="s">
        <v>354</v>
      </c>
      <c r="B80" s="168" t="s">
        <v>98</v>
      </c>
      <c r="C80" s="173" t="s">
        <v>4</v>
      </c>
      <c r="D80" s="32" t="s">
        <v>165</v>
      </c>
      <c r="E80" s="32" t="s">
        <v>204</v>
      </c>
      <c r="F80" s="111">
        <v>27303</v>
      </c>
      <c r="G80" s="111">
        <v>27881</v>
      </c>
      <c r="H80" s="76" t="s">
        <v>205</v>
      </c>
      <c r="I80" s="76" t="s">
        <v>261</v>
      </c>
      <c r="J80" s="76" t="s">
        <v>263</v>
      </c>
      <c r="K80" s="91" t="s">
        <v>269</v>
      </c>
    </row>
    <row r="81" spans="1:11" x14ac:dyDescent="0.3">
      <c r="A81" s="180" t="s">
        <v>355</v>
      </c>
      <c r="B81" s="168" t="s">
        <v>98</v>
      </c>
      <c r="C81" s="173" t="s">
        <v>1</v>
      </c>
      <c r="D81" s="33" t="s">
        <v>166</v>
      </c>
      <c r="E81" s="33" t="s">
        <v>209</v>
      </c>
      <c r="F81" s="103">
        <v>27794</v>
      </c>
      <c r="G81" s="103">
        <v>28946</v>
      </c>
      <c r="H81" s="78" t="s">
        <v>210</v>
      </c>
      <c r="I81" s="78" t="s">
        <v>261</v>
      </c>
      <c r="J81" s="78" t="s">
        <v>263</v>
      </c>
      <c r="K81" s="86" t="s">
        <v>288</v>
      </c>
    </row>
    <row r="82" spans="1:11" x14ac:dyDescent="0.3">
      <c r="A82" s="180" t="s">
        <v>355</v>
      </c>
      <c r="B82" s="168" t="s">
        <v>98</v>
      </c>
      <c r="C82" s="173" t="s">
        <v>1</v>
      </c>
      <c r="D82" s="33" t="s">
        <v>167</v>
      </c>
      <c r="E82" s="33" t="s">
        <v>198</v>
      </c>
      <c r="F82" s="103">
        <v>28946</v>
      </c>
      <c r="G82" s="103">
        <v>28946</v>
      </c>
      <c r="H82" s="78" t="s">
        <v>206</v>
      </c>
      <c r="I82" s="78" t="s">
        <v>261</v>
      </c>
      <c r="J82" s="78" t="s">
        <v>263</v>
      </c>
      <c r="K82" s="86" t="s">
        <v>291</v>
      </c>
    </row>
    <row r="83" spans="1:11" x14ac:dyDescent="0.3">
      <c r="A83" s="180" t="s">
        <v>355</v>
      </c>
      <c r="B83" s="168" t="s">
        <v>98</v>
      </c>
      <c r="C83" s="173" t="s">
        <v>1</v>
      </c>
      <c r="D83" s="33" t="s">
        <v>168</v>
      </c>
      <c r="E83" s="33" t="s">
        <v>198</v>
      </c>
      <c r="F83" s="103">
        <v>30590</v>
      </c>
      <c r="G83" s="103">
        <v>30560</v>
      </c>
      <c r="H83" s="78" t="s">
        <v>206</v>
      </c>
      <c r="I83" s="78" t="s">
        <v>261</v>
      </c>
      <c r="J83" s="78" t="s">
        <v>263</v>
      </c>
      <c r="K83" s="86" t="s">
        <v>267</v>
      </c>
    </row>
    <row r="84" spans="1:11" x14ac:dyDescent="0.3">
      <c r="A84" s="169" t="s">
        <v>356</v>
      </c>
      <c r="B84" s="168" t="s">
        <v>98</v>
      </c>
      <c r="C84" s="173" t="s">
        <v>2</v>
      </c>
      <c r="D84" s="32" t="s">
        <v>169</v>
      </c>
      <c r="E84" s="32" t="s">
        <v>214</v>
      </c>
      <c r="F84" s="111">
        <v>27048</v>
      </c>
      <c r="G84" s="112">
        <v>28430</v>
      </c>
      <c r="H84" s="76" t="s">
        <v>206</v>
      </c>
      <c r="I84" s="76" t="s">
        <v>261</v>
      </c>
      <c r="J84" s="76" t="s">
        <v>263</v>
      </c>
      <c r="K84" s="91" t="s">
        <v>274</v>
      </c>
    </row>
    <row r="85" spans="1:11" x14ac:dyDescent="0.3">
      <c r="A85" s="169" t="s">
        <v>356</v>
      </c>
      <c r="B85" s="168" t="s">
        <v>98</v>
      </c>
      <c r="C85" s="173" t="s">
        <v>4</v>
      </c>
      <c r="D85" s="32" t="s">
        <v>170</v>
      </c>
      <c r="E85" s="32" t="s">
        <v>212</v>
      </c>
      <c r="F85" s="111">
        <v>28453</v>
      </c>
      <c r="G85" s="112">
        <v>31685</v>
      </c>
      <c r="H85" s="76" t="s">
        <v>210</v>
      </c>
      <c r="I85" s="76" t="s">
        <v>261</v>
      </c>
      <c r="J85" s="76" t="s">
        <v>263</v>
      </c>
      <c r="K85" s="91" t="s">
        <v>274</v>
      </c>
    </row>
    <row r="86" spans="1:11" x14ac:dyDescent="0.3">
      <c r="A86" s="179" t="s">
        <v>357</v>
      </c>
      <c r="B86" s="168" t="s">
        <v>98</v>
      </c>
      <c r="C86" s="173" t="s">
        <v>3</v>
      </c>
      <c r="D86" s="13" t="s">
        <v>171</v>
      </c>
      <c r="E86" s="13" t="s">
        <v>215</v>
      </c>
      <c r="F86" s="105">
        <v>27210</v>
      </c>
      <c r="G86" s="113">
        <v>29221</v>
      </c>
      <c r="H86" s="71" t="s">
        <v>206</v>
      </c>
      <c r="I86" s="71" t="s">
        <v>261</v>
      </c>
      <c r="J86" s="71" t="s">
        <v>263</v>
      </c>
      <c r="K86" s="92" t="s">
        <v>274</v>
      </c>
    </row>
    <row r="87" spans="1:11" x14ac:dyDescent="0.3">
      <c r="A87" s="179" t="s">
        <v>357</v>
      </c>
      <c r="B87" s="168" t="s">
        <v>98</v>
      </c>
      <c r="C87" s="173" t="s">
        <v>4</v>
      </c>
      <c r="D87" s="13" t="s">
        <v>172</v>
      </c>
      <c r="E87" s="13" t="s">
        <v>215</v>
      </c>
      <c r="F87" s="105">
        <v>27210</v>
      </c>
      <c r="G87" s="113">
        <v>29221</v>
      </c>
      <c r="H87" s="71" t="s">
        <v>206</v>
      </c>
      <c r="I87" s="71" t="s">
        <v>261</v>
      </c>
      <c r="J87" s="71" t="s">
        <v>263</v>
      </c>
      <c r="K87" s="92" t="s">
        <v>274</v>
      </c>
    </row>
    <row r="88" spans="1:11" x14ac:dyDescent="0.3">
      <c r="A88" s="180" t="s">
        <v>358</v>
      </c>
      <c r="B88" s="168" t="s">
        <v>98</v>
      </c>
      <c r="C88" s="193" t="s">
        <v>1</v>
      </c>
      <c r="D88" s="33" t="s">
        <v>173</v>
      </c>
      <c r="E88" s="33" t="s">
        <v>209</v>
      </c>
      <c r="F88" s="103">
        <v>27242</v>
      </c>
      <c r="G88" s="103">
        <v>27768</v>
      </c>
      <c r="H88" s="78" t="s">
        <v>206</v>
      </c>
      <c r="I88" s="78" t="s">
        <v>261</v>
      </c>
      <c r="J88" s="78" t="s">
        <v>263</v>
      </c>
      <c r="K88" s="86" t="s">
        <v>286</v>
      </c>
    </row>
    <row r="89" spans="1:11" x14ac:dyDescent="0.3">
      <c r="A89" s="180" t="s">
        <v>358</v>
      </c>
      <c r="B89" s="168" t="s">
        <v>98</v>
      </c>
      <c r="C89" s="195" t="s">
        <v>1</v>
      </c>
      <c r="D89" s="33" t="s">
        <v>174</v>
      </c>
      <c r="E89" s="33" t="s">
        <v>207</v>
      </c>
      <c r="F89" s="103">
        <v>27768</v>
      </c>
      <c r="G89" s="103">
        <v>38718</v>
      </c>
      <c r="H89" s="78" t="s">
        <v>205</v>
      </c>
      <c r="I89" s="78" t="s">
        <v>261</v>
      </c>
      <c r="J89" s="78" t="s">
        <v>263</v>
      </c>
      <c r="K89" s="86" t="s">
        <v>292</v>
      </c>
    </row>
    <row r="90" spans="1:11" ht="13.8" customHeight="1" x14ac:dyDescent="0.3">
      <c r="A90" s="169" t="s">
        <v>359</v>
      </c>
      <c r="B90" s="168" t="s">
        <v>98</v>
      </c>
      <c r="C90" s="173" t="s">
        <v>2</v>
      </c>
      <c r="D90" s="35" t="s">
        <v>175</v>
      </c>
      <c r="E90" s="35" t="s">
        <v>216</v>
      </c>
      <c r="F90" s="111">
        <v>27169</v>
      </c>
      <c r="G90" s="111">
        <v>28579</v>
      </c>
      <c r="H90" s="93" t="s">
        <v>206</v>
      </c>
      <c r="I90" s="93" t="s">
        <v>261</v>
      </c>
      <c r="J90" s="93" t="s">
        <v>263</v>
      </c>
      <c r="K90" s="83" t="s">
        <v>267</v>
      </c>
    </row>
    <row r="91" spans="1:11" x14ac:dyDescent="0.3">
      <c r="A91" s="179" t="s">
        <v>360</v>
      </c>
      <c r="B91" s="168" t="s">
        <v>98</v>
      </c>
      <c r="C91" s="193" t="s">
        <v>4</v>
      </c>
      <c r="D91" s="13" t="s">
        <v>176</v>
      </c>
      <c r="E91" s="13" t="s">
        <v>217</v>
      </c>
      <c r="F91" s="105">
        <v>27388</v>
      </c>
      <c r="G91" s="113">
        <v>2002</v>
      </c>
      <c r="H91" s="71" t="s">
        <v>261</v>
      </c>
      <c r="I91" s="71" t="s">
        <v>261</v>
      </c>
      <c r="J91" s="78" t="s">
        <v>263</v>
      </c>
      <c r="K91" s="92" t="s">
        <v>281</v>
      </c>
    </row>
    <row r="92" spans="1:11" x14ac:dyDescent="0.3">
      <c r="A92" s="179" t="s">
        <v>360</v>
      </c>
      <c r="B92" s="168" t="s">
        <v>98</v>
      </c>
      <c r="C92" s="194" t="s">
        <v>4</v>
      </c>
      <c r="D92" s="13" t="s">
        <v>177</v>
      </c>
      <c r="E92" s="13" t="s">
        <v>218</v>
      </c>
      <c r="F92" s="105">
        <v>27139</v>
      </c>
      <c r="G92" s="105">
        <v>2002</v>
      </c>
      <c r="H92" s="71" t="s">
        <v>261</v>
      </c>
      <c r="I92" s="71" t="s">
        <v>261</v>
      </c>
      <c r="J92" s="71" t="s">
        <v>263</v>
      </c>
      <c r="K92" s="92" t="s">
        <v>281</v>
      </c>
    </row>
    <row r="93" spans="1:11" x14ac:dyDescent="0.3">
      <c r="A93" s="179" t="s">
        <v>360</v>
      </c>
      <c r="B93" s="168" t="s">
        <v>98</v>
      </c>
      <c r="C93" s="195" t="s">
        <v>4</v>
      </c>
      <c r="D93" s="13" t="s">
        <v>178</v>
      </c>
      <c r="E93" s="13" t="s">
        <v>209</v>
      </c>
      <c r="F93" s="105">
        <v>27234</v>
      </c>
      <c r="G93" s="105">
        <v>2002</v>
      </c>
      <c r="H93" s="71" t="s">
        <v>206</v>
      </c>
      <c r="I93" s="71" t="s">
        <v>261</v>
      </c>
      <c r="J93" s="71" t="s">
        <v>263</v>
      </c>
      <c r="K93" s="92" t="s">
        <v>281</v>
      </c>
    </row>
    <row r="94" spans="1:11" x14ac:dyDescent="0.3">
      <c r="A94" s="180" t="s">
        <v>361</v>
      </c>
      <c r="B94" s="168" t="s">
        <v>98</v>
      </c>
      <c r="C94" s="173" t="s">
        <v>4</v>
      </c>
      <c r="D94" s="33" t="s">
        <v>179</v>
      </c>
      <c r="E94" s="33" t="s">
        <v>222</v>
      </c>
      <c r="F94" s="103">
        <v>33632</v>
      </c>
      <c r="G94" s="103">
        <v>2002</v>
      </c>
      <c r="H94" s="78" t="s">
        <v>223</v>
      </c>
      <c r="I94" s="78" t="s">
        <v>224</v>
      </c>
      <c r="J94" s="78" t="s">
        <v>263</v>
      </c>
      <c r="K94" s="94" t="s">
        <v>293</v>
      </c>
    </row>
    <row r="95" spans="1:11" x14ac:dyDescent="0.3">
      <c r="A95" s="180" t="s">
        <v>361</v>
      </c>
      <c r="B95" s="168" t="s">
        <v>98</v>
      </c>
      <c r="C95" s="173" t="s">
        <v>4</v>
      </c>
      <c r="D95" s="33" t="s">
        <v>180</v>
      </c>
      <c r="E95" s="33" t="s">
        <v>225</v>
      </c>
      <c r="F95" s="103">
        <v>37469</v>
      </c>
      <c r="G95" s="103">
        <v>37469</v>
      </c>
      <c r="H95" s="78" t="s">
        <v>223</v>
      </c>
      <c r="I95" s="78" t="s">
        <v>226</v>
      </c>
      <c r="J95" s="78" t="s">
        <v>263</v>
      </c>
      <c r="K95" s="94" t="s">
        <v>293</v>
      </c>
    </row>
    <row r="96" spans="1:11" x14ac:dyDescent="0.3">
      <c r="A96" s="180" t="s">
        <v>361</v>
      </c>
      <c r="B96" s="168" t="s">
        <v>98</v>
      </c>
      <c r="C96" s="173" t="s">
        <v>3</v>
      </c>
      <c r="D96" s="33" t="s">
        <v>181</v>
      </c>
      <c r="E96" s="33" t="s">
        <v>220</v>
      </c>
      <c r="F96" s="103">
        <v>33055</v>
      </c>
      <c r="G96" s="103">
        <v>33604</v>
      </c>
      <c r="H96" s="78" t="s">
        <v>221</v>
      </c>
      <c r="I96" s="78" t="s">
        <v>261</v>
      </c>
      <c r="J96" s="78" t="s">
        <v>263</v>
      </c>
      <c r="K96" s="94" t="s">
        <v>293</v>
      </c>
    </row>
    <row r="97" spans="1:11" x14ac:dyDescent="0.3">
      <c r="A97" s="180" t="s">
        <v>361</v>
      </c>
      <c r="B97" s="168" t="s">
        <v>98</v>
      </c>
      <c r="C97" s="173" t="s">
        <v>1</v>
      </c>
      <c r="D97" s="33" t="s">
        <v>182</v>
      </c>
      <c r="E97" s="33" t="s">
        <v>219</v>
      </c>
      <c r="F97" s="103">
        <v>30803</v>
      </c>
      <c r="G97" s="103">
        <v>33055</v>
      </c>
      <c r="H97" s="78" t="s">
        <v>205</v>
      </c>
      <c r="I97" s="78" t="s">
        <v>261</v>
      </c>
      <c r="J97" s="78" t="s">
        <v>263</v>
      </c>
      <c r="K97" s="94" t="s">
        <v>285</v>
      </c>
    </row>
    <row r="98" spans="1:11" x14ac:dyDescent="0.3">
      <c r="A98" s="169" t="s">
        <v>362</v>
      </c>
      <c r="B98" s="168" t="s">
        <v>98</v>
      </c>
      <c r="C98" s="173" t="s">
        <v>3</v>
      </c>
      <c r="D98" s="32" t="s">
        <v>183</v>
      </c>
      <c r="E98" s="32" t="s">
        <v>208</v>
      </c>
      <c r="F98" s="111">
        <v>30965</v>
      </c>
      <c r="G98" s="111">
        <v>36336</v>
      </c>
      <c r="H98" s="76" t="s">
        <v>205</v>
      </c>
      <c r="I98" s="76" t="s">
        <v>261</v>
      </c>
      <c r="J98" s="76" t="s">
        <v>263</v>
      </c>
      <c r="K98" s="85" t="s">
        <v>294</v>
      </c>
    </row>
    <row r="99" spans="1:11" x14ac:dyDescent="0.3">
      <c r="A99" s="169" t="s">
        <v>362</v>
      </c>
      <c r="B99" s="168" t="s">
        <v>98</v>
      </c>
      <c r="C99" s="173" t="s">
        <v>4</v>
      </c>
      <c r="D99" s="32" t="s">
        <v>184</v>
      </c>
      <c r="E99" s="32" t="s">
        <v>228</v>
      </c>
      <c r="F99" s="111">
        <v>36336</v>
      </c>
      <c r="G99" s="111">
        <v>37986</v>
      </c>
      <c r="H99" s="76" t="s">
        <v>205</v>
      </c>
      <c r="I99" s="76" t="s">
        <v>226</v>
      </c>
      <c r="J99" s="76" t="s">
        <v>263</v>
      </c>
      <c r="K99" s="85" t="s">
        <v>295</v>
      </c>
    </row>
    <row r="100" spans="1:11" x14ac:dyDescent="0.3">
      <c r="A100" s="179" t="s">
        <v>363</v>
      </c>
      <c r="B100" s="168" t="s">
        <v>98</v>
      </c>
      <c r="C100" s="173" t="s">
        <v>4</v>
      </c>
      <c r="D100" s="13" t="s">
        <v>113</v>
      </c>
      <c r="E100" s="13" t="s">
        <v>229</v>
      </c>
      <c r="F100" s="105">
        <v>31589</v>
      </c>
      <c r="G100" s="105">
        <v>39872</v>
      </c>
      <c r="H100" s="71" t="s">
        <v>205</v>
      </c>
      <c r="I100" s="71" t="s">
        <v>261</v>
      </c>
      <c r="J100" s="71" t="s">
        <v>263</v>
      </c>
      <c r="K100" s="79" t="s">
        <v>267</v>
      </c>
    </row>
    <row r="101" spans="1:11" x14ac:dyDescent="0.3">
      <c r="A101" s="179" t="s">
        <v>363</v>
      </c>
      <c r="B101" s="168" t="s">
        <v>98</v>
      </c>
      <c r="C101" s="173" t="s">
        <v>4</v>
      </c>
      <c r="D101" s="13" t="s">
        <v>185</v>
      </c>
      <c r="E101" s="13" t="s">
        <v>204</v>
      </c>
      <c r="F101" s="105">
        <v>31024</v>
      </c>
      <c r="G101" s="105">
        <v>31589</v>
      </c>
      <c r="H101" s="71" t="s">
        <v>205</v>
      </c>
      <c r="I101" s="71" t="s">
        <v>261</v>
      </c>
      <c r="J101" s="71" t="s">
        <v>263</v>
      </c>
      <c r="K101" s="79" t="s">
        <v>267</v>
      </c>
    </row>
    <row r="102" spans="1:11" x14ac:dyDescent="0.3">
      <c r="A102" s="179" t="s">
        <v>363</v>
      </c>
      <c r="B102" s="168" t="s">
        <v>98</v>
      </c>
      <c r="C102" s="173" t="s">
        <v>3</v>
      </c>
      <c r="D102" s="13" t="s">
        <v>186</v>
      </c>
      <c r="E102" s="13" t="s">
        <v>204</v>
      </c>
      <c r="F102" s="105">
        <v>31589</v>
      </c>
      <c r="G102" s="105">
        <v>31589</v>
      </c>
      <c r="H102" s="71" t="s">
        <v>205</v>
      </c>
      <c r="I102" s="71" t="s">
        <v>261</v>
      </c>
      <c r="J102" s="71" t="s">
        <v>263</v>
      </c>
      <c r="K102" s="79" t="s">
        <v>291</v>
      </c>
    </row>
    <row r="103" spans="1:11" x14ac:dyDescent="0.3">
      <c r="A103" s="189" t="s">
        <v>364</v>
      </c>
      <c r="B103" s="168" t="s">
        <v>98</v>
      </c>
      <c r="C103" s="173" t="s">
        <v>187</v>
      </c>
      <c r="D103" s="33" t="s">
        <v>188</v>
      </c>
      <c r="E103" s="33" t="s">
        <v>262</v>
      </c>
      <c r="F103" s="103">
        <v>31563</v>
      </c>
      <c r="G103" s="103">
        <v>38199</v>
      </c>
      <c r="H103" s="78" t="s">
        <v>262</v>
      </c>
      <c r="I103" s="78" t="s">
        <v>262</v>
      </c>
      <c r="J103" s="78" t="s">
        <v>202</v>
      </c>
      <c r="K103" s="86" t="s">
        <v>267</v>
      </c>
    </row>
    <row r="104" spans="1:11" x14ac:dyDescent="0.3">
      <c r="A104" s="169" t="s">
        <v>365</v>
      </c>
      <c r="B104" s="168" t="s">
        <v>98</v>
      </c>
      <c r="C104" s="173" t="s">
        <v>4</v>
      </c>
      <c r="D104" s="32" t="s">
        <v>189</v>
      </c>
      <c r="E104" s="32" t="s">
        <v>208</v>
      </c>
      <c r="F104" s="111">
        <v>29190</v>
      </c>
      <c r="G104" s="112">
        <v>2003</v>
      </c>
      <c r="H104" s="76" t="s">
        <v>230</v>
      </c>
      <c r="I104" s="76" t="s">
        <v>226</v>
      </c>
      <c r="J104" s="71" t="s">
        <v>263</v>
      </c>
      <c r="K104" s="77" t="s">
        <v>296</v>
      </c>
    </row>
    <row r="105" spans="1:11" x14ac:dyDescent="0.3">
      <c r="A105" s="169" t="s">
        <v>365</v>
      </c>
      <c r="B105" s="168" t="s">
        <v>98</v>
      </c>
      <c r="C105" s="173" t="s">
        <v>1</v>
      </c>
      <c r="D105" s="32" t="s">
        <v>190</v>
      </c>
      <c r="E105" s="32" t="s">
        <v>208</v>
      </c>
      <c r="F105" s="111">
        <v>30585</v>
      </c>
      <c r="G105" s="111">
        <v>2003</v>
      </c>
      <c r="H105" s="76" t="s">
        <v>230</v>
      </c>
      <c r="I105" s="76" t="s">
        <v>261</v>
      </c>
      <c r="J105" s="76" t="s">
        <v>263</v>
      </c>
      <c r="K105" s="77" t="s">
        <v>296</v>
      </c>
    </row>
    <row r="106" spans="1:11" x14ac:dyDescent="0.3">
      <c r="A106" s="169" t="s">
        <v>365</v>
      </c>
      <c r="B106" s="168" t="s">
        <v>98</v>
      </c>
      <c r="C106" s="173" t="s">
        <v>2</v>
      </c>
      <c r="D106" s="32" t="s">
        <v>191</v>
      </c>
      <c r="E106" s="32" t="s">
        <v>231</v>
      </c>
      <c r="F106" s="119"/>
      <c r="G106" s="112"/>
      <c r="H106" s="76" t="s">
        <v>223</v>
      </c>
      <c r="I106" s="76" t="s">
        <v>232</v>
      </c>
      <c r="J106" s="76" t="s">
        <v>263</v>
      </c>
      <c r="K106" s="77" t="s">
        <v>297</v>
      </c>
    </row>
    <row r="107" spans="1:11" x14ac:dyDescent="0.3">
      <c r="A107" s="169" t="s">
        <v>365</v>
      </c>
      <c r="B107" s="168" t="s">
        <v>98</v>
      </c>
      <c r="C107" s="173" t="s">
        <v>3</v>
      </c>
      <c r="D107" s="32" t="s">
        <v>192</v>
      </c>
      <c r="E107" s="32" t="s">
        <v>231</v>
      </c>
      <c r="F107" s="119"/>
      <c r="G107" s="112"/>
      <c r="H107" s="76" t="s">
        <v>223</v>
      </c>
      <c r="I107" s="76" t="s">
        <v>232</v>
      </c>
      <c r="J107" s="76" t="s">
        <v>263</v>
      </c>
      <c r="K107" s="77" t="s">
        <v>297</v>
      </c>
    </row>
    <row r="108" spans="1:11" x14ac:dyDescent="0.3">
      <c r="A108" s="177" t="s">
        <v>366</v>
      </c>
      <c r="B108" s="168" t="s">
        <v>98</v>
      </c>
      <c r="C108" s="173" t="s">
        <v>4</v>
      </c>
      <c r="D108" s="49" t="s">
        <v>303</v>
      </c>
      <c r="E108" s="49" t="s">
        <v>262</v>
      </c>
      <c r="F108" s="114">
        <v>27211</v>
      </c>
      <c r="G108" s="114">
        <v>28369</v>
      </c>
      <c r="H108" s="88" t="s">
        <v>262</v>
      </c>
      <c r="I108" s="88" t="s">
        <v>262</v>
      </c>
      <c r="J108" s="88" t="s">
        <v>202</v>
      </c>
      <c r="K108" s="89" t="s">
        <v>290</v>
      </c>
    </row>
    <row r="109" spans="1:11" x14ac:dyDescent="0.3">
      <c r="A109" s="177" t="s">
        <v>366</v>
      </c>
      <c r="B109" s="168" t="s">
        <v>98</v>
      </c>
      <c r="C109" s="173" t="s">
        <v>3</v>
      </c>
      <c r="D109" s="49" t="s">
        <v>302</v>
      </c>
      <c r="E109" s="49" t="s">
        <v>261</v>
      </c>
      <c r="F109" s="114">
        <v>28369</v>
      </c>
      <c r="G109" s="114"/>
      <c r="H109" s="88" t="s">
        <v>261</v>
      </c>
      <c r="I109" s="88" t="s">
        <v>261</v>
      </c>
      <c r="J109" s="88" t="s">
        <v>263</v>
      </c>
      <c r="K109" s="89" t="s">
        <v>289</v>
      </c>
    </row>
    <row r="110" spans="1:11" ht="15.6" customHeight="1" x14ac:dyDescent="0.3">
      <c r="A110" s="177" t="s">
        <v>367</v>
      </c>
      <c r="B110" s="168" t="s">
        <v>98</v>
      </c>
      <c r="C110" s="173" t="s">
        <v>305</v>
      </c>
      <c r="D110" s="50" t="s">
        <v>304</v>
      </c>
      <c r="E110" s="50" t="s">
        <v>204</v>
      </c>
      <c r="F110" s="115">
        <v>29677</v>
      </c>
      <c r="G110" s="115"/>
      <c r="H110" s="95" t="s">
        <v>205</v>
      </c>
      <c r="I110" s="95" t="s">
        <v>261</v>
      </c>
      <c r="J110" s="95" t="s">
        <v>263</v>
      </c>
      <c r="K110" s="96" t="s">
        <v>289</v>
      </c>
    </row>
    <row r="111" spans="1:11" x14ac:dyDescent="0.3">
      <c r="A111" s="190" t="s">
        <v>368</v>
      </c>
      <c r="B111" s="168" t="s">
        <v>98</v>
      </c>
      <c r="C111" s="192"/>
      <c r="D111" s="49" t="s">
        <v>306</v>
      </c>
      <c r="E111" s="49" t="s">
        <v>198</v>
      </c>
      <c r="F111" s="114">
        <v>27364</v>
      </c>
      <c r="G111" s="114">
        <v>28065</v>
      </c>
      <c r="H111" s="88" t="s">
        <v>206</v>
      </c>
      <c r="I111" s="88" t="s">
        <v>261</v>
      </c>
      <c r="J111" s="88" t="s">
        <v>263</v>
      </c>
      <c r="K111" s="89" t="s">
        <v>307</v>
      </c>
    </row>
    <row r="112" spans="1:11" x14ac:dyDescent="0.3">
      <c r="A112" s="190" t="s">
        <v>368</v>
      </c>
      <c r="B112" s="168" t="s">
        <v>98</v>
      </c>
      <c r="C112" s="173"/>
      <c r="D112" s="49" t="s">
        <v>309</v>
      </c>
      <c r="E112" s="49" t="s">
        <v>198</v>
      </c>
      <c r="F112" s="114">
        <v>27364</v>
      </c>
      <c r="G112" s="114">
        <v>28369</v>
      </c>
      <c r="H112" s="88" t="s">
        <v>206</v>
      </c>
      <c r="I112" s="88" t="s">
        <v>261</v>
      </c>
      <c r="J112" s="88" t="s">
        <v>263</v>
      </c>
      <c r="K112" s="97" t="s">
        <v>308</v>
      </c>
    </row>
    <row r="113" spans="1:11" x14ac:dyDescent="0.3">
      <c r="A113" s="190" t="s">
        <v>368</v>
      </c>
      <c r="B113" s="168" t="s">
        <v>98</v>
      </c>
      <c r="C113" s="173"/>
      <c r="D113" s="49" t="s">
        <v>310</v>
      </c>
      <c r="E113" s="49" t="s">
        <v>207</v>
      </c>
      <c r="F113" s="114">
        <v>28369</v>
      </c>
      <c r="G113" s="114"/>
      <c r="H113" s="98" t="s">
        <v>205</v>
      </c>
      <c r="I113" s="98" t="s">
        <v>261</v>
      </c>
      <c r="J113" s="98" t="s">
        <v>263</v>
      </c>
      <c r="K113" s="97" t="s">
        <v>292</v>
      </c>
    </row>
    <row r="114" spans="1:11" x14ac:dyDescent="0.3">
      <c r="A114" s="177" t="s">
        <v>369</v>
      </c>
      <c r="B114" s="168" t="s">
        <v>98</v>
      </c>
      <c r="C114" s="173"/>
      <c r="D114" s="49" t="s">
        <v>311</v>
      </c>
      <c r="E114" s="51" t="s">
        <v>313</v>
      </c>
      <c r="F114" s="116">
        <v>39479</v>
      </c>
      <c r="G114" s="116"/>
      <c r="H114" s="97" t="s">
        <v>314</v>
      </c>
      <c r="I114" s="97" t="s">
        <v>315</v>
      </c>
      <c r="J114" s="97" t="s">
        <v>263</v>
      </c>
      <c r="K114" s="97" t="s">
        <v>292</v>
      </c>
    </row>
    <row r="115" spans="1:11" ht="17.399999999999999" customHeight="1" x14ac:dyDescent="0.3">
      <c r="A115" s="177" t="s">
        <v>369</v>
      </c>
      <c r="B115" s="168" t="s">
        <v>98</v>
      </c>
      <c r="C115" s="173"/>
      <c r="D115" s="49" t="s">
        <v>312</v>
      </c>
      <c r="E115" s="51" t="s">
        <v>313</v>
      </c>
      <c r="F115" s="116">
        <v>39479</v>
      </c>
      <c r="G115" s="116"/>
      <c r="H115" s="97" t="s">
        <v>314</v>
      </c>
      <c r="I115" s="97" t="s">
        <v>315</v>
      </c>
      <c r="J115" s="97" t="s">
        <v>263</v>
      </c>
      <c r="K115" s="97" t="s">
        <v>292</v>
      </c>
    </row>
  </sheetData>
  <autoFilter ref="A1:K116"/>
  <mergeCells count="22">
    <mergeCell ref="M39:M40"/>
    <mergeCell ref="K32:K34"/>
    <mergeCell ref="K35:K36"/>
    <mergeCell ref="K47:K48"/>
    <mergeCell ref="K49:K50"/>
    <mergeCell ref="J47:J48"/>
    <mergeCell ref="A37:A38"/>
    <mergeCell ref="A35:A36"/>
    <mergeCell ref="H32:H34"/>
    <mergeCell ref="I32:I34"/>
    <mergeCell ref="G49:G50"/>
    <mergeCell ref="J32:J34"/>
    <mergeCell ref="H35:H36"/>
    <mergeCell ref="I35:I36"/>
    <mergeCell ref="J35:J36"/>
    <mergeCell ref="G32:G34"/>
    <mergeCell ref="G35:G36"/>
    <mergeCell ref="H49:H50"/>
    <mergeCell ref="I49:I50"/>
    <mergeCell ref="J49:J50"/>
    <mergeCell ref="H47:H48"/>
    <mergeCell ref="I47:I48"/>
  </mergeCell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0" sqref="C40"/>
    </sheetView>
  </sheetViews>
  <sheetFormatPr baseColWidth="10" defaultRowHeight="14.4" x14ac:dyDescent="0.3"/>
  <cols>
    <col min="1" max="1" width="13.33203125" style="9" customWidth="1"/>
    <col min="2" max="2" width="16" style="9" customWidth="1"/>
    <col min="3" max="3" width="19.44140625" style="9" customWidth="1"/>
    <col min="5" max="5" width="21" customWidth="1"/>
    <col min="6" max="6" width="20.5546875" bestFit="1" customWidth="1"/>
  </cols>
  <sheetData>
    <row r="1" spans="1:6" ht="31.8" customHeight="1" x14ac:dyDescent="0.3">
      <c r="A1" s="54" t="s">
        <v>92</v>
      </c>
      <c r="B1" s="54" t="s">
        <v>326</v>
      </c>
      <c r="C1" s="54" t="s">
        <v>322</v>
      </c>
      <c r="D1" s="54" t="s">
        <v>325</v>
      </c>
      <c r="E1" s="54" t="s">
        <v>324</v>
      </c>
      <c r="F1" s="54" t="s">
        <v>323</v>
      </c>
    </row>
    <row r="2" spans="1:6" x14ac:dyDescent="0.3">
      <c r="A2" s="134" t="s">
        <v>5</v>
      </c>
      <c r="B2" s="134" t="s">
        <v>98</v>
      </c>
      <c r="C2" s="58" t="s">
        <v>4</v>
      </c>
      <c r="D2" s="58" t="s">
        <v>112</v>
      </c>
      <c r="E2" s="57">
        <v>35735</v>
      </c>
      <c r="F2" s="58">
        <v>1501</v>
      </c>
    </row>
    <row r="3" spans="1:6" x14ac:dyDescent="0.3">
      <c r="A3" s="135"/>
      <c r="B3" s="135"/>
      <c r="C3" s="58" t="s">
        <v>3</v>
      </c>
      <c r="D3" s="58" t="s">
        <v>113</v>
      </c>
      <c r="E3" s="57">
        <v>41548</v>
      </c>
      <c r="F3" s="58">
        <v>169</v>
      </c>
    </row>
    <row r="4" spans="1:6" x14ac:dyDescent="0.3">
      <c r="A4" s="136"/>
      <c r="B4" s="136"/>
      <c r="C4" s="58" t="s">
        <v>1</v>
      </c>
      <c r="D4" s="58" t="s">
        <v>114</v>
      </c>
      <c r="E4" s="58" t="s">
        <v>320</v>
      </c>
      <c r="F4" s="58" t="s">
        <v>328</v>
      </c>
    </row>
    <row r="5" spans="1:6" x14ac:dyDescent="0.3">
      <c r="A5" s="131" t="s">
        <v>13</v>
      </c>
      <c r="B5" s="131" t="s">
        <v>98</v>
      </c>
      <c r="C5" s="33" t="s">
        <v>2</v>
      </c>
      <c r="D5" s="33" t="s">
        <v>123</v>
      </c>
      <c r="E5" s="56">
        <v>35462</v>
      </c>
      <c r="F5" s="33">
        <v>224</v>
      </c>
    </row>
    <row r="6" spans="1:6" x14ac:dyDescent="0.3">
      <c r="A6" s="132"/>
      <c r="B6" s="132"/>
      <c r="C6" s="33" t="s">
        <v>4</v>
      </c>
      <c r="D6" s="33" t="s">
        <v>124</v>
      </c>
      <c r="E6" s="56">
        <v>37834</v>
      </c>
      <c r="F6" s="33">
        <v>2</v>
      </c>
    </row>
    <row r="7" spans="1:6" x14ac:dyDescent="0.3">
      <c r="A7" s="132"/>
      <c r="B7" s="132"/>
      <c r="C7" s="156" t="s">
        <v>327</v>
      </c>
      <c r="D7" s="33" t="s">
        <v>125</v>
      </c>
      <c r="E7" s="159">
        <v>44531</v>
      </c>
      <c r="F7" s="131">
        <v>75</v>
      </c>
    </row>
    <row r="8" spans="1:6" x14ac:dyDescent="0.3">
      <c r="A8" s="133"/>
      <c r="B8" s="133"/>
      <c r="C8" s="157"/>
      <c r="D8" s="33" t="s">
        <v>126</v>
      </c>
      <c r="E8" s="160"/>
      <c r="F8" s="133"/>
    </row>
    <row r="9" spans="1:6" x14ac:dyDescent="0.3">
      <c r="A9" s="134" t="s">
        <v>18</v>
      </c>
      <c r="B9" s="134" t="s">
        <v>98</v>
      </c>
      <c r="C9" s="134" t="s">
        <v>1</v>
      </c>
      <c r="D9" s="134" t="s">
        <v>127</v>
      </c>
      <c r="E9" s="158">
        <v>44531</v>
      </c>
      <c r="F9" s="134">
        <v>35</v>
      </c>
    </row>
    <row r="10" spans="1:6" x14ac:dyDescent="0.3">
      <c r="A10" s="135"/>
      <c r="B10" s="135"/>
      <c r="C10" s="135"/>
      <c r="D10" s="135"/>
      <c r="E10" s="135"/>
      <c r="F10" s="135"/>
    </row>
    <row r="11" spans="1:6" x14ac:dyDescent="0.3">
      <c r="A11" s="136"/>
      <c r="B11" s="136"/>
      <c r="C11" s="136"/>
      <c r="D11" s="136"/>
      <c r="E11" s="136"/>
      <c r="F11" s="136"/>
    </row>
    <row r="12" spans="1:6" x14ac:dyDescent="0.3">
      <c r="A12" s="131" t="s">
        <v>6</v>
      </c>
      <c r="B12" s="131" t="s">
        <v>98</v>
      </c>
      <c r="C12" s="131" t="s">
        <v>4</v>
      </c>
      <c r="D12" s="131" t="s">
        <v>139</v>
      </c>
      <c r="E12" s="161">
        <v>34151</v>
      </c>
      <c r="F12" s="131">
        <v>2</v>
      </c>
    </row>
    <row r="13" spans="1:6" x14ac:dyDescent="0.3">
      <c r="A13" s="133"/>
      <c r="B13" s="133"/>
      <c r="C13" s="133"/>
      <c r="D13" s="133"/>
      <c r="E13" s="133"/>
      <c r="F13" s="133"/>
    </row>
    <row r="14" spans="1:6" ht="28.8" x14ac:dyDescent="0.3">
      <c r="A14" s="137" t="s">
        <v>8</v>
      </c>
      <c r="B14" s="137" t="s">
        <v>98</v>
      </c>
      <c r="C14" s="13" t="s">
        <v>140</v>
      </c>
      <c r="D14" s="13" t="s">
        <v>141</v>
      </c>
      <c r="E14" s="55">
        <v>32174</v>
      </c>
      <c r="F14" s="13">
        <v>32</v>
      </c>
    </row>
    <row r="15" spans="1:6" x14ac:dyDescent="0.3">
      <c r="A15" s="138"/>
      <c r="B15" s="138"/>
      <c r="C15" s="13" t="s">
        <v>4</v>
      </c>
      <c r="D15" s="13" t="s">
        <v>142</v>
      </c>
      <c r="E15" s="55">
        <v>33970</v>
      </c>
      <c r="F15" s="13">
        <v>65</v>
      </c>
    </row>
    <row r="16" spans="1:6" ht="14.4" customHeight="1" x14ac:dyDescent="0.3">
      <c r="A16" s="134" t="s">
        <v>11</v>
      </c>
      <c r="B16" s="148" t="s">
        <v>98</v>
      </c>
      <c r="C16" s="58" t="s">
        <v>1</v>
      </c>
      <c r="D16" s="58" t="s">
        <v>131</v>
      </c>
      <c r="E16" s="52">
        <v>30011</v>
      </c>
      <c r="F16" s="163">
        <v>413</v>
      </c>
    </row>
    <row r="17" spans="1:6" x14ac:dyDescent="0.3">
      <c r="A17" s="135"/>
      <c r="B17" s="162"/>
      <c r="C17" s="58" t="s">
        <v>1</v>
      </c>
      <c r="D17" s="58" t="s">
        <v>132</v>
      </c>
      <c r="E17" s="52">
        <v>30011</v>
      </c>
      <c r="F17" s="164"/>
    </row>
    <row r="18" spans="1:6" x14ac:dyDescent="0.3">
      <c r="A18" s="135"/>
      <c r="B18" s="162"/>
      <c r="C18" s="58" t="s">
        <v>3</v>
      </c>
      <c r="D18" s="58" t="s">
        <v>133</v>
      </c>
      <c r="E18" s="52">
        <v>37742</v>
      </c>
      <c r="F18" s="68"/>
    </row>
    <row r="19" spans="1:6" x14ac:dyDescent="0.3">
      <c r="A19" s="135"/>
      <c r="B19" s="162"/>
      <c r="C19" s="58" t="s">
        <v>4</v>
      </c>
      <c r="D19" s="58" t="s">
        <v>134</v>
      </c>
      <c r="E19" s="52">
        <v>30348</v>
      </c>
      <c r="F19" s="68">
        <v>497</v>
      </c>
    </row>
    <row r="20" spans="1:6" x14ac:dyDescent="0.3">
      <c r="A20" s="136"/>
      <c r="B20" s="149"/>
      <c r="C20" s="58" t="s">
        <v>4</v>
      </c>
      <c r="D20" s="58" t="s">
        <v>135</v>
      </c>
      <c r="E20" s="52">
        <v>43282</v>
      </c>
      <c r="F20" s="68"/>
    </row>
    <row r="21" spans="1:6" ht="28.8" x14ac:dyDescent="0.3">
      <c r="A21" s="131" t="s">
        <v>7</v>
      </c>
      <c r="B21" s="131" t="s">
        <v>98</v>
      </c>
      <c r="C21" s="26" t="s">
        <v>103</v>
      </c>
      <c r="D21" s="26" t="s">
        <v>104</v>
      </c>
      <c r="E21" s="56">
        <v>35765</v>
      </c>
      <c r="F21" s="26">
        <v>359</v>
      </c>
    </row>
    <row r="22" spans="1:6" x14ac:dyDescent="0.3">
      <c r="A22" s="132"/>
      <c r="B22" s="132"/>
      <c r="C22" s="30" t="s">
        <v>3</v>
      </c>
      <c r="D22" s="30" t="s">
        <v>105</v>
      </c>
      <c r="E22" s="56">
        <v>35765</v>
      </c>
      <c r="F22" s="26" t="s">
        <v>329</v>
      </c>
    </row>
    <row r="23" spans="1:6" x14ac:dyDescent="0.3">
      <c r="A23" s="132"/>
      <c r="B23" s="132"/>
      <c r="C23" s="30" t="s">
        <v>3</v>
      </c>
      <c r="D23" s="30" t="s">
        <v>106</v>
      </c>
      <c r="E23" s="56">
        <v>43221</v>
      </c>
      <c r="F23" s="30">
        <v>10</v>
      </c>
    </row>
    <row r="24" spans="1:6" x14ac:dyDescent="0.3">
      <c r="A24" s="132"/>
      <c r="B24" s="132"/>
      <c r="C24" s="30" t="s">
        <v>2</v>
      </c>
      <c r="D24" s="30" t="s">
        <v>107</v>
      </c>
      <c r="E24" s="56">
        <v>35927</v>
      </c>
      <c r="F24" s="26" t="s">
        <v>329</v>
      </c>
    </row>
    <row r="25" spans="1:6" x14ac:dyDescent="0.3">
      <c r="A25" s="132"/>
      <c r="B25" s="132"/>
      <c r="C25" s="30" t="s">
        <v>2</v>
      </c>
      <c r="D25" s="30" t="s">
        <v>108</v>
      </c>
      <c r="E25" s="56">
        <v>35927</v>
      </c>
      <c r="F25" s="26" t="s">
        <v>329</v>
      </c>
    </row>
    <row r="26" spans="1:6" x14ac:dyDescent="0.3">
      <c r="A26" s="132"/>
      <c r="B26" s="132"/>
      <c r="C26" s="146" t="s">
        <v>1</v>
      </c>
      <c r="D26" s="30" t="s">
        <v>109</v>
      </c>
      <c r="E26" s="56">
        <v>35927</v>
      </c>
      <c r="F26" s="26" t="s">
        <v>329</v>
      </c>
    </row>
    <row r="27" spans="1:6" x14ac:dyDescent="0.3">
      <c r="A27" s="132"/>
      <c r="B27" s="132"/>
      <c r="C27" s="147"/>
      <c r="D27" s="59" t="s">
        <v>110</v>
      </c>
      <c r="E27" s="56" t="s">
        <v>316</v>
      </c>
      <c r="F27" s="26" t="s">
        <v>329</v>
      </c>
    </row>
    <row r="28" spans="1:6" x14ac:dyDescent="0.3">
      <c r="A28" s="133"/>
      <c r="B28" s="133"/>
      <c r="C28" s="30" t="s">
        <v>1</v>
      </c>
      <c r="D28" s="30" t="s">
        <v>111</v>
      </c>
      <c r="E28" s="56" t="s">
        <v>317</v>
      </c>
      <c r="F28" s="26" t="s">
        <v>329</v>
      </c>
    </row>
  </sheetData>
  <mergeCells count="27">
    <mergeCell ref="C26:C27"/>
    <mergeCell ref="B16:B20"/>
    <mergeCell ref="A16:A20"/>
    <mergeCell ref="F16:F17"/>
    <mergeCell ref="A14:A15"/>
    <mergeCell ref="B14:B15"/>
    <mergeCell ref="A21:A28"/>
    <mergeCell ref="B21:B28"/>
    <mergeCell ref="A12:A13"/>
    <mergeCell ref="B12:B13"/>
    <mergeCell ref="C12:C13"/>
    <mergeCell ref="D12:D13"/>
    <mergeCell ref="E12:E13"/>
    <mergeCell ref="F12:F13"/>
    <mergeCell ref="D9:D11"/>
    <mergeCell ref="E9:E11"/>
    <mergeCell ref="F9:F11"/>
    <mergeCell ref="F7:F8"/>
    <mergeCell ref="E7:E8"/>
    <mergeCell ref="A9:A11"/>
    <mergeCell ref="B9:B11"/>
    <mergeCell ref="C9:C11"/>
    <mergeCell ref="A2:A4"/>
    <mergeCell ref="B2:B4"/>
    <mergeCell ref="A5:A8"/>
    <mergeCell ref="B5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M13" sqref="M13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31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1" t="s">
        <v>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 ht="28.8" x14ac:dyDescent="0.3">
      <c r="A2" s="42" t="s">
        <v>0</v>
      </c>
      <c r="B2" s="42" t="s">
        <v>86</v>
      </c>
      <c r="C2" s="42" t="s">
        <v>87</v>
      </c>
      <c r="D2" s="42" t="s">
        <v>88</v>
      </c>
      <c r="E2" s="42" t="s">
        <v>89</v>
      </c>
      <c r="F2" s="42" t="s">
        <v>90</v>
      </c>
      <c r="G2" s="43" t="s">
        <v>47</v>
      </c>
      <c r="H2" s="44"/>
      <c r="I2" s="44"/>
      <c r="J2" s="45" t="s">
        <v>49</v>
      </c>
      <c r="K2" s="46" t="s">
        <v>51</v>
      </c>
      <c r="L2" s="47" t="s">
        <v>91</v>
      </c>
    </row>
    <row r="3" spans="1:12" x14ac:dyDescent="0.3">
      <c r="A3" s="1" t="s">
        <v>5</v>
      </c>
      <c r="B3" s="60">
        <v>47946073.289999999</v>
      </c>
      <c r="C3" s="1"/>
      <c r="D3" s="60">
        <v>5739203</v>
      </c>
      <c r="E3" s="60">
        <v>380108</v>
      </c>
      <c r="F3" s="5">
        <f t="shared" ref="F3:F40" si="0">SUM(B3:E3)</f>
        <v>54065384.289999999</v>
      </c>
      <c r="G3" s="7">
        <f>F3/F42</f>
        <v>0.14810203354161153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1"/>
      <c r="D4" s="15"/>
      <c r="E4" s="62">
        <v>39853474.85093417</v>
      </c>
      <c r="F4" s="5">
        <f t="shared" si="0"/>
        <v>39853474.85093417</v>
      </c>
      <c r="G4" s="7">
        <f>F4/F42</f>
        <v>0.10917115908144087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9.7550624831483385E-2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63">
        <v>8583126.4199999999</v>
      </c>
      <c r="D6" s="63">
        <v>8843221.1600000001</v>
      </c>
      <c r="E6" s="1">
        <v>9271843.4199999999</v>
      </c>
      <c r="F6" s="20">
        <f t="shared" si="0"/>
        <v>26698191</v>
      </c>
      <c r="G6" s="7">
        <f>F6/F42</f>
        <v>7.3134713290361239E-2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63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6.454448587640893E-2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5.7421924181386391E-2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13268053.779999999</v>
      </c>
      <c r="C9" s="1"/>
      <c r="D9">
        <v>3686041.33</v>
      </c>
      <c r="E9" s="2">
        <v>542099.47</v>
      </c>
      <c r="F9" s="20">
        <f t="shared" si="0"/>
        <v>17496194.579999998</v>
      </c>
      <c r="G9" s="7">
        <f>F9/F42</f>
        <v>4.7927560870347816E-2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4.6030597284539398E-2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3.7755702315288443E-2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64">
        <v>10018580</v>
      </c>
      <c r="F12" s="20">
        <f t="shared" si="0"/>
        <v>13376298</v>
      </c>
      <c r="G12" s="7">
        <f>F12/F42</f>
        <v>3.6641872818889962E-2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3.5630911499823219E-2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2.9245438917099728E-2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2.8453541753495744E-2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2.7054742357058417E-2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2.0010961311653332E-2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65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66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1" t="s">
        <v>44</v>
      </c>
      <c r="B42" s="8">
        <f t="shared" ref="B42:G42" si="2">SUM(B3:B41)</f>
        <v>119085363.89697272</v>
      </c>
      <c r="C42" s="8">
        <f t="shared" si="2"/>
        <v>77210915.956882626</v>
      </c>
      <c r="D42" s="8">
        <f t="shared" si="2"/>
        <v>49623054.991488554</v>
      </c>
      <c r="E42" s="8">
        <f t="shared" si="2"/>
        <v>119135641.08656649</v>
      </c>
      <c r="F42" s="8">
        <f t="shared" si="2"/>
        <v>365054975.93191051</v>
      </c>
      <c r="G42" s="40">
        <f t="shared" si="2"/>
        <v>1.0000000002059182</v>
      </c>
      <c r="H42" s="2"/>
      <c r="I42" s="2"/>
      <c r="J42" s="10"/>
      <c r="K42" s="24"/>
      <c r="L42" s="2"/>
    </row>
    <row r="43" spans="1:12" x14ac:dyDescent="0.3">
      <c r="A43" s="53" t="s">
        <v>46</v>
      </c>
      <c r="B43" s="3">
        <f>B42/F42</f>
        <v>0.32621213720747733</v>
      </c>
      <c r="C43" s="3">
        <f>C42/F42</f>
        <v>0.21150489939160255</v>
      </c>
      <c r="D43" s="3">
        <f>D42/F42</f>
        <v>0.13593310121252578</v>
      </c>
      <c r="E43" s="3">
        <f>E42/F42</f>
        <v>0.32634986218839401</v>
      </c>
      <c r="F43" s="6">
        <f>SUM(B43:E43)</f>
        <v>0.99999999999999967</v>
      </c>
      <c r="G43" s="17"/>
      <c r="H43" s="2"/>
      <c r="I43" s="2"/>
      <c r="J43" s="10"/>
      <c r="K43" s="24"/>
      <c r="L43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 POR ZONA</vt:lpstr>
      <vt:lpstr>INTERVALOS</vt:lpstr>
      <vt:lpstr>Hoja1</vt:lpstr>
      <vt:lpstr>VOLUMEN POR ZONA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IPSMX-M2N0CX07593007</dc:creator>
  <cp:lastModifiedBy>IPSMX-L7NRKD03</cp:lastModifiedBy>
  <dcterms:created xsi:type="dcterms:W3CDTF">2021-07-23T20:48:44Z</dcterms:created>
  <dcterms:modified xsi:type="dcterms:W3CDTF">2022-04-07T21:47:22Z</dcterms:modified>
</cp:coreProperties>
</file>