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ervi\OneDrive\Escritorio\Guía en Ingles 6 proyectos\Guía en Ingles 6 proyectos\Guía en Ingles 6 proyectos\"/>
    </mc:Choice>
  </mc:AlternateContent>
  <bookViews>
    <workbookView xWindow="0" yWindow="0" windowWidth="28800" windowHeight="12180"/>
  </bookViews>
  <sheets>
    <sheet name="Job Opening" sheetId="1" r:id="rId1"/>
    <sheet name="Last Quarter" sheetId="3" r:id="rId2"/>
    <sheet name="Summary" sheetId="4" r:id="rId3"/>
  </sheets>
  <definedNames>
    <definedName name="Increase" localSheetId="1">'Last Quarter'!#REF!</definedName>
    <definedName name="Increase">'Job Opening'!#REF!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B13" i="1"/>
  <c r="C13" i="1"/>
  <c r="D13" i="1"/>
  <c r="F13" i="1"/>
</calcChain>
</file>

<file path=xl/sharedStrings.xml><?xml version="1.0" encoding="utf-8"?>
<sst xmlns="http://schemas.openxmlformats.org/spreadsheetml/2006/main" count="350" uniqueCount="211">
  <si>
    <t>First Up Consultant</t>
  </si>
  <si>
    <t>Job Report</t>
  </si>
  <si>
    <t>Company</t>
  </si>
  <si>
    <t>Current Job Openings</t>
  </si>
  <si>
    <t>Year-to-Date Job Openings</t>
  </si>
  <si>
    <t>Candidates Interviewed</t>
  </si>
  <si>
    <t>Candidates Employed</t>
  </si>
  <si>
    <t>Success Rate</t>
  </si>
  <si>
    <t>TechNova Solutions</t>
  </si>
  <si>
    <t>BrightByte Innovations</t>
  </si>
  <si>
    <t>QuantumLabs Inc.</t>
  </si>
  <si>
    <t>SwiftSolutions Co.</t>
  </si>
  <si>
    <t>Nexus Dynamics</t>
  </si>
  <si>
    <t>OptiTech Industries</t>
  </si>
  <si>
    <t>Apex Innovations Group</t>
  </si>
  <si>
    <t>IntelliSys Corporation</t>
  </si>
  <si>
    <t>Visionary Ventures</t>
  </si>
  <si>
    <t>Total</t>
  </si>
  <si>
    <t>Candidate</t>
  </si>
  <si>
    <t>Job Title</t>
  </si>
  <si>
    <t>Job Offered</t>
  </si>
  <si>
    <t>Job Title List</t>
  </si>
  <si>
    <t>Alden, Sawyer</t>
  </si>
  <si>
    <t>Nurse</t>
  </si>
  <si>
    <t>No</t>
  </si>
  <si>
    <t>Danner, Ryan</t>
  </si>
  <si>
    <t>Civil Engineer</t>
  </si>
  <si>
    <t>Yes</t>
  </si>
  <si>
    <t>Delaney, Cameron</t>
  </si>
  <si>
    <t>SynergyTech Ventures</t>
  </si>
  <si>
    <t>Electrician</t>
  </si>
  <si>
    <t>Delaney, Casey</t>
  </si>
  <si>
    <t>Visionary Ventures Inc.</t>
  </si>
  <si>
    <t>Lawyer</t>
  </si>
  <si>
    <t>Ellis, Kennedy</t>
  </si>
  <si>
    <t>ProximaTech Innovations</t>
  </si>
  <si>
    <t>Writer</t>
  </si>
  <si>
    <t>Ellis, Morgan</t>
  </si>
  <si>
    <t>Synergy Systems Inc.</t>
  </si>
  <si>
    <t>Researcher</t>
  </si>
  <si>
    <t>Emerson, Riley</t>
  </si>
  <si>
    <t>Prodigy Systems Inc.</t>
  </si>
  <si>
    <t>Teacher</t>
  </si>
  <si>
    <t>Harper, Kennedy</t>
  </si>
  <si>
    <t>QuantumScape Enterprises</t>
  </si>
  <si>
    <t>Photographer</t>
  </si>
  <si>
    <t>Harper, Lane</t>
  </si>
  <si>
    <t>Nexus Dynamics Inc.</t>
  </si>
  <si>
    <t>Harper, Morgan</t>
  </si>
  <si>
    <t>AgileWave Solutions</t>
  </si>
  <si>
    <t>Chef</t>
  </si>
  <si>
    <t>Harper, Peyton</t>
  </si>
  <si>
    <t>NovaTech Ventures</t>
  </si>
  <si>
    <t>Physical Therapist</t>
  </si>
  <si>
    <t>Harper, Quinn</t>
  </si>
  <si>
    <t>InsightTech Innovations</t>
  </si>
  <si>
    <t>Harper, Riley</t>
  </si>
  <si>
    <t>Apex Innovations Inc.</t>
  </si>
  <si>
    <t>Harper, Ryan</t>
  </si>
  <si>
    <t>Innovatech Dynamics Group</t>
  </si>
  <si>
    <t>Harrington, Bryce</t>
  </si>
  <si>
    <t>Hollis, Avery</t>
  </si>
  <si>
    <t>AlphaOmega Enterprises</t>
  </si>
  <si>
    <t>Sales Manager</t>
  </si>
  <si>
    <t>BrightBridge Dynamics</t>
  </si>
  <si>
    <t>Builder</t>
  </si>
  <si>
    <t>Hollis, Harper</t>
  </si>
  <si>
    <t>AlphaNova Enterprises</t>
  </si>
  <si>
    <t>Actor</t>
  </si>
  <si>
    <t>Hollis, Jordan</t>
  </si>
  <si>
    <t>QuantumSpark Labs</t>
  </si>
  <si>
    <t>Plumber</t>
  </si>
  <si>
    <t>Hollis, Morgan</t>
  </si>
  <si>
    <t>SynergyTech Enterprises</t>
  </si>
  <si>
    <t>Hollis, Reagan</t>
  </si>
  <si>
    <t>Visionary Innovations Group</t>
  </si>
  <si>
    <t>Laboratory Technician</t>
  </si>
  <si>
    <t>Hollis, Riley</t>
  </si>
  <si>
    <t>Innovatech Systems Inc.</t>
  </si>
  <si>
    <t>Hollis, Sawyer</t>
  </si>
  <si>
    <t>BrightHorizon Technologies</t>
  </si>
  <si>
    <t>Automotive Mechanic</t>
  </si>
  <si>
    <t>Kennedy, Avery</t>
  </si>
  <si>
    <t>AlphaTech Innovations Inc.</t>
  </si>
  <si>
    <t>Software Engineer</t>
  </si>
  <si>
    <t>Kennedy, Cameron</t>
  </si>
  <si>
    <t>SwiftWave Technologies</t>
  </si>
  <si>
    <t>Accountant</t>
  </si>
  <si>
    <t>Kennedy, Casey</t>
  </si>
  <si>
    <t>QuantumEdge Technologies</t>
  </si>
  <si>
    <t>Kennedy, Emerson</t>
  </si>
  <si>
    <t>SparkSprint Ventures</t>
  </si>
  <si>
    <t>Police Officer</t>
  </si>
  <si>
    <t>SwiftShift Dynamics</t>
  </si>
  <si>
    <t>Graphic Designer</t>
  </si>
  <si>
    <t>Kennedy, Emery</t>
  </si>
  <si>
    <t>Hyperion Systems Inc.</t>
  </si>
  <si>
    <t>Kennedy, Finley</t>
  </si>
  <si>
    <t>Apex Innovations Ventures</t>
  </si>
  <si>
    <t>QuantumSphere Inc.</t>
  </si>
  <si>
    <t>Carpenter</t>
  </si>
  <si>
    <t>Kennedy, Hayden</t>
  </si>
  <si>
    <t>PrimeTech Dynamics</t>
  </si>
  <si>
    <t>Kennedy, Kendall</t>
  </si>
  <si>
    <t>TechLink Solutions Group</t>
  </si>
  <si>
    <t>Kennedy, Lane</t>
  </si>
  <si>
    <t>Innovatech Group Inc.</t>
  </si>
  <si>
    <t>Kennedy, Peyton</t>
  </si>
  <si>
    <t>EliteTech Solutions</t>
  </si>
  <si>
    <t>Pilot</t>
  </si>
  <si>
    <t>Kennedy, Quinn</t>
  </si>
  <si>
    <t>QuantumLeap Innovations</t>
  </si>
  <si>
    <t>Kennedy, Reagan</t>
  </si>
  <si>
    <t>BlueSky Innovations</t>
  </si>
  <si>
    <t>Financial Consultant</t>
  </si>
  <si>
    <t>Kennedy, Riley</t>
  </si>
  <si>
    <t>SwiftSphere Technologies</t>
  </si>
  <si>
    <t>Kennedy, Rowan</t>
  </si>
  <si>
    <t>Innovatech Ventures</t>
  </si>
  <si>
    <t>Psychologist</t>
  </si>
  <si>
    <t>Kennedy, Sawyer</t>
  </si>
  <si>
    <t>Nexus Dynamics Group</t>
  </si>
  <si>
    <t>Architect</t>
  </si>
  <si>
    <t>Kennedy, Spencer</t>
  </si>
  <si>
    <t>Visionary Systems Group</t>
  </si>
  <si>
    <t>Firefighter</t>
  </si>
  <si>
    <t>Kennedy, Taylor</t>
  </si>
  <si>
    <t>BrightBridge Technologies</t>
  </si>
  <si>
    <t>Kingsley, Morgan</t>
  </si>
  <si>
    <t>FusionWorks Solutions</t>
  </si>
  <si>
    <t>Mercer, Lila</t>
  </si>
  <si>
    <t>Monroe, Harper</t>
  </si>
  <si>
    <t>Monroe, Hayden</t>
  </si>
  <si>
    <t>Innovatech Enterprises</t>
  </si>
  <si>
    <t>Monroe, Kennedy</t>
  </si>
  <si>
    <t>Innovatech Labs Inc.</t>
  </si>
  <si>
    <t>Montgomery, Avery</t>
  </si>
  <si>
    <t>Insightful Innovations</t>
  </si>
  <si>
    <t>Montgomery, Casey</t>
  </si>
  <si>
    <t>Prodigy Innovations Inc.</t>
  </si>
  <si>
    <t>Parker, Avery</t>
  </si>
  <si>
    <t>QuantumLeap Solutions</t>
  </si>
  <si>
    <t>Parker, Casey</t>
  </si>
  <si>
    <t>Synergetic Innovations Group</t>
  </si>
  <si>
    <t>Parker, Hayden</t>
  </si>
  <si>
    <t>NexusTech Dynamics</t>
  </si>
  <si>
    <t>Parker, Jordan</t>
  </si>
  <si>
    <t>QuantumScape Technologies</t>
  </si>
  <si>
    <t>Doctor</t>
  </si>
  <si>
    <t>Parker, Morgan</t>
  </si>
  <si>
    <t>BrightFuture Enterprises</t>
  </si>
  <si>
    <t>Parker, Ryan</t>
  </si>
  <si>
    <t>Catalyst Innovations Group</t>
  </si>
  <si>
    <t>Data Analyst</t>
  </si>
  <si>
    <t>Parker, Tatum</t>
  </si>
  <si>
    <t>Apex Solutions Group</t>
  </si>
  <si>
    <t>Parker, Taylor</t>
  </si>
  <si>
    <t>QuantumSphere Dynamics</t>
  </si>
  <si>
    <t>Preston, Sawyer</t>
  </si>
  <si>
    <t>Ignite Innovations</t>
  </si>
  <si>
    <t>Sawyer, Finley</t>
  </si>
  <si>
    <t>Insightful Solutions Co.</t>
  </si>
  <si>
    <t>Sawyer, Harper</t>
  </si>
  <si>
    <t>TechLink Innovations</t>
  </si>
  <si>
    <t>Sawyer, Jordan</t>
  </si>
  <si>
    <t>VisionaryWorks Group</t>
  </si>
  <si>
    <t>Sawyer, Kennedy</t>
  </si>
  <si>
    <t>Apex Innovations Group Inc.</t>
  </si>
  <si>
    <t>Sawyer, Peyton</t>
  </si>
  <si>
    <t>TechLink Dynamics</t>
  </si>
  <si>
    <t>Sawyer, Quinn</t>
  </si>
  <si>
    <t>TechLink Innovations Inc.</t>
  </si>
  <si>
    <t>Farmer</t>
  </si>
  <si>
    <t>Sawyer, Riley</t>
  </si>
  <si>
    <t>MomentumTech Corporation</t>
  </si>
  <si>
    <t>Sinclair, Jace</t>
  </si>
  <si>
    <t>Sutton, Avery</t>
  </si>
  <si>
    <t>Hypernova Technologies</t>
  </si>
  <si>
    <t>Sutton, Cameron</t>
  </si>
  <si>
    <t>QuantumSphere Ventures</t>
  </si>
  <si>
    <t>Sutton, Casey</t>
  </si>
  <si>
    <t>SmartWave Technologies</t>
  </si>
  <si>
    <t>Sutton, Harper</t>
  </si>
  <si>
    <t>Innovatech Ventures Inc.</t>
  </si>
  <si>
    <t>Sutton, Hayden</t>
  </si>
  <si>
    <t>BrightBridge Innovations</t>
  </si>
  <si>
    <t>Journalist</t>
  </si>
  <si>
    <t>Sutton, Morgan</t>
  </si>
  <si>
    <t>QuantumSpark Technologies</t>
  </si>
  <si>
    <t>Sutton, Peyton</t>
  </si>
  <si>
    <t>AlphaTech Ventures</t>
  </si>
  <si>
    <t>Sutton, Quinn</t>
  </si>
  <si>
    <t>Synergetic Systems Co.</t>
  </si>
  <si>
    <t>Sutton, Reagan</t>
  </si>
  <si>
    <t>SparkScape Solutions</t>
  </si>
  <si>
    <t>Sutton, Riley</t>
  </si>
  <si>
    <t>Visionary Technologies Co.</t>
  </si>
  <si>
    <t>Sutton, Ryan</t>
  </si>
  <si>
    <t>AccelerateTech Ventures</t>
  </si>
  <si>
    <t>Taggart, Reed</t>
  </si>
  <si>
    <t>Tate, Finley</t>
  </si>
  <si>
    <t>SparkTech Enterprises</t>
  </si>
  <si>
    <t>Summary</t>
  </si>
  <si>
    <t>Year 1</t>
  </si>
  <si>
    <t>Year 2</t>
  </si>
  <si>
    <t>Year 3</t>
  </si>
  <si>
    <t>Year 4</t>
  </si>
  <si>
    <t>Year 5</t>
  </si>
  <si>
    <t>Trend</t>
  </si>
  <si>
    <t>Companies</t>
  </si>
  <si>
    <t>Job Openings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</si>
</sst>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1" fontId="0" fillId="0" borderId="0" xfId="2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3" applyFont="1" applyAlignment="1">
      <alignment horizontal="center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center"/>
    </xf>
  </cellXfs>
  <cellStyles count="4">
    <cellStyle name="Moneda" xfId="2" builtinId="4"/>
    <cellStyle name="Normal" xfId="0" builtinId="0"/>
    <cellStyle name="Porcentaje" xfId="3" builtinId="5"/>
    <cellStyle name="Título" xfId="1" builtinId="15"/>
  </cellStyles>
  <dxfs count="12"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Filled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'Job Opening'!$A$4</c:f>
              <c:strCache>
                <c:ptCount val="1"/>
                <c:pt idx="0">
                  <c:v>TechNova Solutions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'Job Opening'!$B$3:$E$3</c:f>
              <c:strCache>
                <c:ptCount val="4"/>
                <c:pt idx="0">
                  <c:v>Current Job Openings</c:v>
                </c:pt>
                <c:pt idx="1">
                  <c:v>Year-to-Date Job Openings</c:v>
                </c:pt>
                <c:pt idx="2">
                  <c:v>Candidates Interviewed</c:v>
                </c:pt>
                <c:pt idx="3">
                  <c:v>Candidates Employed</c:v>
                </c:pt>
              </c:strCache>
            </c:strRef>
          </c:cat>
          <c:val>
            <c:numRef>
              <c:f>'Job Opening'!$B$4:$E$4</c:f>
              <c:numCache>
                <c:formatCode>General</c:formatCode>
                <c:ptCount val="4"/>
                <c:pt idx="0">
                  <c:v>1</c:v>
                </c:pt>
                <c:pt idx="1">
                  <c:v>17</c:v>
                </c:pt>
                <c:pt idx="2" formatCode="0">
                  <c:v>60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2-48EE-9662-29504292B306}"/>
            </c:ext>
          </c:extLst>
        </c:ser>
        <c:ser>
          <c:idx val="1"/>
          <c:order val="1"/>
          <c:tx>
            <c:strRef>
              <c:f>'Job Opening'!$A$5</c:f>
              <c:strCache>
                <c:ptCount val="1"/>
                <c:pt idx="0">
                  <c:v>BrightByte Innovations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'Job Opening'!$B$3:$E$3</c:f>
              <c:strCache>
                <c:ptCount val="4"/>
                <c:pt idx="0">
                  <c:v>Current Job Openings</c:v>
                </c:pt>
                <c:pt idx="1">
                  <c:v>Year-to-Date Job Openings</c:v>
                </c:pt>
                <c:pt idx="2">
                  <c:v>Candidates Interviewed</c:v>
                </c:pt>
                <c:pt idx="3">
                  <c:v>Candidates Employed</c:v>
                </c:pt>
              </c:strCache>
            </c:strRef>
          </c:cat>
          <c:val>
            <c:numRef>
              <c:f>'Job Opening'!$B$5:$E$5</c:f>
              <c:numCache>
                <c:formatCode>General</c:formatCode>
                <c:ptCount val="4"/>
                <c:pt idx="0">
                  <c:v>4</c:v>
                </c:pt>
                <c:pt idx="1">
                  <c:v>9</c:v>
                </c:pt>
                <c:pt idx="2" formatCode="0">
                  <c:v>49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22-48EE-9662-29504292B306}"/>
            </c:ext>
          </c:extLst>
        </c:ser>
        <c:ser>
          <c:idx val="2"/>
          <c:order val="2"/>
          <c:tx>
            <c:strRef>
              <c:f>'Job Opening'!$A$6</c:f>
              <c:strCache>
                <c:ptCount val="1"/>
                <c:pt idx="0">
                  <c:v>QuantumLabs Inc.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'Job Opening'!$B$3:$E$3</c:f>
              <c:strCache>
                <c:ptCount val="4"/>
                <c:pt idx="0">
                  <c:v>Current Job Openings</c:v>
                </c:pt>
                <c:pt idx="1">
                  <c:v>Year-to-Date Job Openings</c:v>
                </c:pt>
                <c:pt idx="2">
                  <c:v>Candidates Interviewed</c:v>
                </c:pt>
                <c:pt idx="3">
                  <c:v>Candidates Employed</c:v>
                </c:pt>
              </c:strCache>
            </c:strRef>
          </c:cat>
          <c:val>
            <c:numRef>
              <c:f>'Job Opening'!$B$6:$E$6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 formatCode="0">
                  <c:v>71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22-48EE-9662-29504292B306}"/>
            </c:ext>
          </c:extLst>
        </c:ser>
        <c:ser>
          <c:idx val="3"/>
          <c:order val="3"/>
          <c:tx>
            <c:strRef>
              <c:f>'Job Opening'!$A$7</c:f>
              <c:strCache>
                <c:ptCount val="1"/>
                <c:pt idx="0">
                  <c:v>SwiftSolutions Co.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'Job Opening'!$B$3:$E$3</c:f>
              <c:strCache>
                <c:ptCount val="4"/>
                <c:pt idx="0">
                  <c:v>Current Job Openings</c:v>
                </c:pt>
                <c:pt idx="1">
                  <c:v>Year-to-Date Job Openings</c:v>
                </c:pt>
                <c:pt idx="2">
                  <c:v>Candidates Interviewed</c:v>
                </c:pt>
                <c:pt idx="3">
                  <c:v>Candidates Employed</c:v>
                </c:pt>
              </c:strCache>
            </c:strRef>
          </c:cat>
          <c:val>
            <c:numRef>
              <c:f>'Job Opening'!$B$7:$E$7</c:f>
              <c:numCache>
                <c:formatCode>General</c:formatCode>
                <c:ptCount val="4"/>
                <c:pt idx="0">
                  <c:v>4</c:v>
                </c:pt>
                <c:pt idx="1">
                  <c:v>7</c:v>
                </c:pt>
                <c:pt idx="2" formatCode="0">
                  <c:v>81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22-48EE-9662-29504292B30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57447279"/>
        <c:axId val="1157429999"/>
      </c:barChart>
      <c:catAx>
        <c:axId val="115744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29999"/>
        <c:crosses val="autoZero"/>
        <c:auto val="1"/>
        <c:lblAlgn val="ctr"/>
        <c:lblOffset val="100"/>
        <c:noMultiLvlLbl val="0"/>
      </c:catAx>
      <c:valAx>
        <c:axId val="11574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4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14286</xdr:rowOff>
    </xdr:from>
    <xdr:to>
      <xdr:col>4</xdr:col>
      <xdr:colOff>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307316-873E-9AA7-3DC3-24BD66B6D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3:F13" totalsRowCount="1">
  <autoFilter ref="A3:F1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Company" totalsRowLabel="Total"/>
    <tableColumn id="2" name="Current Job Openings" totalsRowFunction="sum" dataDxfId="11" totalsRowDxfId="10"/>
    <tableColumn id="3" name="Year-to-Date Job Openings" totalsRowFunction="sum" dataDxfId="9" totalsRowDxfId="8"/>
    <tableColumn id="4" name="Candidates Interviewed" totalsRowFunction="sum" dataDxfId="7" totalsRowDxfId="6"/>
    <tableColumn id="5" name="Candidates Employed" totalsRowFunction="sum" dataDxfId="5" totalsRowDxfId="4"/>
    <tableColumn id="6" name="Success Rate" totalsRowFunction="average" dataDxfId="3" totalsRowDxfId="2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3" name="Tabla14" displayName="Tabla14" ref="A1:D80" totalsRowShown="0">
  <autoFilter ref="A1:D80">
    <filterColumn colId="0" hiddenButton="1"/>
    <filterColumn colId="1" hiddenButton="1"/>
    <filterColumn colId="2" hiddenButton="1"/>
    <filterColumn colId="3" hiddenButton="1"/>
  </autoFilter>
  <tableColumns count="4">
    <tableColumn id="7" name="Candidate"/>
    <tableColumn id="1" name="Company"/>
    <tableColumn id="2" name="Job Title" dataDxfId="1"/>
    <tableColumn id="3" name="Job Offered" dataDxfId="0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G5" totalsRowShown="0">
  <autoFilter ref="A1:G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Summary"/>
    <tableColumn id="2" name="Year 1"/>
    <tableColumn id="3" name="Year 2"/>
    <tableColumn id="4" name="Year 3"/>
    <tableColumn id="5" name="Year 4"/>
    <tableColumn id="6" name="Year 5"/>
    <tableColumn id="7" name="Trend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F18" sqref="F18"/>
    </sheetView>
  </sheetViews>
  <sheetFormatPr baseColWidth="10" defaultColWidth="11.42578125" defaultRowHeight="15" x14ac:dyDescent="0.25"/>
  <cols>
    <col min="1" max="1" width="34.28515625" customWidth="1"/>
    <col min="2" max="2" width="28.140625" customWidth="1"/>
    <col min="3" max="3" width="28" customWidth="1"/>
    <col min="4" max="4" width="27.28515625" customWidth="1"/>
    <col min="5" max="5" width="26.5703125" customWidth="1"/>
    <col min="6" max="6" width="23.140625" customWidth="1"/>
  </cols>
  <sheetData>
    <row r="1" spans="1:6" ht="23.25" x14ac:dyDescent="0.35">
      <c r="A1" s="1" t="s">
        <v>0</v>
      </c>
    </row>
    <row r="2" spans="1:6" ht="18.75" x14ac:dyDescent="0.3">
      <c r="A2" s="4" t="s">
        <v>1</v>
      </c>
    </row>
    <row r="3" spans="1:6" x14ac:dyDescent="0.25">
      <c r="A3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</row>
    <row r="4" spans="1:6" x14ac:dyDescent="0.25">
      <c r="A4" t="s">
        <v>8</v>
      </c>
      <c r="B4" s="2">
        <v>1</v>
      </c>
      <c r="C4" s="2">
        <v>17</v>
      </c>
      <c r="D4" s="5">
        <v>60</v>
      </c>
      <c r="E4" s="2">
        <v>18</v>
      </c>
      <c r="F4" s="7">
        <v>0.67</v>
      </c>
    </row>
    <row r="5" spans="1:6" x14ac:dyDescent="0.25">
      <c r="A5" t="s">
        <v>9</v>
      </c>
      <c r="B5" s="2">
        <v>4</v>
      </c>
      <c r="C5" s="2">
        <v>9</v>
      </c>
      <c r="D5" s="5">
        <v>49</v>
      </c>
      <c r="E5" s="2">
        <v>6</v>
      </c>
      <c r="F5" s="7">
        <v>0.67</v>
      </c>
    </row>
    <row r="6" spans="1:6" x14ac:dyDescent="0.25">
      <c r="A6" t="s">
        <v>10</v>
      </c>
      <c r="B6" s="2">
        <v>3</v>
      </c>
      <c r="C6" s="2">
        <v>10</v>
      </c>
      <c r="D6" s="5">
        <v>71</v>
      </c>
      <c r="E6" s="2">
        <v>5</v>
      </c>
      <c r="F6" s="7">
        <v>0.79</v>
      </c>
    </row>
    <row r="7" spans="1:6" x14ac:dyDescent="0.25">
      <c r="A7" t="s">
        <v>11</v>
      </c>
      <c r="B7" s="2">
        <v>4</v>
      </c>
      <c r="C7" s="2">
        <v>7</v>
      </c>
      <c r="D7" s="5">
        <v>81</v>
      </c>
      <c r="E7" s="2">
        <v>13</v>
      </c>
      <c r="F7" s="7">
        <v>0.81</v>
      </c>
    </row>
    <row r="8" spans="1:6" x14ac:dyDescent="0.25">
      <c r="A8" t="s">
        <v>12</v>
      </c>
      <c r="B8" s="2">
        <v>4</v>
      </c>
      <c r="C8" s="2">
        <v>15</v>
      </c>
      <c r="D8" s="5">
        <v>25</v>
      </c>
      <c r="E8" s="2">
        <v>14</v>
      </c>
      <c r="F8" s="7">
        <v>0.85</v>
      </c>
    </row>
    <row r="9" spans="1:6" x14ac:dyDescent="0.25">
      <c r="A9" t="s">
        <v>13</v>
      </c>
      <c r="B9" s="2">
        <v>8</v>
      </c>
      <c r="C9" s="2">
        <v>18</v>
      </c>
      <c r="D9" s="5">
        <v>60</v>
      </c>
      <c r="E9" s="2">
        <v>4</v>
      </c>
      <c r="F9" s="7">
        <v>0.89</v>
      </c>
    </row>
    <row r="10" spans="1:6" x14ac:dyDescent="0.25">
      <c r="A10" t="s">
        <v>14</v>
      </c>
      <c r="B10" s="2">
        <v>8</v>
      </c>
      <c r="C10" s="2">
        <v>9</v>
      </c>
      <c r="D10" s="5">
        <v>53</v>
      </c>
      <c r="E10" s="2">
        <v>8</v>
      </c>
      <c r="F10" s="7">
        <v>0.67</v>
      </c>
    </row>
    <row r="11" spans="1:6" x14ac:dyDescent="0.25">
      <c r="A11" t="s">
        <v>15</v>
      </c>
      <c r="B11" s="2">
        <v>1</v>
      </c>
      <c r="C11" s="2">
        <v>8</v>
      </c>
      <c r="D11" s="5">
        <v>99</v>
      </c>
      <c r="E11" s="2">
        <v>11</v>
      </c>
      <c r="F11" s="7">
        <v>0.76</v>
      </c>
    </row>
    <row r="12" spans="1:6" x14ac:dyDescent="0.25">
      <c r="A12" t="s">
        <v>16</v>
      </c>
      <c r="B12" s="2">
        <v>7</v>
      </c>
      <c r="C12" s="2">
        <v>9</v>
      </c>
      <c r="D12" s="5">
        <v>19</v>
      </c>
      <c r="E12" s="2">
        <v>9</v>
      </c>
      <c r="F12" s="7">
        <v>0.89</v>
      </c>
    </row>
    <row r="13" spans="1:6" x14ac:dyDescent="0.25">
      <c r="A13" t="s">
        <v>17</v>
      </c>
      <c r="B13" s="2">
        <f>SUBTOTAL(109,Tabla1[Current Job Openings])</f>
        <v>40</v>
      </c>
      <c r="C13" s="2">
        <f>SUBTOTAL(109,Tabla1[Year-to-Date Job Openings])</f>
        <v>102</v>
      </c>
      <c r="D13" s="6">
        <f>SUBTOTAL(109,Tabla1[Candidates Interviewed])</f>
        <v>517</v>
      </c>
      <c r="E13" s="2">
        <f>SUBTOTAL(109,Tabla1[Candidates Employed])</f>
        <v>88</v>
      </c>
      <c r="F13" s="9">
        <f>SUBTOTAL(101,Tabla1[Success Rate])</f>
        <v>0.77777777777777768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opLeftCell="A37" workbookViewId="0">
      <selection activeCell="H8" sqref="H8"/>
    </sheetView>
  </sheetViews>
  <sheetFormatPr baseColWidth="10" defaultColWidth="11.42578125" defaultRowHeight="15" x14ac:dyDescent="0.25"/>
  <cols>
    <col min="1" max="2" width="34.28515625" customWidth="1"/>
    <col min="3" max="3" width="28.140625" customWidth="1"/>
    <col min="4" max="4" width="15.28515625" customWidth="1"/>
    <col min="6" max="6" width="14.85546875" customWidth="1"/>
  </cols>
  <sheetData>
    <row r="1" spans="1:6" x14ac:dyDescent="0.25">
      <c r="A1" t="s">
        <v>18</v>
      </c>
      <c r="B1" t="s">
        <v>2</v>
      </c>
      <c r="C1" s="2" t="s">
        <v>19</v>
      </c>
      <c r="D1" s="2" t="s">
        <v>20</v>
      </c>
      <c r="F1" s="3" t="s">
        <v>21</v>
      </c>
    </row>
    <row r="2" spans="1:6" x14ac:dyDescent="0.25">
      <c r="A2" t="s">
        <v>22</v>
      </c>
      <c r="B2" t="s">
        <v>9</v>
      </c>
      <c r="C2" s="8" t="s">
        <v>23</v>
      </c>
      <c r="D2" s="8" t="s">
        <v>24</v>
      </c>
    </row>
    <row r="3" spans="1:6" x14ac:dyDescent="0.25">
      <c r="A3" t="s">
        <v>25</v>
      </c>
      <c r="B3" t="s">
        <v>8</v>
      </c>
      <c r="C3" s="8" t="s">
        <v>26</v>
      </c>
      <c r="D3" s="8" t="s">
        <v>27</v>
      </c>
    </row>
    <row r="4" spans="1:6" x14ac:dyDescent="0.25">
      <c r="A4" t="s">
        <v>28</v>
      </c>
      <c r="B4" t="s">
        <v>29</v>
      </c>
      <c r="C4" s="8" t="s">
        <v>30</v>
      </c>
      <c r="D4" s="8" t="s">
        <v>24</v>
      </c>
    </row>
    <row r="5" spans="1:6" x14ac:dyDescent="0.25">
      <c r="A5" t="s">
        <v>31</v>
      </c>
      <c r="B5" t="s">
        <v>32</v>
      </c>
      <c r="C5" s="8" t="s">
        <v>33</v>
      </c>
      <c r="D5" s="8" t="s">
        <v>24</v>
      </c>
    </row>
    <row r="6" spans="1:6" x14ac:dyDescent="0.25">
      <c r="A6" t="s">
        <v>34</v>
      </c>
      <c r="B6" t="s">
        <v>35</v>
      </c>
      <c r="C6" s="8" t="s">
        <v>36</v>
      </c>
      <c r="D6" s="8" t="s">
        <v>27</v>
      </c>
    </row>
    <row r="7" spans="1:6" x14ac:dyDescent="0.25">
      <c r="A7" t="s">
        <v>37</v>
      </c>
      <c r="B7" t="s">
        <v>38</v>
      </c>
      <c r="C7" s="8" t="s">
        <v>39</v>
      </c>
      <c r="D7" s="8" t="s">
        <v>24</v>
      </c>
    </row>
    <row r="8" spans="1:6" x14ac:dyDescent="0.25">
      <c r="A8" t="s">
        <v>40</v>
      </c>
      <c r="B8" t="s">
        <v>41</v>
      </c>
      <c r="C8" s="8" t="s">
        <v>42</v>
      </c>
      <c r="D8" s="8" t="s">
        <v>27</v>
      </c>
    </row>
    <row r="9" spans="1:6" x14ac:dyDescent="0.25">
      <c r="A9" t="s">
        <v>43</v>
      </c>
      <c r="B9" t="s">
        <v>44</v>
      </c>
      <c r="C9" s="8" t="s">
        <v>45</v>
      </c>
      <c r="D9" s="8" t="s">
        <v>27</v>
      </c>
    </row>
    <row r="10" spans="1:6" x14ac:dyDescent="0.25">
      <c r="A10" t="s">
        <v>46</v>
      </c>
      <c r="B10" t="s">
        <v>47</v>
      </c>
      <c r="C10" s="8" t="s">
        <v>23</v>
      </c>
      <c r="D10" s="8" t="s">
        <v>27</v>
      </c>
    </row>
    <row r="11" spans="1:6" x14ac:dyDescent="0.25">
      <c r="A11" t="s">
        <v>48</v>
      </c>
      <c r="B11" t="s">
        <v>49</v>
      </c>
      <c r="C11" s="8" t="s">
        <v>50</v>
      </c>
      <c r="D11" s="8" t="s">
        <v>27</v>
      </c>
    </row>
    <row r="12" spans="1:6" x14ac:dyDescent="0.25">
      <c r="A12" t="s">
        <v>51</v>
      </c>
      <c r="B12" t="s">
        <v>52</v>
      </c>
      <c r="C12" s="8" t="s">
        <v>53</v>
      </c>
      <c r="D12" s="8" t="s">
        <v>27</v>
      </c>
    </row>
    <row r="13" spans="1:6" x14ac:dyDescent="0.25">
      <c r="A13" t="s">
        <v>54</v>
      </c>
      <c r="B13" t="s">
        <v>55</v>
      </c>
      <c r="C13" s="8" t="s">
        <v>33</v>
      </c>
      <c r="D13" s="8" t="s">
        <v>27</v>
      </c>
    </row>
    <row r="14" spans="1:6" x14ac:dyDescent="0.25">
      <c r="A14" t="s">
        <v>56</v>
      </c>
      <c r="B14" t="s">
        <v>57</v>
      </c>
      <c r="C14" s="8" t="s">
        <v>42</v>
      </c>
      <c r="D14" s="8" t="s">
        <v>27</v>
      </c>
    </row>
    <row r="15" spans="1:6" x14ac:dyDescent="0.25">
      <c r="A15" t="s">
        <v>58</v>
      </c>
      <c r="B15" t="s">
        <v>59</v>
      </c>
      <c r="C15" s="8" t="s">
        <v>26</v>
      </c>
      <c r="D15" s="8" t="s">
        <v>27</v>
      </c>
    </row>
    <row r="16" spans="1:6" x14ac:dyDescent="0.25">
      <c r="A16" t="s">
        <v>60</v>
      </c>
      <c r="B16" t="s">
        <v>10</v>
      </c>
      <c r="C16" s="8" t="s">
        <v>39</v>
      </c>
      <c r="D16" s="8" t="s">
        <v>24</v>
      </c>
    </row>
    <row r="17" spans="1:4" x14ac:dyDescent="0.25">
      <c r="A17" t="s">
        <v>61</v>
      </c>
      <c r="B17" t="s">
        <v>62</v>
      </c>
      <c r="C17" s="8" t="s">
        <v>63</v>
      </c>
      <c r="D17" s="8" t="s">
        <v>24</v>
      </c>
    </row>
    <row r="18" spans="1:4" x14ac:dyDescent="0.25">
      <c r="A18" t="s">
        <v>61</v>
      </c>
      <c r="B18" t="s">
        <v>64</v>
      </c>
      <c r="C18" s="8" t="s">
        <v>65</v>
      </c>
      <c r="D18" s="8" t="s">
        <v>27</v>
      </c>
    </row>
    <row r="19" spans="1:4" x14ac:dyDescent="0.25">
      <c r="A19" t="s">
        <v>66</v>
      </c>
      <c r="B19" t="s">
        <v>67</v>
      </c>
      <c r="C19" s="8" t="s">
        <v>68</v>
      </c>
      <c r="D19" s="8" t="s">
        <v>27</v>
      </c>
    </row>
    <row r="20" spans="1:4" x14ac:dyDescent="0.25">
      <c r="A20" t="s">
        <v>69</v>
      </c>
      <c r="B20" t="s">
        <v>70</v>
      </c>
      <c r="C20" s="8" t="s">
        <v>71</v>
      </c>
      <c r="D20" s="8" t="s">
        <v>27</v>
      </c>
    </row>
    <row r="21" spans="1:4" x14ac:dyDescent="0.25">
      <c r="A21" t="s">
        <v>72</v>
      </c>
      <c r="B21" t="s">
        <v>73</v>
      </c>
      <c r="C21" s="8" t="s">
        <v>50</v>
      </c>
      <c r="D21" s="8" t="s">
        <v>27</v>
      </c>
    </row>
    <row r="22" spans="1:4" x14ac:dyDescent="0.25">
      <c r="A22" t="s">
        <v>74</v>
      </c>
      <c r="B22" t="s">
        <v>75</v>
      </c>
      <c r="C22" s="8" t="s">
        <v>76</v>
      </c>
      <c r="D22" s="8" t="s">
        <v>27</v>
      </c>
    </row>
    <row r="23" spans="1:4" x14ac:dyDescent="0.25">
      <c r="A23" t="s">
        <v>77</v>
      </c>
      <c r="B23" t="s">
        <v>78</v>
      </c>
      <c r="C23" s="8" t="s">
        <v>39</v>
      </c>
      <c r="D23" s="8" t="s">
        <v>24</v>
      </c>
    </row>
    <row r="24" spans="1:4" x14ac:dyDescent="0.25">
      <c r="A24" t="s">
        <v>79</v>
      </c>
      <c r="B24" t="s">
        <v>80</v>
      </c>
      <c r="C24" s="8" t="s">
        <v>81</v>
      </c>
      <c r="D24" s="8" t="s">
        <v>27</v>
      </c>
    </row>
    <row r="25" spans="1:4" x14ac:dyDescent="0.25">
      <c r="A25" t="s">
        <v>82</v>
      </c>
      <c r="B25" t="s">
        <v>83</v>
      </c>
      <c r="C25" s="8" t="s">
        <v>84</v>
      </c>
      <c r="D25" s="8" t="s">
        <v>24</v>
      </c>
    </row>
    <row r="26" spans="1:4" x14ac:dyDescent="0.25">
      <c r="A26" t="s">
        <v>85</v>
      </c>
      <c r="B26" t="s">
        <v>86</v>
      </c>
      <c r="C26" s="8" t="s">
        <v>87</v>
      </c>
      <c r="D26" s="8" t="s">
        <v>24</v>
      </c>
    </row>
    <row r="27" spans="1:4" x14ac:dyDescent="0.25">
      <c r="A27" t="s">
        <v>88</v>
      </c>
      <c r="B27" t="s">
        <v>89</v>
      </c>
      <c r="C27" s="8" t="s">
        <v>30</v>
      </c>
      <c r="D27" s="8" t="s">
        <v>24</v>
      </c>
    </row>
    <row r="28" spans="1:4" x14ac:dyDescent="0.25">
      <c r="A28" t="s">
        <v>90</v>
      </c>
      <c r="B28" t="s">
        <v>91</v>
      </c>
      <c r="C28" s="8" t="s">
        <v>92</v>
      </c>
      <c r="D28" s="8" t="s">
        <v>24</v>
      </c>
    </row>
    <row r="29" spans="1:4" x14ac:dyDescent="0.25">
      <c r="A29" t="s">
        <v>90</v>
      </c>
      <c r="B29" t="s">
        <v>93</v>
      </c>
      <c r="C29" s="8" t="s">
        <v>94</v>
      </c>
      <c r="D29" s="8" t="s">
        <v>24</v>
      </c>
    </row>
    <row r="30" spans="1:4" x14ac:dyDescent="0.25">
      <c r="A30" t="s">
        <v>95</v>
      </c>
      <c r="B30" t="s">
        <v>96</v>
      </c>
      <c r="C30" s="8" t="s">
        <v>30</v>
      </c>
      <c r="D30" s="8" t="s">
        <v>24</v>
      </c>
    </row>
    <row r="31" spans="1:4" x14ac:dyDescent="0.25">
      <c r="A31" t="s">
        <v>97</v>
      </c>
      <c r="B31" t="s">
        <v>98</v>
      </c>
      <c r="C31" s="8" t="s">
        <v>33</v>
      </c>
      <c r="D31" s="8" t="s">
        <v>24</v>
      </c>
    </row>
    <row r="32" spans="1:4" x14ac:dyDescent="0.25">
      <c r="A32" t="s">
        <v>97</v>
      </c>
      <c r="B32" t="s">
        <v>99</v>
      </c>
      <c r="C32" s="8" t="s">
        <v>100</v>
      </c>
      <c r="D32" s="8" t="s">
        <v>27</v>
      </c>
    </row>
    <row r="33" spans="1:4" x14ac:dyDescent="0.25">
      <c r="A33" t="s">
        <v>101</v>
      </c>
      <c r="B33" t="s">
        <v>102</v>
      </c>
      <c r="C33" s="8" t="s">
        <v>94</v>
      </c>
      <c r="D33" s="8" t="s">
        <v>27</v>
      </c>
    </row>
    <row r="34" spans="1:4" x14ac:dyDescent="0.25">
      <c r="A34" t="s">
        <v>103</v>
      </c>
      <c r="B34" t="s">
        <v>104</v>
      </c>
      <c r="C34" s="8" t="s">
        <v>45</v>
      </c>
      <c r="D34" s="8" t="s">
        <v>27</v>
      </c>
    </row>
    <row r="35" spans="1:4" x14ac:dyDescent="0.25">
      <c r="A35" t="s">
        <v>105</v>
      </c>
      <c r="B35" t="s">
        <v>106</v>
      </c>
      <c r="C35" s="8" t="s">
        <v>68</v>
      </c>
      <c r="D35" s="8" t="s">
        <v>27</v>
      </c>
    </row>
    <row r="36" spans="1:4" x14ac:dyDescent="0.25">
      <c r="A36" t="s">
        <v>107</v>
      </c>
      <c r="B36" t="s">
        <v>108</v>
      </c>
      <c r="C36" s="8" t="s">
        <v>109</v>
      </c>
      <c r="D36" s="8" t="s">
        <v>27</v>
      </c>
    </row>
    <row r="37" spans="1:4" x14ac:dyDescent="0.25">
      <c r="A37" t="s">
        <v>110</v>
      </c>
      <c r="B37" t="s">
        <v>111</v>
      </c>
      <c r="C37" s="8" t="s">
        <v>63</v>
      </c>
      <c r="D37" s="8" t="s">
        <v>24</v>
      </c>
    </row>
    <row r="38" spans="1:4" x14ac:dyDescent="0.25">
      <c r="A38" t="s">
        <v>112</v>
      </c>
      <c r="B38" t="s">
        <v>113</v>
      </c>
      <c r="C38" s="8" t="s">
        <v>114</v>
      </c>
      <c r="D38" s="8" t="s">
        <v>27</v>
      </c>
    </row>
    <row r="39" spans="1:4" x14ac:dyDescent="0.25">
      <c r="A39" t="s">
        <v>115</v>
      </c>
      <c r="B39" t="s">
        <v>116</v>
      </c>
      <c r="C39" s="8" t="s">
        <v>84</v>
      </c>
      <c r="D39" s="8" t="s">
        <v>24</v>
      </c>
    </row>
    <row r="40" spans="1:4" x14ac:dyDescent="0.25">
      <c r="A40" t="s">
        <v>117</v>
      </c>
      <c r="B40" t="s">
        <v>118</v>
      </c>
      <c r="C40" s="8" t="s">
        <v>119</v>
      </c>
      <c r="D40" s="8" t="s">
        <v>27</v>
      </c>
    </row>
    <row r="41" spans="1:4" x14ac:dyDescent="0.25">
      <c r="A41" t="s">
        <v>120</v>
      </c>
      <c r="B41" t="s">
        <v>121</v>
      </c>
      <c r="C41" s="8" t="s">
        <v>122</v>
      </c>
      <c r="D41" s="8" t="s">
        <v>24</v>
      </c>
    </row>
    <row r="42" spans="1:4" x14ac:dyDescent="0.25">
      <c r="A42" t="s">
        <v>123</v>
      </c>
      <c r="B42" t="s">
        <v>124</v>
      </c>
      <c r="C42" s="8" t="s">
        <v>125</v>
      </c>
      <c r="D42" s="8" t="s">
        <v>27</v>
      </c>
    </row>
    <row r="43" spans="1:4" x14ac:dyDescent="0.25">
      <c r="A43" t="s">
        <v>126</v>
      </c>
      <c r="B43" t="s">
        <v>127</v>
      </c>
      <c r="C43" s="8" t="s">
        <v>45</v>
      </c>
      <c r="D43" s="8" t="s">
        <v>27</v>
      </c>
    </row>
    <row r="44" spans="1:4" x14ac:dyDescent="0.25">
      <c r="A44" t="s">
        <v>128</v>
      </c>
      <c r="B44" t="s">
        <v>129</v>
      </c>
      <c r="C44" s="8" t="s">
        <v>94</v>
      </c>
      <c r="D44" s="8" t="s">
        <v>27</v>
      </c>
    </row>
    <row r="45" spans="1:4" x14ac:dyDescent="0.25">
      <c r="A45" t="s">
        <v>130</v>
      </c>
      <c r="B45" t="s">
        <v>11</v>
      </c>
      <c r="C45" s="8" t="s">
        <v>53</v>
      </c>
      <c r="D45" s="8" t="s">
        <v>27</v>
      </c>
    </row>
    <row r="46" spans="1:4" x14ac:dyDescent="0.25">
      <c r="A46" t="s">
        <v>131</v>
      </c>
      <c r="B46" t="s">
        <v>16</v>
      </c>
      <c r="C46" s="8" t="s">
        <v>114</v>
      </c>
      <c r="D46" s="8" t="s">
        <v>24</v>
      </c>
    </row>
    <row r="47" spans="1:4" x14ac:dyDescent="0.25">
      <c r="A47" t="s">
        <v>132</v>
      </c>
      <c r="B47" t="s">
        <v>133</v>
      </c>
      <c r="C47" s="8" t="s">
        <v>63</v>
      </c>
      <c r="D47" s="8" t="s">
        <v>24</v>
      </c>
    </row>
    <row r="48" spans="1:4" x14ac:dyDescent="0.25">
      <c r="A48" t="s">
        <v>134</v>
      </c>
      <c r="B48" t="s">
        <v>135</v>
      </c>
      <c r="C48" s="8" t="s">
        <v>71</v>
      </c>
      <c r="D48" s="8" t="s">
        <v>24</v>
      </c>
    </row>
    <row r="49" spans="1:4" x14ac:dyDescent="0.25">
      <c r="A49" t="s">
        <v>136</v>
      </c>
      <c r="B49" t="s">
        <v>137</v>
      </c>
      <c r="C49" s="8" t="s">
        <v>45</v>
      </c>
      <c r="D49" s="8" t="s">
        <v>24</v>
      </c>
    </row>
    <row r="50" spans="1:4" x14ac:dyDescent="0.25">
      <c r="A50" t="s">
        <v>138</v>
      </c>
      <c r="B50" t="s">
        <v>139</v>
      </c>
      <c r="C50" s="8" t="s">
        <v>109</v>
      </c>
      <c r="D50" s="8" t="s">
        <v>27</v>
      </c>
    </row>
    <row r="51" spans="1:4" x14ac:dyDescent="0.25">
      <c r="A51" t="s">
        <v>140</v>
      </c>
      <c r="B51" t="s">
        <v>141</v>
      </c>
      <c r="C51" s="8" t="s">
        <v>119</v>
      </c>
      <c r="D51" s="8" t="s">
        <v>27</v>
      </c>
    </row>
    <row r="52" spans="1:4" x14ac:dyDescent="0.25">
      <c r="A52" t="s">
        <v>142</v>
      </c>
      <c r="B52" t="s">
        <v>143</v>
      </c>
      <c r="C52" s="8" t="s">
        <v>109</v>
      </c>
      <c r="D52" s="8" t="s">
        <v>27</v>
      </c>
    </row>
    <row r="53" spans="1:4" x14ac:dyDescent="0.25">
      <c r="A53" t="s">
        <v>144</v>
      </c>
      <c r="B53" t="s">
        <v>145</v>
      </c>
      <c r="C53" s="8" t="s">
        <v>65</v>
      </c>
      <c r="D53" s="8" t="s">
        <v>24</v>
      </c>
    </row>
    <row r="54" spans="1:4" x14ac:dyDescent="0.25">
      <c r="A54" t="s">
        <v>146</v>
      </c>
      <c r="B54" t="s">
        <v>147</v>
      </c>
      <c r="C54" s="8" t="s">
        <v>148</v>
      </c>
      <c r="D54" s="8" t="s">
        <v>27</v>
      </c>
    </row>
    <row r="55" spans="1:4" x14ac:dyDescent="0.25">
      <c r="A55" t="s">
        <v>149</v>
      </c>
      <c r="B55" t="s">
        <v>150</v>
      </c>
      <c r="C55" s="8" t="s">
        <v>125</v>
      </c>
      <c r="D55" s="8" t="s">
        <v>24</v>
      </c>
    </row>
    <row r="56" spans="1:4" x14ac:dyDescent="0.25">
      <c r="A56" t="s">
        <v>151</v>
      </c>
      <c r="B56" t="s">
        <v>152</v>
      </c>
      <c r="C56" s="8" t="s">
        <v>153</v>
      </c>
      <c r="D56" s="8" t="s">
        <v>27</v>
      </c>
    </row>
    <row r="57" spans="1:4" x14ac:dyDescent="0.25">
      <c r="A57" t="s">
        <v>154</v>
      </c>
      <c r="B57" t="s">
        <v>155</v>
      </c>
      <c r="C57" s="8" t="s">
        <v>87</v>
      </c>
      <c r="D57" s="8" t="s">
        <v>24</v>
      </c>
    </row>
    <row r="58" spans="1:4" x14ac:dyDescent="0.25">
      <c r="A58" t="s">
        <v>156</v>
      </c>
      <c r="B58" t="s">
        <v>157</v>
      </c>
      <c r="C58" s="8" t="s">
        <v>33</v>
      </c>
      <c r="D58" s="8" t="s">
        <v>27</v>
      </c>
    </row>
    <row r="59" spans="1:4" x14ac:dyDescent="0.25">
      <c r="A59" t="s">
        <v>158</v>
      </c>
      <c r="B59" t="s">
        <v>159</v>
      </c>
      <c r="C59" s="8" t="s">
        <v>36</v>
      </c>
      <c r="D59" s="8" t="s">
        <v>27</v>
      </c>
    </row>
    <row r="60" spans="1:4" x14ac:dyDescent="0.25">
      <c r="A60" t="s">
        <v>160</v>
      </c>
      <c r="B60" t="s">
        <v>161</v>
      </c>
      <c r="C60" s="8" t="s">
        <v>100</v>
      </c>
      <c r="D60" s="8" t="s">
        <v>27</v>
      </c>
    </row>
    <row r="61" spans="1:4" x14ac:dyDescent="0.25">
      <c r="A61" t="s">
        <v>162</v>
      </c>
      <c r="B61" t="s">
        <v>163</v>
      </c>
      <c r="C61" s="8" t="s">
        <v>63</v>
      </c>
      <c r="D61" s="8" t="s">
        <v>24</v>
      </c>
    </row>
    <row r="62" spans="1:4" x14ac:dyDescent="0.25">
      <c r="A62" t="s">
        <v>164</v>
      </c>
      <c r="B62" t="s">
        <v>165</v>
      </c>
      <c r="C62" s="8" t="s">
        <v>148</v>
      </c>
      <c r="D62" s="8" t="s">
        <v>27</v>
      </c>
    </row>
    <row r="63" spans="1:4" x14ac:dyDescent="0.25">
      <c r="A63" t="s">
        <v>166</v>
      </c>
      <c r="B63" t="s">
        <v>167</v>
      </c>
      <c r="C63" s="8" t="s">
        <v>122</v>
      </c>
      <c r="D63" s="8" t="s">
        <v>24</v>
      </c>
    </row>
    <row r="64" spans="1:4" x14ac:dyDescent="0.25">
      <c r="A64" t="s">
        <v>168</v>
      </c>
      <c r="B64" t="s">
        <v>169</v>
      </c>
      <c r="C64" s="8" t="s">
        <v>68</v>
      </c>
      <c r="D64" s="8" t="s">
        <v>27</v>
      </c>
    </row>
    <row r="65" spans="1:4" x14ac:dyDescent="0.25">
      <c r="A65" t="s">
        <v>170</v>
      </c>
      <c r="B65" t="s">
        <v>171</v>
      </c>
      <c r="C65" s="8" t="s">
        <v>172</v>
      </c>
      <c r="D65" s="8" t="s">
        <v>27</v>
      </c>
    </row>
    <row r="66" spans="1:4" x14ac:dyDescent="0.25">
      <c r="A66" t="s">
        <v>173</v>
      </c>
      <c r="B66" t="s">
        <v>174</v>
      </c>
      <c r="C66" s="8" t="s">
        <v>148</v>
      </c>
      <c r="D66" s="8" t="s">
        <v>24</v>
      </c>
    </row>
    <row r="67" spans="1:4" x14ac:dyDescent="0.25">
      <c r="A67" t="s">
        <v>175</v>
      </c>
      <c r="B67" t="s">
        <v>15</v>
      </c>
      <c r="C67" s="8" t="s">
        <v>92</v>
      </c>
      <c r="D67" s="8" t="s">
        <v>27</v>
      </c>
    </row>
    <row r="68" spans="1:4" x14ac:dyDescent="0.25">
      <c r="A68" t="s">
        <v>176</v>
      </c>
      <c r="B68" t="s">
        <v>177</v>
      </c>
      <c r="C68" s="8" t="s">
        <v>53</v>
      </c>
      <c r="D68" s="8" t="s">
        <v>27</v>
      </c>
    </row>
    <row r="69" spans="1:4" x14ac:dyDescent="0.25">
      <c r="A69" t="s">
        <v>178</v>
      </c>
      <c r="B69" t="s">
        <v>179</v>
      </c>
      <c r="C69" s="8" t="s">
        <v>23</v>
      </c>
      <c r="D69" s="8" t="s">
        <v>27</v>
      </c>
    </row>
    <row r="70" spans="1:4" x14ac:dyDescent="0.25">
      <c r="A70" t="s">
        <v>180</v>
      </c>
      <c r="B70" t="s">
        <v>181</v>
      </c>
      <c r="C70" s="8" t="s">
        <v>76</v>
      </c>
      <c r="D70" s="8" t="s">
        <v>27</v>
      </c>
    </row>
    <row r="71" spans="1:4" x14ac:dyDescent="0.25">
      <c r="A71" t="s">
        <v>182</v>
      </c>
      <c r="B71" t="s">
        <v>183</v>
      </c>
      <c r="C71" s="8" t="s">
        <v>114</v>
      </c>
      <c r="D71" s="8" t="s">
        <v>24</v>
      </c>
    </row>
    <row r="72" spans="1:4" x14ac:dyDescent="0.25">
      <c r="A72" t="s">
        <v>184</v>
      </c>
      <c r="B72" t="s">
        <v>185</v>
      </c>
      <c r="C72" s="8" t="s">
        <v>186</v>
      </c>
      <c r="D72" s="8" t="s">
        <v>27</v>
      </c>
    </row>
    <row r="73" spans="1:4" x14ac:dyDescent="0.25">
      <c r="A73" t="s">
        <v>187</v>
      </c>
      <c r="B73" t="s">
        <v>188</v>
      </c>
      <c r="C73" s="8" t="s">
        <v>114</v>
      </c>
      <c r="D73" s="8" t="s">
        <v>27</v>
      </c>
    </row>
    <row r="74" spans="1:4" x14ac:dyDescent="0.25">
      <c r="A74" t="s">
        <v>189</v>
      </c>
      <c r="B74" t="s">
        <v>190</v>
      </c>
      <c r="C74" s="8" t="s">
        <v>119</v>
      </c>
      <c r="D74" s="8" t="s">
        <v>27</v>
      </c>
    </row>
    <row r="75" spans="1:4" x14ac:dyDescent="0.25">
      <c r="A75" t="s">
        <v>191</v>
      </c>
      <c r="B75" t="s">
        <v>192</v>
      </c>
      <c r="C75" s="8" t="s">
        <v>36</v>
      </c>
      <c r="D75" s="8" t="s">
        <v>27</v>
      </c>
    </row>
    <row r="76" spans="1:4" x14ac:dyDescent="0.25">
      <c r="A76" t="s">
        <v>193</v>
      </c>
      <c r="B76" t="s">
        <v>194</v>
      </c>
      <c r="C76" s="8" t="s">
        <v>65</v>
      </c>
      <c r="D76" s="8" t="s">
        <v>27</v>
      </c>
    </row>
    <row r="77" spans="1:4" x14ac:dyDescent="0.25">
      <c r="A77" t="s">
        <v>195</v>
      </c>
      <c r="B77" t="s">
        <v>196</v>
      </c>
      <c r="C77" s="8" t="s">
        <v>65</v>
      </c>
      <c r="D77" s="8" t="s">
        <v>24</v>
      </c>
    </row>
    <row r="78" spans="1:4" x14ac:dyDescent="0.25">
      <c r="A78" t="s">
        <v>197</v>
      </c>
      <c r="B78" t="s">
        <v>198</v>
      </c>
      <c r="C78" s="8" t="s">
        <v>100</v>
      </c>
      <c r="D78" s="8" t="s">
        <v>24</v>
      </c>
    </row>
    <row r="79" spans="1:4" x14ac:dyDescent="0.25">
      <c r="A79" t="s">
        <v>199</v>
      </c>
      <c r="B79" t="s">
        <v>12</v>
      </c>
      <c r="C79" s="8" t="s">
        <v>81</v>
      </c>
      <c r="D79" s="8" t="s">
        <v>27</v>
      </c>
    </row>
    <row r="80" spans="1:4" x14ac:dyDescent="0.25">
      <c r="A80" t="s">
        <v>200</v>
      </c>
      <c r="B80" t="s">
        <v>201</v>
      </c>
      <c r="C80" s="8" t="s">
        <v>81</v>
      </c>
      <c r="D80" s="8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Q7" sqref="Q7"/>
    </sheetView>
  </sheetViews>
  <sheetFormatPr baseColWidth="10" defaultColWidth="9.140625" defaultRowHeight="15" x14ac:dyDescent="0.25"/>
  <cols>
    <col min="1" max="1" width="24.5703125" customWidth="1"/>
    <col min="7" max="7" width="14.28515625" customWidth="1"/>
  </cols>
  <sheetData>
    <row r="1" spans="1:7" x14ac:dyDescent="0.25">
      <c r="A1" t="s">
        <v>202</v>
      </c>
      <c r="B1" t="s">
        <v>203</v>
      </c>
      <c r="C1" t="s">
        <v>204</v>
      </c>
      <c r="D1" t="s">
        <v>205</v>
      </c>
      <c r="E1" t="s">
        <v>206</v>
      </c>
      <c r="F1" t="s">
        <v>207</v>
      </c>
      <c r="G1" t="s">
        <v>208</v>
      </c>
    </row>
    <row r="2" spans="1:7" x14ac:dyDescent="0.25">
      <c r="A2" t="s">
        <v>209</v>
      </c>
      <c r="B2">
        <v>3</v>
      </c>
      <c r="C2">
        <v>7</v>
      </c>
      <c r="D2">
        <v>6</v>
      </c>
      <c r="E2">
        <v>8</v>
      </c>
      <c r="F2">
        <v>9</v>
      </c>
    </row>
    <row r="3" spans="1:7" x14ac:dyDescent="0.25">
      <c r="A3" t="s">
        <v>210</v>
      </c>
      <c r="B3">
        <v>26</v>
      </c>
      <c r="C3">
        <v>58</v>
      </c>
      <c r="D3">
        <v>40</v>
      </c>
      <c r="E3">
        <v>65</v>
      </c>
      <c r="F3">
        <v>73</v>
      </c>
    </row>
    <row r="4" spans="1:7" x14ac:dyDescent="0.25">
      <c r="A4" t="s">
        <v>5</v>
      </c>
      <c r="B4">
        <v>48</v>
      </c>
      <c r="C4">
        <v>130</v>
      </c>
      <c r="D4">
        <v>80</v>
      </c>
      <c r="E4">
        <v>175</v>
      </c>
      <c r="F4">
        <v>181</v>
      </c>
    </row>
    <row r="5" spans="1:7" x14ac:dyDescent="0.25">
      <c r="A5" t="s">
        <v>6</v>
      </c>
      <c r="B5">
        <v>19</v>
      </c>
      <c r="C5">
        <v>30</v>
      </c>
      <c r="D5">
        <v>35</v>
      </c>
      <c r="E5">
        <v>55</v>
      </c>
      <c r="F5">
        <v>52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Job Opening</vt:lpstr>
      <vt:lpstr>Last Quarter</vt:lpstr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Mauro Aguilar</dc:creator>
  <cp:keywords/>
  <dc:description/>
  <cp:lastModifiedBy>Irvin Pineda</cp:lastModifiedBy>
  <cp:revision/>
  <dcterms:created xsi:type="dcterms:W3CDTF">2024-01-17T19:59:49Z</dcterms:created>
  <dcterms:modified xsi:type="dcterms:W3CDTF">2024-10-15T02:15:38Z</dcterms:modified>
  <cp:category/>
  <cp:contentStatus/>
</cp:coreProperties>
</file>