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aa24808644e3e9bc/DOCUMENTOS/Academic/Master/3Semester/Thesis/3. Implementation/RiscV-Core/CSV/"/>
    </mc:Choice>
  </mc:AlternateContent>
  <xr:revisionPtr revIDLastSave="9" documentId="11_F25DC773A252ABDACC10489AF15847BC5ADE58F2" xr6:coauthVersionLast="47" xr6:coauthVersionMax="47" xr10:uidLastSave="{532A0198-9BBC-44D6-953D-5C105367200B}"/>
  <bookViews>
    <workbookView xWindow="28680" yWindow="-105" windowWidth="29040" windowHeight="15840" xr2:uid="{00000000-000D-0000-FFFF-FFFF00000000}"/>
  </bookViews>
  <sheets>
    <sheet name="TestVect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E23" i="1"/>
  <c r="C23" i="1"/>
  <c r="K22" i="1"/>
  <c r="J22" i="1"/>
  <c r="H22" i="1"/>
  <c r="I22" i="1" s="1"/>
  <c r="G22" i="1"/>
  <c r="E22" i="1"/>
  <c r="C22" i="1"/>
  <c r="J21" i="1"/>
  <c r="K21" i="1" s="1"/>
  <c r="H21" i="1"/>
  <c r="I21" i="1" s="1"/>
  <c r="G21" i="1"/>
  <c r="E21" i="1"/>
  <c r="C21" i="1"/>
  <c r="J20" i="1"/>
  <c r="K20" i="1" s="1"/>
  <c r="I20" i="1"/>
  <c r="H20" i="1"/>
  <c r="G20" i="1"/>
  <c r="E20" i="1"/>
  <c r="C20" i="1"/>
  <c r="J19" i="1"/>
  <c r="K19" i="1" s="1"/>
  <c r="H19" i="1"/>
  <c r="I19" i="1" s="1"/>
  <c r="G19" i="1"/>
  <c r="E19" i="1"/>
  <c r="C19" i="1"/>
  <c r="J18" i="1"/>
  <c r="K18" i="1" s="1"/>
  <c r="H18" i="1"/>
  <c r="I18" i="1" s="1"/>
  <c r="G18" i="1"/>
  <c r="E18" i="1"/>
  <c r="C18" i="1"/>
  <c r="J17" i="1"/>
  <c r="K17" i="1" s="1"/>
  <c r="I17" i="1"/>
  <c r="H17" i="1"/>
  <c r="G17" i="1"/>
  <c r="E17" i="1"/>
  <c r="C17" i="1"/>
  <c r="J16" i="1"/>
  <c r="K16" i="1" s="1"/>
  <c r="I16" i="1"/>
  <c r="H16" i="1"/>
  <c r="G16" i="1"/>
  <c r="E16" i="1"/>
  <c r="C16" i="1"/>
  <c r="J15" i="1"/>
  <c r="K15" i="1" s="1"/>
  <c r="I15" i="1"/>
  <c r="H15" i="1"/>
  <c r="G15" i="1"/>
  <c r="E15" i="1"/>
  <c r="C15" i="1"/>
  <c r="J14" i="1"/>
  <c r="K14" i="1" s="1"/>
  <c r="H14" i="1"/>
  <c r="I14" i="1" s="1"/>
  <c r="G14" i="1"/>
  <c r="E14" i="1"/>
  <c r="C14" i="1"/>
  <c r="K13" i="1"/>
  <c r="J13" i="1"/>
  <c r="I13" i="1"/>
  <c r="H13" i="1"/>
  <c r="G13" i="1"/>
  <c r="E13" i="1"/>
  <c r="C13" i="1"/>
  <c r="J12" i="1"/>
  <c r="K12" i="1" s="1"/>
  <c r="I12" i="1"/>
  <c r="H12" i="1"/>
  <c r="G12" i="1"/>
  <c r="E12" i="1"/>
  <c r="C12" i="1"/>
  <c r="J11" i="1"/>
  <c r="K11" i="1" s="1"/>
  <c r="H11" i="1"/>
  <c r="I11" i="1" s="1"/>
  <c r="G11" i="1"/>
  <c r="E11" i="1"/>
  <c r="C11" i="1"/>
  <c r="J10" i="1"/>
  <c r="K10" i="1" s="1"/>
  <c r="H10" i="1"/>
  <c r="I10" i="1" s="1"/>
  <c r="G10" i="1"/>
  <c r="E10" i="1"/>
  <c r="C10" i="1"/>
  <c r="J9" i="1"/>
  <c r="K9" i="1" s="1"/>
  <c r="H9" i="1"/>
  <c r="I9" i="1" s="1"/>
  <c r="G9" i="1"/>
  <c r="E9" i="1"/>
  <c r="C9" i="1"/>
  <c r="J8" i="1"/>
  <c r="K8" i="1" s="1"/>
  <c r="H8" i="1"/>
  <c r="I8" i="1" s="1"/>
  <c r="G8" i="1"/>
  <c r="E8" i="1"/>
  <c r="C8" i="1"/>
  <c r="J7" i="1"/>
  <c r="K7" i="1" s="1"/>
  <c r="H7" i="1"/>
  <c r="I7" i="1" s="1"/>
  <c r="G7" i="1"/>
  <c r="E7" i="1"/>
  <c r="C7" i="1"/>
  <c r="K6" i="1"/>
  <c r="J6" i="1"/>
  <c r="H6" i="1"/>
  <c r="I6" i="1" s="1"/>
  <c r="G6" i="1"/>
  <c r="E6" i="1"/>
  <c r="C6" i="1"/>
  <c r="J5" i="1"/>
  <c r="K5" i="1" s="1"/>
  <c r="H5" i="1"/>
  <c r="I5" i="1" s="1"/>
  <c r="G5" i="1"/>
  <c r="E5" i="1"/>
  <c r="C5" i="1"/>
  <c r="J4" i="1"/>
  <c r="K4" i="1" s="1"/>
  <c r="H4" i="1"/>
  <c r="I4" i="1" s="1"/>
  <c r="G4" i="1"/>
  <c r="E4" i="1"/>
  <c r="C4" i="1"/>
  <c r="J3" i="1"/>
  <c r="K3" i="1" s="1"/>
  <c r="I3" i="1"/>
  <c r="H3" i="1"/>
  <c r="G3" i="1"/>
  <c r="E3" i="1"/>
  <c r="C3" i="1"/>
  <c r="J2" i="1"/>
  <c r="K2" i="1" s="1"/>
  <c r="H2" i="1"/>
  <c r="I2" i="1" s="1"/>
  <c r="G2" i="1"/>
  <c r="E2" i="1"/>
  <c r="C2" i="1"/>
</calcChain>
</file>

<file path=xl/sharedStrings.xml><?xml version="1.0" encoding="utf-8"?>
<sst xmlns="http://schemas.openxmlformats.org/spreadsheetml/2006/main" count="69" uniqueCount="22">
  <si>
    <t>Operation</t>
  </si>
  <si>
    <t>NumA</t>
  </si>
  <si>
    <t>NumB</t>
  </si>
  <si>
    <t>CarryIn</t>
  </si>
  <si>
    <t>Result</t>
  </si>
  <si>
    <t>CarryOut</t>
  </si>
  <si>
    <t>Start</t>
  </si>
  <si>
    <t>0</t>
  </si>
  <si>
    <t>LimitTest</t>
  </si>
  <si>
    <t>1</t>
  </si>
  <si>
    <t>4294967295</t>
  </si>
  <si>
    <t>CarryLimitTest</t>
  </si>
  <si>
    <t>add</t>
  </si>
  <si>
    <t>sub</t>
  </si>
  <si>
    <t>sll</t>
  </si>
  <si>
    <t>slt</t>
  </si>
  <si>
    <t>sltu</t>
  </si>
  <si>
    <t>xor</t>
  </si>
  <si>
    <t>srl</t>
  </si>
  <si>
    <t>sra</t>
  </si>
  <si>
    <t>or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</si>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</sst>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A6A6A6"/>
      <name val="Consolas"/>
      <family val="3"/>
    </font>
    <font>
      <sz val="11"/>
      <color rgb="FFA6A6A6"/>
      <name val="Consolas"/>
      <family val="3"/>
    </font>
    <font>
      <sz val="11"/>
      <color theme="0" tint="-0.3499862666707357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rgb="FF000000"/>
      </patternFill>
    </fill>
    <fill>
      <patternFill patternType="solid">
        <fgColor rgb="FF36065A"/>
        <bgColor indexed="64"/>
      </patternFill>
    </fill>
    <fill>
      <patternFill patternType="solid">
        <fgColor rgb="FF36065A"/>
        <bgColor rgb="FF00000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499984740745262"/>
        <bgColor rgb="FF000000"/>
      </patternFill>
    </fill>
    <fill>
      <patternFill patternType="solid">
        <fgColor rgb="FF003300"/>
        <bgColor indexed="64"/>
      </patternFill>
    </fill>
    <fill>
      <patternFill patternType="solid">
        <fgColor rgb="FF003300"/>
        <bgColor rgb="FF000000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/>
    </xf>
    <xf numFmtId="49" fontId="3" fillId="7" borderId="1" xfId="0" applyNumberFormat="1" applyFont="1" applyFill="1" applyBorder="1" applyAlignment="1">
      <alignment horizontal="center" vertical="center"/>
    </xf>
    <xf numFmtId="49" fontId="3" fillId="7" borderId="4" xfId="0" applyNumberFormat="1" applyFont="1" applyFill="1" applyBorder="1" applyAlignment="1">
      <alignment horizontal="center" vertical="center"/>
    </xf>
    <xf numFmtId="49" fontId="4" fillId="8" borderId="3" xfId="0" applyNumberFormat="1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49" fontId="3" fillId="9" borderId="4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 applyAlignment="1">
      <alignment horizontal="center" vertical="center"/>
    </xf>
    <xf numFmtId="49" fontId="4" fillId="9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sqref="A1:K23"/>
    </sheetView>
  </sheetViews>
  <sheetFormatPr defaultRowHeight="15" x14ac:dyDescent="0.25"/>
  <cols>
    <col min="1" max="1" width="17.28515625" style="1" bestFit="1" customWidth="1"/>
    <col min="2" max="2" width="9.140625" style="1"/>
    <col min="3" max="3" width="10.140625" style="1" bestFit="1" customWidth="1"/>
    <col min="4" max="4" width="9.140625" style="1"/>
    <col min="5" max="5" width="10.140625" style="1" bestFit="1" customWidth="1"/>
    <col min="6" max="7" width="9.140625" style="1"/>
    <col min="8" max="8" width="12.42578125" style="1" bestFit="1" customWidth="1"/>
    <col min="9" max="9" width="10.140625" style="1" bestFit="1" customWidth="1"/>
    <col min="10" max="16384" width="9.140625" style="1"/>
  </cols>
  <sheetData>
    <row r="1" spans="1:11" ht="30" x14ac:dyDescent="0.25">
      <c r="A1" s="2" t="s">
        <v>0</v>
      </c>
      <c r="B1" s="3" t="s">
        <v>1</v>
      </c>
      <c r="C1" s="4" t="s">
        <v>1</v>
      </c>
      <c r="D1" s="3" t="s">
        <v>2</v>
      </c>
      <c r="E1" s="2" t="s">
        <v>2</v>
      </c>
      <c r="F1" s="5" t="s">
        <v>3</v>
      </c>
      <c r="G1" s="2" t="s">
        <v>3</v>
      </c>
      <c r="H1" s="5" t="s">
        <v>4</v>
      </c>
      <c r="I1" s="5" t="s">
        <v>4</v>
      </c>
      <c r="J1" s="5" t="s">
        <v>5</v>
      </c>
      <c r="K1" s="5" t="s">
        <v>5</v>
      </c>
    </row>
    <row r="2" spans="1:11" x14ac:dyDescent="0.25">
      <c r="A2" s="6" t="s">
        <v>6</v>
      </c>
      <c r="B2" s="7" t="s">
        <v>7</v>
      </c>
      <c r="C2" s="8" t="str">
        <f>DEC2HEX(B2,8)</f>
        <v>00000000</v>
      </c>
      <c r="D2" s="7" t="s">
        <v>7</v>
      </c>
      <c r="E2" s="9" t="str">
        <f>DEC2HEX(D2,8)</f>
        <v>00000000</v>
      </c>
      <c r="F2" s="7" t="s">
        <v>7</v>
      </c>
      <c r="G2" s="7" t="str">
        <f>F2</f>
        <v>0</v>
      </c>
      <c r="H2" s="8">
        <f>IF((B2+D2+F2)&lt;=4294967295,B2+D2+F2,(B2+D2+F2)-4294967296)</f>
        <v>0</v>
      </c>
      <c r="I2" s="8" t="str">
        <f>DEC2HEX(H2,8)</f>
        <v>00000000</v>
      </c>
      <c r="J2" s="8">
        <f t="shared" ref="J2:J23" si="0">IF((B2+D2+F2)&gt;4294967295,1,0)</f>
        <v>0</v>
      </c>
      <c r="K2" s="8" t="str">
        <f>DEC2HEX(J2)</f>
        <v>0</v>
      </c>
    </row>
    <row r="3" spans="1:11" x14ac:dyDescent="0.25">
      <c r="A3" s="10" t="s">
        <v>8</v>
      </c>
      <c r="B3" s="11" t="s">
        <v>9</v>
      </c>
      <c r="C3" s="11" t="str">
        <f t="shared" ref="C3:C23" si="1">DEC2HEX(B3,8)</f>
        <v>00000001</v>
      </c>
      <c r="D3" s="11" t="s">
        <v>9</v>
      </c>
      <c r="E3" s="12" t="str">
        <f t="shared" ref="E3:E23" si="2">DEC2HEX(D3,8)</f>
        <v>00000001</v>
      </c>
      <c r="F3" s="11" t="s">
        <v>7</v>
      </c>
      <c r="G3" s="11" t="str">
        <f t="shared" ref="G3:G23" si="3">F3</f>
        <v>0</v>
      </c>
      <c r="H3" s="11">
        <f t="shared" ref="H3:H23" si="4">IF((B3+D3+F3)&lt;=4294967295,B3+D3+F3,(B3+D3+F3)-4294967296)</f>
        <v>2</v>
      </c>
      <c r="I3" s="11" t="str">
        <f t="shared" ref="I3:I23" si="5">DEC2HEX(H3,8)</f>
        <v>00000002</v>
      </c>
      <c r="J3" s="11">
        <f t="shared" si="0"/>
        <v>0</v>
      </c>
      <c r="K3" s="11" t="str">
        <f t="shared" ref="K3:K23" si="6">DEC2HEX(J3)</f>
        <v>0</v>
      </c>
    </row>
    <row r="4" spans="1:11" x14ac:dyDescent="0.25">
      <c r="A4" s="10" t="s">
        <v>8</v>
      </c>
      <c r="B4" s="11" t="s">
        <v>10</v>
      </c>
      <c r="C4" s="11" t="str">
        <f t="shared" si="1"/>
        <v>FFFFFFFF</v>
      </c>
      <c r="D4" s="11" t="s">
        <v>7</v>
      </c>
      <c r="E4" s="12" t="str">
        <f t="shared" si="2"/>
        <v>00000000</v>
      </c>
      <c r="F4" s="11" t="s">
        <v>7</v>
      </c>
      <c r="G4" s="11" t="str">
        <f t="shared" si="3"/>
        <v>0</v>
      </c>
      <c r="H4" s="11">
        <f t="shared" si="4"/>
        <v>4294967295</v>
      </c>
      <c r="I4" s="11" t="str">
        <f t="shared" si="5"/>
        <v>FFFFFFFF</v>
      </c>
      <c r="J4" s="11">
        <f t="shared" si="0"/>
        <v>0</v>
      </c>
      <c r="K4" s="11" t="str">
        <f t="shared" si="6"/>
        <v>0</v>
      </c>
    </row>
    <row r="5" spans="1:11" x14ac:dyDescent="0.25">
      <c r="A5" s="10" t="s">
        <v>8</v>
      </c>
      <c r="B5" s="11" t="s">
        <v>7</v>
      </c>
      <c r="C5" s="11" t="str">
        <f t="shared" si="1"/>
        <v>00000000</v>
      </c>
      <c r="D5" s="11" t="s">
        <v>10</v>
      </c>
      <c r="E5" s="12" t="str">
        <f t="shared" si="2"/>
        <v>FFFFFFFF</v>
      </c>
      <c r="F5" s="11" t="s">
        <v>7</v>
      </c>
      <c r="G5" s="11" t="str">
        <f t="shared" si="3"/>
        <v>0</v>
      </c>
      <c r="H5" s="11">
        <f t="shared" si="4"/>
        <v>4294967295</v>
      </c>
      <c r="I5" s="11" t="str">
        <f t="shared" si="5"/>
        <v>FFFFFFFF</v>
      </c>
      <c r="J5" s="11">
        <f t="shared" si="0"/>
        <v>0</v>
      </c>
      <c r="K5" s="11" t="str">
        <f t="shared" si="6"/>
        <v>0</v>
      </c>
    </row>
    <row r="6" spans="1:11" x14ac:dyDescent="0.25">
      <c r="A6" s="10" t="s">
        <v>8</v>
      </c>
      <c r="B6" s="13" t="s">
        <v>7</v>
      </c>
      <c r="C6" s="13" t="str">
        <f t="shared" si="1"/>
        <v>00000000</v>
      </c>
      <c r="D6" s="13" t="s">
        <v>9</v>
      </c>
      <c r="E6" s="14" t="str">
        <f t="shared" si="2"/>
        <v>00000001</v>
      </c>
      <c r="F6" s="13" t="s">
        <v>7</v>
      </c>
      <c r="G6" s="13" t="str">
        <f t="shared" si="3"/>
        <v>0</v>
      </c>
      <c r="H6" s="13">
        <f t="shared" si="4"/>
        <v>1</v>
      </c>
      <c r="I6" s="13" t="str">
        <f t="shared" si="5"/>
        <v>00000001</v>
      </c>
      <c r="J6" s="13">
        <f t="shared" si="0"/>
        <v>0</v>
      </c>
      <c r="K6" s="13" t="str">
        <f t="shared" si="6"/>
        <v>0</v>
      </c>
    </row>
    <row r="7" spans="1:11" x14ac:dyDescent="0.25">
      <c r="A7" s="10" t="s">
        <v>8</v>
      </c>
      <c r="B7" s="13" t="s">
        <v>10</v>
      </c>
      <c r="C7" s="13" t="str">
        <f t="shared" si="1"/>
        <v>FFFFFFFF</v>
      </c>
      <c r="D7" s="13" t="s">
        <v>10</v>
      </c>
      <c r="E7" s="14" t="str">
        <f t="shared" si="2"/>
        <v>FFFFFFFF</v>
      </c>
      <c r="F7" s="13" t="s">
        <v>7</v>
      </c>
      <c r="G7" s="13" t="str">
        <f t="shared" si="3"/>
        <v>0</v>
      </c>
      <c r="H7" s="13">
        <f t="shared" si="4"/>
        <v>4294967294</v>
      </c>
      <c r="I7" s="13" t="str">
        <f t="shared" si="5"/>
        <v>FFFFFFFE</v>
      </c>
      <c r="J7" s="15">
        <f>IF((B7+D7+F7)&gt;4294967295,1,0)</f>
        <v>1</v>
      </c>
      <c r="K7" s="13" t="str">
        <f t="shared" si="6"/>
        <v>1</v>
      </c>
    </row>
    <row r="8" spans="1:11" x14ac:dyDescent="0.25">
      <c r="A8" s="16" t="s">
        <v>11</v>
      </c>
      <c r="B8" s="17" t="s">
        <v>9</v>
      </c>
      <c r="C8" s="17" t="str">
        <f t="shared" si="1"/>
        <v>00000001</v>
      </c>
      <c r="D8" s="17" t="s">
        <v>9</v>
      </c>
      <c r="E8" s="18" t="str">
        <f t="shared" si="2"/>
        <v>00000001</v>
      </c>
      <c r="F8" s="17" t="s">
        <v>9</v>
      </c>
      <c r="G8" s="17" t="str">
        <f t="shared" si="3"/>
        <v>1</v>
      </c>
      <c r="H8" s="17">
        <f t="shared" si="4"/>
        <v>3</v>
      </c>
      <c r="I8" s="17" t="str">
        <f t="shared" si="5"/>
        <v>00000003</v>
      </c>
      <c r="J8" s="17">
        <f t="shared" si="0"/>
        <v>0</v>
      </c>
      <c r="K8" s="17" t="str">
        <f t="shared" si="6"/>
        <v>0</v>
      </c>
    </row>
    <row r="9" spans="1:11" x14ac:dyDescent="0.25">
      <c r="A9" s="16" t="s">
        <v>11</v>
      </c>
      <c r="B9" s="17" t="s">
        <v>10</v>
      </c>
      <c r="C9" s="17" t="str">
        <f t="shared" si="1"/>
        <v>FFFFFFFF</v>
      </c>
      <c r="D9" s="17" t="s">
        <v>7</v>
      </c>
      <c r="E9" s="18" t="str">
        <f t="shared" si="2"/>
        <v>00000000</v>
      </c>
      <c r="F9" s="17" t="s">
        <v>9</v>
      </c>
      <c r="G9" s="17" t="str">
        <f t="shared" si="3"/>
        <v>1</v>
      </c>
      <c r="H9" s="17">
        <f t="shared" si="4"/>
        <v>0</v>
      </c>
      <c r="I9" s="17" t="str">
        <f t="shared" si="5"/>
        <v>00000000</v>
      </c>
      <c r="J9" s="17">
        <f t="shared" si="0"/>
        <v>1</v>
      </c>
      <c r="K9" s="17" t="str">
        <f t="shared" si="6"/>
        <v>1</v>
      </c>
    </row>
    <row r="10" spans="1:11" x14ac:dyDescent="0.25">
      <c r="A10" s="16" t="s">
        <v>11</v>
      </c>
      <c r="B10" s="17" t="s">
        <v>7</v>
      </c>
      <c r="C10" s="17" t="str">
        <f t="shared" si="1"/>
        <v>00000000</v>
      </c>
      <c r="D10" s="17" t="s">
        <v>10</v>
      </c>
      <c r="E10" s="18" t="str">
        <f t="shared" si="2"/>
        <v>FFFFFFFF</v>
      </c>
      <c r="F10" s="17" t="s">
        <v>9</v>
      </c>
      <c r="G10" s="17" t="str">
        <f t="shared" si="3"/>
        <v>1</v>
      </c>
      <c r="H10" s="17">
        <f t="shared" si="4"/>
        <v>0</v>
      </c>
      <c r="I10" s="17" t="str">
        <f t="shared" si="5"/>
        <v>00000000</v>
      </c>
      <c r="J10" s="17">
        <f t="shared" si="0"/>
        <v>1</v>
      </c>
      <c r="K10" s="17" t="str">
        <f t="shared" si="6"/>
        <v>1</v>
      </c>
    </row>
    <row r="11" spans="1:11" x14ac:dyDescent="0.25">
      <c r="A11" s="16" t="s">
        <v>11</v>
      </c>
      <c r="B11" s="17" t="s">
        <v>7</v>
      </c>
      <c r="C11" s="17" t="str">
        <f t="shared" si="1"/>
        <v>00000000</v>
      </c>
      <c r="D11" s="17" t="s">
        <v>9</v>
      </c>
      <c r="E11" s="18" t="str">
        <f t="shared" si="2"/>
        <v>00000001</v>
      </c>
      <c r="F11" s="17" t="s">
        <v>9</v>
      </c>
      <c r="G11" s="17" t="str">
        <f t="shared" si="3"/>
        <v>1</v>
      </c>
      <c r="H11" s="17">
        <f t="shared" si="4"/>
        <v>2</v>
      </c>
      <c r="I11" s="17" t="str">
        <f t="shared" si="5"/>
        <v>00000002</v>
      </c>
      <c r="J11" s="17">
        <f t="shared" si="0"/>
        <v>0</v>
      </c>
      <c r="K11" s="17" t="str">
        <f t="shared" si="6"/>
        <v>0</v>
      </c>
    </row>
    <row r="12" spans="1:11" x14ac:dyDescent="0.25">
      <c r="A12" s="16" t="s">
        <v>11</v>
      </c>
      <c r="B12" s="17" t="s">
        <v>10</v>
      </c>
      <c r="C12" s="17" t="str">
        <f t="shared" si="1"/>
        <v>FFFFFFFF</v>
      </c>
      <c r="D12" s="17" t="s">
        <v>10</v>
      </c>
      <c r="E12" s="18" t="str">
        <f t="shared" si="2"/>
        <v>FFFFFFFF</v>
      </c>
      <c r="F12" s="17" t="s">
        <v>9</v>
      </c>
      <c r="G12" s="17" t="str">
        <f t="shared" si="3"/>
        <v>1</v>
      </c>
      <c r="H12" s="17">
        <f t="shared" si="4"/>
        <v>4294967295</v>
      </c>
      <c r="I12" s="17" t="str">
        <f t="shared" si="5"/>
        <v>FFFFFFFF</v>
      </c>
      <c r="J12" s="17">
        <f t="shared" si="0"/>
        <v>1</v>
      </c>
      <c r="K12" s="17" t="str">
        <f t="shared" si="6"/>
        <v>1</v>
      </c>
    </row>
    <row r="13" spans="1:11" x14ac:dyDescent="0.25">
      <c r="A13" s="16" t="s">
        <v>11</v>
      </c>
      <c r="B13" s="17" t="s">
        <v>7</v>
      </c>
      <c r="C13" s="17" t="str">
        <f t="shared" si="1"/>
        <v>00000000</v>
      </c>
      <c r="D13" s="17" t="s">
        <v>7</v>
      </c>
      <c r="E13" s="18" t="str">
        <f t="shared" si="2"/>
        <v>00000000</v>
      </c>
      <c r="F13" s="17" t="s">
        <v>9</v>
      </c>
      <c r="G13" s="17" t="str">
        <f t="shared" si="3"/>
        <v>1</v>
      </c>
      <c r="H13" s="17">
        <f t="shared" si="4"/>
        <v>1</v>
      </c>
      <c r="I13" s="17" t="str">
        <f t="shared" si="5"/>
        <v>00000001</v>
      </c>
      <c r="J13" s="17">
        <f t="shared" si="0"/>
        <v>0</v>
      </c>
      <c r="K13" s="17" t="str">
        <f t="shared" si="6"/>
        <v>0</v>
      </c>
    </row>
    <row r="14" spans="1:11" x14ac:dyDescent="0.25">
      <c r="A14" s="19" t="s">
        <v>12</v>
      </c>
      <c r="B14" s="20">
        <v>350188170</v>
      </c>
      <c r="C14" s="21" t="str">
        <f t="shared" si="1"/>
        <v>14DF728A</v>
      </c>
      <c r="D14" s="20">
        <v>497512340</v>
      </c>
      <c r="E14" s="22" t="str">
        <f t="shared" si="2"/>
        <v>1DA76F94</v>
      </c>
      <c r="F14" s="20">
        <v>1</v>
      </c>
      <c r="G14" s="21">
        <f t="shared" si="3"/>
        <v>1</v>
      </c>
      <c r="H14" s="21">
        <f t="shared" si="4"/>
        <v>847700511</v>
      </c>
      <c r="I14" s="21" t="str">
        <f t="shared" si="5"/>
        <v>3286E21F</v>
      </c>
      <c r="J14" s="21">
        <f t="shared" si="0"/>
        <v>0</v>
      </c>
      <c r="K14" s="21" t="str">
        <f t="shared" si="6"/>
        <v>0</v>
      </c>
    </row>
    <row r="15" spans="1:11" x14ac:dyDescent="0.25">
      <c r="A15" s="19" t="s">
        <v>13</v>
      </c>
      <c r="B15" s="20">
        <v>51694578</v>
      </c>
      <c r="C15" s="21" t="str">
        <f t="shared" si="1"/>
        <v>0314CBF2</v>
      </c>
      <c r="D15" s="20">
        <v>114019300</v>
      </c>
      <c r="E15" s="22" t="str">
        <f t="shared" si="2"/>
        <v>06CBCBE4</v>
      </c>
      <c r="F15" s="20">
        <v>0</v>
      </c>
      <c r="G15" s="21">
        <f t="shared" si="3"/>
        <v>0</v>
      </c>
      <c r="H15" s="21">
        <f t="shared" si="4"/>
        <v>165713878</v>
      </c>
      <c r="I15" s="21" t="str">
        <f t="shared" si="5"/>
        <v>09E097D6</v>
      </c>
      <c r="J15" s="21">
        <f t="shared" si="0"/>
        <v>0</v>
      </c>
      <c r="K15" s="21" t="str">
        <f t="shared" si="6"/>
        <v>0</v>
      </c>
    </row>
    <row r="16" spans="1:11" x14ac:dyDescent="0.25">
      <c r="A16" s="19" t="s">
        <v>14</v>
      </c>
      <c r="B16" s="20">
        <v>251722633</v>
      </c>
      <c r="C16" s="21" t="str">
        <f t="shared" si="1"/>
        <v>0F00FB89</v>
      </c>
      <c r="D16" s="20">
        <v>66519372</v>
      </c>
      <c r="E16" s="22" t="str">
        <f t="shared" si="2"/>
        <v>03F7014C</v>
      </c>
      <c r="F16" s="20">
        <v>1</v>
      </c>
      <c r="G16" s="21">
        <f t="shared" si="3"/>
        <v>1</v>
      </c>
      <c r="H16" s="21">
        <f t="shared" si="4"/>
        <v>318242006</v>
      </c>
      <c r="I16" s="21" t="str">
        <f t="shared" si="5"/>
        <v>12F7FCD6</v>
      </c>
      <c r="J16" s="21">
        <f t="shared" si="0"/>
        <v>0</v>
      </c>
      <c r="K16" s="21" t="str">
        <f t="shared" si="6"/>
        <v>0</v>
      </c>
    </row>
    <row r="17" spans="1:11" x14ac:dyDescent="0.25">
      <c r="A17" s="19" t="s">
        <v>15</v>
      </c>
      <c r="B17" s="20">
        <v>42595769</v>
      </c>
      <c r="C17" s="23" t="str">
        <f t="shared" si="1"/>
        <v>0289F5B9</v>
      </c>
      <c r="D17" s="20">
        <v>470342565</v>
      </c>
      <c r="E17" s="24" t="str">
        <f t="shared" si="2"/>
        <v>1C08DBA5</v>
      </c>
      <c r="F17" s="20">
        <v>1</v>
      </c>
      <c r="G17" s="23">
        <f t="shared" si="3"/>
        <v>1</v>
      </c>
      <c r="H17" s="23">
        <f t="shared" si="4"/>
        <v>512938335</v>
      </c>
      <c r="I17" s="23" t="str">
        <f t="shared" si="5"/>
        <v>1E92D15F</v>
      </c>
      <c r="J17" s="23">
        <f t="shared" si="0"/>
        <v>0</v>
      </c>
      <c r="K17" s="23" t="str">
        <f t="shared" si="6"/>
        <v>0</v>
      </c>
    </row>
    <row r="18" spans="1:11" x14ac:dyDescent="0.25">
      <c r="A18" s="19" t="s">
        <v>16</v>
      </c>
      <c r="B18" s="20">
        <v>481208671</v>
      </c>
      <c r="C18" s="23" t="str">
        <f t="shared" si="1"/>
        <v>1CAEA95F</v>
      </c>
      <c r="D18" s="20">
        <v>220832835</v>
      </c>
      <c r="E18" s="24" t="str">
        <f t="shared" si="2"/>
        <v>0D29A443</v>
      </c>
      <c r="F18" s="20">
        <v>0</v>
      </c>
      <c r="G18" s="23">
        <f t="shared" si="3"/>
        <v>0</v>
      </c>
      <c r="H18" s="23">
        <f t="shared" si="4"/>
        <v>702041506</v>
      </c>
      <c r="I18" s="23" t="str">
        <f t="shared" si="5"/>
        <v>29D84DA2</v>
      </c>
      <c r="J18" s="23">
        <f t="shared" si="0"/>
        <v>0</v>
      </c>
      <c r="K18" s="23" t="str">
        <f t="shared" si="6"/>
        <v>0</v>
      </c>
    </row>
    <row r="19" spans="1:11" x14ac:dyDescent="0.25">
      <c r="A19" s="19" t="s">
        <v>17</v>
      </c>
      <c r="B19" s="20">
        <v>225540480</v>
      </c>
      <c r="C19" s="21" t="str">
        <f t="shared" si="1"/>
        <v>0D717980</v>
      </c>
      <c r="D19" s="20">
        <v>381366713</v>
      </c>
      <c r="E19" s="22" t="str">
        <f t="shared" si="2"/>
        <v>16BB31B9</v>
      </c>
      <c r="F19" s="20">
        <v>0</v>
      </c>
      <c r="G19" s="21">
        <f t="shared" si="3"/>
        <v>0</v>
      </c>
      <c r="H19" s="21">
        <f t="shared" si="4"/>
        <v>606907193</v>
      </c>
      <c r="I19" s="21" t="str">
        <f t="shared" si="5"/>
        <v>242CAB39</v>
      </c>
      <c r="J19" s="21">
        <f t="shared" si="0"/>
        <v>0</v>
      </c>
      <c r="K19" s="21" t="str">
        <f t="shared" si="6"/>
        <v>0</v>
      </c>
    </row>
    <row r="20" spans="1:11" x14ac:dyDescent="0.25">
      <c r="A20" s="19" t="s">
        <v>18</v>
      </c>
      <c r="B20" s="20">
        <v>308811968</v>
      </c>
      <c r="C20" s="21" t="str">
        <f t="shared" si="1"/>
        <v>126818C0</v>
      </c>
      <c r="D20" s="20">
        <v>496885449</v>
      </c>
      <c r="E20" s="22" t="str">
        <f t="shared" si="2"/>
        <v>1D9DDEC9</v>
      </c>
      <c r="F20" s="20">
        <v>1</v>
      </c>
      <c r="G20" s="21">
        <f t="shared" si="3"/>
        <v>1</v>
      </c>
      <c r="H20" s="21">
        <f t="shared" si="4"/>
        <v>805697418</v>
      </c>
      <c r="I20" s="21" t="str">
        <f t="shared" si="5"/>
        <v>3005F78A</v>
      </c>
      <c r="J20" s="21">
        <f t="shared" si="0"/>
        <v>0</v>
      </c>
      <c r="K20" s="21" t="str">
        <f t="shared" si="6"/>
        <v>0</v>
      </c>
    </row>
    <row r="21" spans="1:11" x14ac:dyDescent="0.25">
      <c r="A21" s="19" t="s">
        <v>19</v>
      </c>
      <c r="B21" s="20">
        <v>188678154</v>
      </c>
      <c r="C21" s="21" t="str">
        <f t="shared" si="1"/>
        <v>0B3F000A</v>
      </c>
      <c r="D21" s="20">
        <v>379152097</v>
      </c>
      <c r="E21" s="22" t="str">
        <f t="shared" si="2"/>
        <v>169966E1</v>
      </c>
      <c r="F21" s="20">
        <v>0</v>
      </c>
      <c r="G21" s="21">
        <f t="shared" si="3"/>
        <v>0</v>
      </c>
      <c r="H21" s="21">
        <f t="shared" si="4"/>
        <v>567830251</v>
      </c>
      <c r="I21" s="21" t="str">
        <f t="shared" si="5"/>
        <v>21D866EB</v>
      </c>
      <c r="J21" s="21">
        <f t="shared" si="0"/>
        <v>0</v>
      </c>
      <c r="K21" s="21" t="str">
        <f t="shared" si="6"/>
        <v>0</v>
      </c>
    </row>
    <row r="22" spans="1:11" x14ac:dyDescent="0.25">
      <c r="A22" s="19" t="s">
        <v>20</v>
      </c>
      <c r="B22" s="20">
        <v>390513272</v>
      </c>
      <c r="C22" s="21" t="str">
        <f t="shared" si="1"/>
        <v>1746C278</v>
      </c>
      <c r="D22" s="20">
        <v>454987825</v>
      </c>
      <c r="E22" s="22" t="str">
        <f t="shared" si="2"/>
        <v>1B1E9031</v>
      </c>
      <c r="F22" s="20">
        <v>1</v>
      </c>
      <c r="G22" s="21">
        <f t="shared" si="3"/>
        <v>1</v>
      </c>
      <c r="H22" s="21">
        <f t="shared" si="4"/>
        <v>845501098</v>
      </c>
      <c r="I22" s="21" t="str">
        <f t="shared" si="5"/>
        <v>326552AA</v>
      </c>
      <c r="J22" s="21">
        <f t="shared" si="0"/>
        <v>0</v>
      </c>
      <c r="K22" s="21" t="str">
        <f t="shared" si="6"/>
        <v>0</v>
      </c>
    </row>
    <row r="23" spans="1:11" x14ac:dyDescent="0.25">
      <c r="A23" s="19" t="s">
        <v>21</v>
      </c>
      <c r="B23" s="20">
        <v>279265254</v>
      </c>
      <c r="C23" s="21" t="str">
        <f t="shared" si="1"/>
        <v>10A53FE6</v>
      </c>
      <c r="D23" s="20">
        <v>147464868</v>
      </c>
      <c r="E23" s="22" t="str">
        <f t="shared" si="2"/>
        <v>08CA22A4</v>
      </c>
      <c r="F23" s="20">
        <v>0</v>
      </c>
      <c r="G23" s="21">
        <f t="shared" si="3"/>
        <v>0</v>
      </c>
      <c r="H23" s="21">
        <f t="shared" si="4"/>
        <v>426730122</v>
      </c>
      <c r="I23" s="21" t="str">
        <f t="shared" si="5"/>
        <v>196F628A</v>
      </c>
      <c r="J23" s="21">
        <f t="shared" si="0"/>
        <v>0</v>
      </c>
      <c r="K23" s="21" t="str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Diaz Gamarra</dc:creator>
  <cp:lastModifiedBy>Ivan Diaz Gamarra</cp:lastModifiedBy>
  <dcterms:created xsi:type="dcterms:W3CDTF">2015-06-05T18:17:20Z</dcterms:created>
  <dcterms:modified xsi:type="dcterms:W3CDTF">2023-10-29T20:21:08Z</dcterms:modified>
</cp:coreProperties>
</file>