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\Archive files\"/>
    </mc:Choice>
  </mc:AlternateContent>
  <bookViews>
    <workbookView xWindow="0" yWindow="0" windowWidth="28800" windowHeight="11760" tabRatio="956"/>
  </bookViews>
  <sheets>
    <sheet name="Data Information" sheetId="2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2" l="1"/>
  <c r="C35" i="22"/>
  <c r="E34" i="22"/>
  <c r="E33" i="22"/>
  <c r="E32" i="22"/>
  <c r="E31" i="22"/>
  <c r="E30" i="22"/>
  <c r="E29" i="22"/>
  <c r="C10" i="22"/>
  <c r="E35" i="22" l="1"/>
  <c r="E5" i="22"/>
  <c r="E6" i="22"/>
  <c r="E7" i="22"/>
  <c r="E8" i="22"/>
  <c r="E9" i="22"/>
  <c r="E4" i="22"/>
  <c r="D10" i="22"/>
  <c r="E10" i="22" l="1"/>
</calcChain>
</file>

<file path=xl/connections.xml><?xml version="1.0" encoding="utf-8"?>
<connections xmlns="http://schemas.openxmlformats.org/spreadsheetml/2006/main">
  <connection id="1" name="Connection" type="1" refreshedVersion="6">
    <dbPr connection="DSN=ORACLE_ANALYSIS;UID=Andy_Tetlow;DBQ=ANALYSIS.HESA.AC.UK;DBA=W;APA=T;EXC=F;XSM=Default;FEN=T;QTO=F;FRC=10;FDL=10;LOB=T;RST=T;BTD=F;BNF=F;BAM=IfAllSuccessful;NUM=NLS;DPM=F;MTS=T;MDI=F;CSR=F;FWC=F;FBS=64000;TLO=0;MLD=0;ODA=F;" command="SELECT * FROM Andy_Tetlow.T_39410_AT"/>
  </connection>
  <connection id="2" name="Query from ORACLE_ANALYSIS" type="1" refreshedVersion="0" background="1">
    <dbPr connection="DSN=ORACLE_ANALYSIS;UID=Andy_Tetlow;;DBQ=ANALYSIS.HESA.AC.UK;DBA=W;APA=T;EXC=F;XSM=Default;FEN=T;QTO=F;FRC=10;FDL=10;LOB=T;RST=T;BTD=F;BNF=F;BAM=IfAllSuccessful;NUM=NLS;DPM=F;MTS=T;MDI=F;CSR=F;FWC=F;FBS=64000;TLO=0;" command="SELECT * FROM Andy_Tetlow.T_39410_AT"/>
  </connection>
</connections>
</file>

<file path=xl/sharedStrings.xml><?xml version="1.0" encoding="utf-8"?>
<sst xmlns="http://schemas.openxmlformats.org/spreadsheetml/2006/main" count="201" uniqueCount="100">
  <si>
    <t>Total</t>
  </si>
  <si>
    <t>Sex</t>
  </si>
  <si>
    <t>Distance learning marker</t>
  </si>
  <si>
    <t>Mode of study</t>
  </si>
  <si>
    <t>2015/16</t>
  </si>
  <si>
    <t>2014/15</t>
  </si>
  <si>
    <t>2013/14</t>
  </si>
  <si>
    <t>2012/13</t>
  </si>
  <si>
    <t>2011/12</t>
  </si>
  <si>
    <t>2010/11</t>
  </si>
  <si>
    <t>ACYEAR</t>
  </si>
  <si>
    <t>F_XFYRSR01</t>
  </si>
  <si>
    <t>F_XDOMGR01</t>
  </si>
  <si>
    <t>F_XDOMUC01</t>
  </si>
  <si>
    <t>F_XINSTID01</t>
  </si>
  <si>
    <t>F_XLEV301</t>
  </si>
  <si>
    <t>F_XJACSA01</t>
  </si>
  <si>
    <t>F_XJACS201</t>
  </si>
  <si>
    <t>F_XJACS01OLD</t>
  </si>
  <si>
    <t>F_XJACS01NEW</t>
  </si>
  <si>
    <t>F_XMODE01</t>
  </si>
  <si>
    <t>F_LOCSDY</t>
  </si>
  <si>
    <t>CAMPUS</t>
  </si>
  <si>
    <t>F_PROPFRAN</t>
  </si>
  <si>
    <t>F_XAGRP601</t>
  </si>
  <si>
    <t>F_SEXID</t>
  </si>
  <si>
    <t>TOTAL</t>
  </si>
  <si>
    <t>2</t>
  </si>
  <si>
    <t>Other EU</t>
  </si>
  <si>
    <t>AT</t>
  </si>
  <si>
    <t>0184</t>
  </si>
  <si>
    <t>1</t>
  </si>
  <si>
    <t>A3</t>
  </si>
  <si>
    <t>na</t>
  </si>
  <si>
    <t>A300</t>
  </si>
  <si>
    <t>NODL</t>
  </si>
  <si>
    <t>0184A</t>
  </si>
  <si>
    <t>Not franchised</t>
  </si>
  <si>
    <t>4</t>
  </si>
  <si>
    <t>Non-EU</t>
  </si>
  <si>
    <t>SD</t>
  </si>
  <si>
    <t>0204</t>
  </si>
  <si>
    <t>9</t>
  </si>
  <si>
    <t>H3</t>
  </si>
  <si>
    <t>H300</t>
  </si>
  <si>
    <t>0204A</t>
  </si>
  <si>
    <t>3</t>
  </si>
  <si>
    <t>NO</t>
  </si>
  <si>
    <t>C8</t>
  </si>
  <si>
    <t>C800</t>
  </si>
  <si>
    <t>XA</t>
  </si>
  <si>
    <t>H6</t>
  </si>
  <si>
    <t>H600</t>
  </si>
  <si>
    <t>UK</t>
  </si>
  <si>
    <t>XI</t>
  </si>
  <si>
    <t>0001</t>
  </si>
  <si>
    <t>C</t>
  </si>
  <si>
    <t>M2</t>
  </si>
  <si>
    <t>M200</t>
  </si>
  <si>
    <t>DL</t>
  </si>
  <si>
    <t>0001W</t>
  </si>
  <si>
    <t>5</t>
  </si>
  <si>
    <t>D</t>
  </si>
  <si>
    <t>B</t>
  </si>
  <si>
    <t>L4</t>
  </si>
  <si>
    <t>E</t>
  </si>
  <si>
    <t>I</t>
  </si>
  <si>
    <t>X3</t>
  </si>
  <si>
    <t>X300</t>
  </si>
  <si>
    <t>L430</t>
  </si>
  <si>
    <t>0131</t>
  </si>
  <si>
    <t>0131A</t>
  </si>
  <si>
    <t>N5</t>
  </si>
  <si>
    <t>N500</t>
  </si>
  <si>
    <t>0071</t>
  </si>
  <si>
    <t>0071A</t>
  </si>
  <si>
    <t>0060</t>
  </si>
  <si>
    <t>0060A</t>
  </si>
  <si>
    <t>P9</t>
  </si>
  <si>
    <t>P900</t>
  </si>
  <si>
    <t>BA</t>
  </si>
  <si>
    <t>xEng</t>
  </si>
  <si>
    <t>Academic Year</t>
  </si>
  <si>
    <t>First Year Marker</t>
  </si>
  <si>
    <t>Domicile marker</t>
  </si>
  <si>
    <t>Country of Domicile</t>
  </si>
  <si>
    <t>HE Provider</t>
  </si>
  <si>
    <t>Level of Study</t>
  </si>
  <si>
    <t>Subject area</t>
  </si>
  <si>
    <t>Pricipal Subject (v3.0 and v2.0 combined)</t>
  </si>
  <si>
    <t>4 digit JACS subject 2.0 (2010/11-2011/12)</t>
  </si>
  <si>
    <t>4 digit JACS subject 3.0 (2012/13-2015/16)</t>
  </si>
  <si>
    <t>HE provider campus</t>
  </si>
  <si>
    <t>Franchised marker</t>
  </si>
  <si>
    <t>Age</t>
  </si>
  <si>
    <t>Eng</t>
  </si>
  <si>
    <t>Rows</t>
  </si>
  <si>
    <t>Field mappings + example data</t>
  </si>
  <si>
    <t>Sum of 'TOTAL' column numbers</t>
  </si>
  <si>
    <r>
      <t xml:space="preserve">Sum of Total </t>
    </r>
    <r>
      <rPr>
        <b/>
        <u/>
        <sz val="22"/>
        <color theme="1"/>
        <rFont val="Calibri"/>
        <family val="2"/>
        <scheme val="minor"/>
      </rPr>
      <t>record</t>
    </r>
    <r>
      <rPr>
        <b/>
        <sz val="22"/>
        <color theme="1"/>
        <rFont val="Calibri"/>
        <family val="2"/>
        <scheme val="minor"/>
      </rPr>
      <t xml:space="preserve"> numbers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</si>
</sst>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3" fillId="0" borderId="11" xfId="1" applyNumberFormat="1" applyFont="1" applyBorder="1"/>
    <xf numFmtId="164" fontId="3" fillId="0" borderId="12" xfId="1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164" fontId="3" fillId="0" borderId="7" xfId="1" applyNumberFormat="1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164" fontId="0" fillId="0" borderId="14" xfId="1" applyNumberFormat="1" applyFont="1" applyBorder="1"/>
    <xf numFmtId="0" fontId="4" fillId="4" borderId="4" xfId="2" applyBorder="1"/>
    <xf numFmtId="0" fontId="4" fillId="4" borderId="13" xfId="2" applyBorder="1" applyAlignment="1">
      <alignment horizontal="center"/>
    </xf>
    <xf numFmtId="0" fontId="4" fillId="4" borderId="8" xfId="2" applyBorder="1" applyAlignment="1">
      <alignment horizontal="center"/>
    </xf>
    <xf numFmtId="0" fontId="4" fillId="4" borderId="4" xfId="2" applyBorder="1" applyAlignment="1">
      <alignment horizontal="center"/>
    </xf>
    <xf numFmtId="0" fontId="5" fillId="5" borderId="4" xfId="3" applyBorder="1"/>
    <xf numFmtId="0" fontId="5" fillId="5" borderId="13" xfId="3" applyBorder="1" applyAlignment="1">
      <alignment horizontal="center"/>
    </xf>
    <xf numFmtId="0" fontId="5" fillId="5" borderId="8" xfId="3" applyBorder="1" applyAlignment="1">
      <alignment horizontal="center"/>
    </xf>
    <xf numFmtId="0" fontId="5" fillId="5" borderId="4" xfId="3" applyBorder="1" applyAlignment="1">
      <alignment horizontal="center"/>
    </xf>
    <xf numFmtId="164" fontId="1" fillId="0" borderId="6" xfId="1" applyNumberFormat="1" applyFont="1" applyBorder="1"/>
    <xf numFmtId="0" fontId="7" fillId="0" borderId="0" xfId="0" applyFont="1"/>
    <xf numFmtId="164" fontId="6" fillId="0" borderId="14" xfId="1" applyNumberFormat="1" applyFont="1" applyBorder="1"/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616547</xdr:colOff>
      <xdr:row>23</xdr:row>
      <xdr:rowOff>126178</xdr:rowOff>
    </xdr:from>
    <xdr:to>
      <xdr:col>14</xdr:col>
      <xdr:colOff>631371</xdr:colOff>
      <xdr:row>56</xdr:row>
      <xdr:rowOff>24520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55425-84CF-4C7A-9261-7BB76503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6133" y="4562107"/>
          <a:ext cx="4423538" cy="6184842"/>
        </a:xfrm>
        <a:prstGeom prst="rect">
          <a:avLst/>
        </a:prstGeom>
      </xdr:spPr>
    </xdr:pic>
    <xdr:clientData/>
  </xdr:twoCellAnchor>
  <xdr:twoCellAnchor editAs="oneCell">
    <xdr:from>
      <xdr:col>0</xdr:col>
      <xdr:colOff>610272</xdr:colOff>
      <xdr:row>10</xdr:row>
      <xdr:rowOff>158227</xdr:rowOff>
    </xdr:from>
    <xdr:to>
      <xdr:col>5</xdr:col>
      <xdr:colOff>85164</xdr:colOff>
      <xdr:row>24</xdr:row>
      <xdr:rowOff>12037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477C79-7C42-4571-99A4-20E54EECE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272" y="2188733"/>
          <a:ext cx="3495563" cy="2426680"/>
        </a:xfrm>
        <a:prstGeom prst="rect">
          <a:avLst/>
        </a:prstGeom>
      </xdr:spPr>
    </xdr:pic>
    <xdr:clientData/>
  </xdr:twoCellAnchor>
  <xdr:twoCellAnchor editAs="oneCell">
    <xdr:from>
      <xdr:col>1</xdr:col>
      <xdr:colOff>29775</xdr:colOff>
      <xdr:row>36</xdr:row>
      <xdr:rowOff>32336</xdr:rowOff>
    </xdr:from>
    <xdr:to>
      <xdr:col>7</xdr:col>
      <xdr:colOff>933300</xdr:colOff>
      <xdr:row>73</xdr:row>
      <xdr:rowOff>6720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A08616-6948-46C9-851C-A5A510085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032" y="7053622"/>
          <a:ext cx="9350839" cy="6821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tabSelected="1" zoomScale="70" zoomScaleNormal="70" workbookViewId="0">
      <selection activeCell="AA52" sqref="AA52"/>
    </sheetView>
  </sheetViews>
  <sheetFormatPr defaultRowHeight="14.4" x14ac:dyDescent="0.55000000000000004"/>
  <cols>
    <col min="3" max="3" width="12.26171875" customWidth="1"/>
    <col min="4" max="4" width="12.26171875" bestFit="1" customWidth="1"/>
    <col min="5" max="5" width="13.3125" bestFit="1" customWidth="1"/>
    <col min="6" max="6" width="56.578125" customWidth="1"/>
    <col min="7" max="7" width="13.3671875" bestFit="1" customWidth="1"/>
    <col min="8" max="8" width="34.47265625" bestFit="1" customWidth="1"/>
    <col min="9" max="17" width="12.20703125" bestFit="1" customWidth="1"/>
  </cols>
  <sheetData>
    <row r="1" spans="2:17" ht="28.2" x14ac:dyDescent="1.05">
      <c r="B1" s="30" t="s">
        <v>98</v>
      </c>
      <c r="G1" s="30" t="s">
        <v>97</v>
      </c>
    </row>
    <row r="2" spans="2:17" ht="14.7" thickBot="1" x14ac:dyDescent="0.6"/>
    <row r="3" spans="2:17" x14ac:dyDescent="0.55000000000000004">
      <c r="B3" s="21"/>
      <c r="C3" s="22" t="s">
        <v>95</v>
      </c>
      <c r="D3" s="23" t="s">
        <v>81</v>
      </c>
      <c r="E3" s="24" t="s">
        <v>0</v>
      </c>
      <c r="G3" s="1" t="s">
        <v>10</v>
      </c>
      <c r="H3" t="s">
        <v>82</v>
      </c>
      <c r="I3" s="14" t="s">
        <v>4</v>
      </c>
      <c r="J3" s="16" t="s">
        <v>4</v>
      </c>
      <c r="K3" s="14" t="s">
        <v>4</v>
      </c>
      <c r="L3" s="16" t="s">
        <v>4</v>
      </c>
      <c r="M3" s="14" t="s">
        <v>4</v>
      </c>
      <c r="N3" s="16" t="s">
        <v>4</v>
      </c>
      <c r="O3" s="14" t="s">
        <v>4</v>
      </c>
      <c r="P3" s="16" t="s">
        <v>4</v>
      </c>
      <c r="Q3" s="14" t="s">
        <v>4</v>
      </c>
    </row>
    <row r="4" spans="2:17" x14ac:dyDescent="0.55000000000000004">
      <c r="B4" s="4" t="s">
        <v>4</v>
      </c>
      <c r="C4" s="31">
        <v>1511887.9999999763</v>
      </c>
      <c r="D4" s="7">
        <v>768940.99999989045</v>
      </c>
      <c r="E4" s="11">
        <f t="shared" ref="E4:E9" si="0">SUM(C4:D4)</f>
        <v>2280828.9999998668</v>
      </c>
      <c r="G4" s="2" t="s">
        <v>11</v>
      </c>
      <c r="H4" t="s">
        <v>83</v>
      </c>
      <c r="I4" s="15" t="s">
        <v>27</v>
      </c>
      <c r="J4" s="17" t="s">
        <v>31</v>
      </c>
      <c r="K4" s="15" t="s">
        <v>31</v>
      </c>
      <c r="L4" s="17" t="s">
        <v>27</v>
      </c>
      <c r="M4" s="15" t="s">
        <v>27</v>
      </c>
      <c r="N4" s="17" t="s">
        <v>31</v>
      </c>
      <c r="O4" s="15" t="s">
        <v>27</v>
      </c>
      <c r="P4" s="17" t="s">
        <v>31</v>
      </c>
      <c r="Q4" s="15" t="s">
        <v>31</v>
      </c>
    </row>
    <row r="5" spans="2:17" x14ac:dyDescent="0.55000000000000004">
      <c r="B5" s="4" t="s">
        <v>5</v>
      </c>
      <c r="C5" s="20">
        <v>1497713.9999999788</v>
      </c>
      <c r="D5" s="7">
        <v>768361.99999989953</v>
      </c>
      <c r="E5" s="11">
        <f t="shared" si="0"/>
        <v>2266075.9999998785</v>
      </c>
      <c r="G5" s="2" t="s">
        <v>12</v>
      </c>
      <c r="H5" t="s">
        <v>84</v>
      </c>
      <c r="I5" s="15" t="s">
        <v>28</v>
      </c>
      <c r="J5" s="17" t="s">
        <v>39</v>
      </c>
      <c r="K5" s="15" t="s">
        <v>39</v>
      </c>
      <c r="L5" s="17" t="s">
        <v>28</v>
      </c>
      <c r="M5" s="15" t="s">
        <v>53</v>
      </c>
      <c r="N5" s="17" t="s">
        <v>39</v>
      </c>
      <c r="O5" s="15" t="s">
        <v>39</v>
      </c>
      <c r="P5" s="17" t="s">
        <v>39</v>
      </c>
      <c r="Q5" s="15" t="s">
        <v>39</v>
      </c>
    </row>
    <row r="6" spans="2:17" x14ac:dyDescent="0.55000000000000004">
      <c r="B6" s="4" t="s">
        <v>6</v>
      </c>
      <c r="C6" s="20">
        <v>1529428.9999999783</v>
      </c>
      <c r="D6" s="7">
        <v>769925.99999991385</v>
      </c>
      <c r="E6" s="11">
        <f t="shared" si="0"/>
        <v>2299354.999999892</v>
      </c>
      <c r="G6" s="2" t="s">
        <v>13</v>
      </c>
      <c r="H6" t="s">
        <v>85</v>
      </c>
      <c r="I6" s="15" t="s">
        <v>29</v>
      </c>
      <c r="J6" s="17" t="s">
        <v>40</v>
      </c>
      <c r="K6" s="15" t="s">
        <v>47</v>
      </c>
      <c r="L6" s="17" t="s">
        <v>50</v>
      </c>
      <c r="M6" s="15" t="s">
        <v>54</v>
      </c>
      <c r="N6" s="17" t="s">
        <v>80</v>
      </c>
      <c r="O6" s="15" t="s">
        <v>80</v>
      </c>
      <c r="P6" s="17" t="s">
        <v>80</v>
      </c>
      <c r="Q6" s="15" t="s">
        <v>80</v>
      </c>
    </row>
    <row r="7" spans="2:17" x14ac:dyDescent="0.55000000000000004">
      <c r="B7" s="4" t="s">
        <v>7</v>
      </c>
      <c r="C7" s="20">
        <v>1578246.9999999846</v>
      </c>
      <c r="D7" s="7">
        <v>762029.99999992014</v>
      </c>
      <c r="E7" s="11">
        <f t="shared" si="0"/>
        <v>2340276.999999905</v>
      </c>
      <c r="G7" s="2" t="s">
        <v>14</v>
      </c>
      <c r="H7" t="s">
        <v>86</v>
      </c>
      <c r="I7" s="15" t="s">
        <v>30</v>
      </c>
      <c r="J7" s="17" t="s">
        <v>41</v>
      </c>
      <c r="K7" s="15" t="s">
        <v>41</v>
      </c>
      <c r="L7" s="17" t="s">
        <v>41</v>
      </c>
      <c r="M7" s="15" t="s">
        <v>55</v>
      </c>
      <c r="N7" s="17" t="s">
        <v>41</v>
      </c>
      <c r="O7" s="15" t="s">
        <v>74</v>
      </c>
      <c r="P7" s="17" t="s">
        <v>76</v>
      </c>
      <c r="Q7" s="15" t="s">
        <v>70</v>
      </c>
    </row>
    <row r="8" spans="2:17" x14ac:dyDescent="0.55000000000000004">
      <c r="B8" s="4" t="s">
        <v>8</v>
      </c>
      <c r="C8" s="20">
        <v>1717837.9999999749</v>
      </c>
      <c r="D8" s="7">
        <v>778794.99999992491</v>
      </c>
      <c r="E8" s="11">
        <f t="shared" si="0"/>
        <v>2496632.9999998999</v>
      </c>
      <c r="G8" s="2" t="s">
        <v>15</v>
      </c>
      <c r="H8" t="s">
        <v>87</v>
      </c>
      <c r="I8" s="15" t="s">
        <v>31</v>
      </c>
      <c r="J8" s="17" t="s">
        <v>31</v>
      </c>
      <c r="K8" s="15" t="s">
        <v>27</v>
      </c>
      <c r="L8" s="17" t="s">
        <v>27</v>
      </c>
      <c r="M8" s="15" t="s">
        <v>27</v>
      </c>
      <c r="N8" s="17" t="s">
        <v>27</v>
      </c>
      <c r="O8" s="15" t="s">
        <v>27</v>
      </c>
      <c r="P8" s="17" t="s">
        <v>31</v>
      </c>
      <c r="Q8" s="15" t="s">
        <v>27</v>
      </c>
    </row>
    <row r="9" spans="2:17" ht="14.7" thickBot="1" x14ac:dyDescent="0.6">
      <c r="B9" s="5" t="s">
        <v>9</v>
      </c>
      <c r="C9" s="29">
        <v>1721072.9999999763</v>
      </c>
      <c r="D9" s="8">
        <v>781934.99999993201</v>
      </c>
      <c r="E9" s="12">
        <f t="shared" si="0"/>
        <v>2503007.9999999083</v>
      </c>
      <c r="G9" s="2" t="s">
        <v>16</v>
      </c>
      <c r="H9" t="s">
        <v>88</v>
      </c>
      <c r="I9" s="15" t="s">
        <v>31</v>
      </c>
      <c r="J9" s="17" t="s">
        <v>42</v>
      </c>
      <c r="K9" s="15" t="s">
        <v>46</v>
      </c>
      <c r="L9" s="17" t="s">
        <v>42</v>
      </c>
      <c r="M9" s="15" t="s">
        <v>56</v>
      </c>
      <c r="N9" s="17" t="s">
        <v>62</v>
      </c>
      <c r="O9" s="15" t="s">
        <v>65</v>
      </c>
      <c r="P9" s="17" t="s">
        <v>66</v>
      </c>
      <c r="Q9" s="15" t="s">
        <v>63</v>
      </c>
    </row>
    <row r="10" spans="2:17" ht="15" thickTop="1" thickBot="1" x14ac:dyDescent="0.6">
      <c r="B10" s="6" t="s">
        <v>0</v>
      </c>
      <c r="C10" s="9">
        <f t="shared" ref="C10:E10" si="1">SUM(C4:C9)</f>
        <v>9556188.9999998696</v>
      </c>
      <c r="D10" s="10">
        <f t="shared" si="1"/>
        <v>4629988.9999994803</v>
      </c>
      <c r="E10" s="13">
        <f t="shared" si="1"/>
        <v>14186177.99999935</v>
      </c>
      <c r="G10" s="2" t="s">
        <v>17</v>
      </c>
      <c r="H10" t="s">
        <v>89</v>
      </c>
      <c r="I10" s="15" t="s">
        <v>32</v>
      </c>
      <c r="J10" s="17" t="s">
        <v>43</v>
      </c>
      <c r="K10" s="15" t="s">
        <v>48</v>
      </c>
      <c r="L10" s="17" t="s">
        <v>51</v>
      </c>
      <c r="M10" s="15" t="s">
        <v>57</v>
      </c>
      <c r="N10" s="17" t="s">
        <v>72</v>
      </c>
      <c r="O10" s="15" t="s">
        <v>78</v>
      </c>
      <c r="P10" s="17" t="s">
        <v>67</v>
      </c>
      <c r="Q10" s="15" t="s">
        <v>64</v>
      </c>
    </row>
    <row r="11" spans="2:17" x14ac:dyDescent="0.55000000000000004">
      <c r="G11" s="2" t="s">
        <v>18</v>
      </c>
      <c r="H11" t="s">
        <v>90</v>
      </c>
      <c r="I11" s="15" t="s">
        <v>33</v>
      </c>
      <c r="J11" s="17" t="s">
        <v>33</v>
      </c>
      <c r="K11" s="15" t="s">
        <v>33</v>
      </c>
      <c r="L11" s="17" t="s">
        <v>33</v>
      </c>
      <c r="M11" s="15" t="s">
        <v>33</v>
      </c>
      <c r="N11" s="17" t="s">
        <v>33</v>
      </c>
      <c r="O11" s="15" t="s">
        <v>33</v>
      </c>
      <c r="P11" s="17" t="s">
        <v>33</v>
      </c>
      <c r="Q11" s="15" t="s">
        <v>33</v>
      </c>
    </row>
    <row r="12" spans="2:17" x14ac:dyDescent="0.55000000000000004">
      <c r="G12" s="2" t="s">
        <v>19</v>
      </c>
      <c r="H12" t="s">
        <v>91</v>
      </c>
      <c r="I12" s="15" t="s">
        <v>34</v>
      </c>
      <c r="J12" s="17" t="s">
        <v>44</v>
      </c>
      <c r="K12" s="15" t="s">
        <v>49</v>
      </c>
      <c r="L12" s="17" t="s">
        <v>52</v>
      </c>
      <c r="M12" s="15" t="s">
        <v>58</v>
      </c>
      <c r="N12" s="17" t="s">
        <v>73</v>
      </c>
      <c r="O12" s="15" t="s">
        <v>79</v>
      </c>
      <c r="P12" s="17" t="s">
        <v>68</v>
      </c>
      <c r="Q12" s="15" t="s">
        <v>69</v>
      </c>
    </row>
    <row r="13" spans="2:17" x14ac:dyDescent="0.55000000000000004">
      <c r="G13" s="2" t="s">
        <v>20</v>
      </c>
      <c r="H13" t="s">
        <v>3</v>
      </c>
      <c r="I13" s="15" t="s">
        <v>31</v>
      </c>
      <c r="J13" s="17" t="s">
        <v>31</v>
      </c>
      <c r="K13" s="15" t="s">
        <v>31</v>
      </c>
      <c r="L13" s="17" t="s">
        <v>27</v>
      </c>
      <c r="M13" s="15" t="s">
        <v>46</v>
      </c>
      <c r="N13" s="17" t="s">
        <v>27</v>
      </c>
      <c r="O13" s="15" t="s">
        <v>31</v>
      </c>
      <c r="P13" s="17" t="s">
        <v>46</v>
      </c>
      <c r="Q13" s="15" t="s">
        <v>31</v>
      </c>
    </row>
    <row r="14" spans="2:17" x14ac:dyDescent="0.55000000000000004">
      <c r="G14" s="2" t="s">
        <v>21</v>
      </c>
      <c r="H14" t="s">
        <v>2</v>
      </c>
      <c r="I14" s="15" t="s">
        <v>35</v>
      </c>
      <c r="J14" s="17" t="s">
        <v>35</v>
      </c>
      <c r="K14" s="15" t="s">
        <v>35</v>
      </c>
      <c r="L14" s="17" t="s">
        <v>35</v>
      </c>
      <c r="M14" s="15" t="s">
        <v>59</v>
      </c>
      <c r="N14" s="17" t="s">
        <v>35</v>
      </c>
      <c r="O14" s="15" t="s">
        <v>35</v>
      </c>
      <c r="P14" s="17" t="s">
        <v>35</v>
      </c>
      <c r="Q14" s="15" t="s">
        <v>35</v>
      </c>
    </row>
    <row r="15" spans="2:17" x14ac:dyDescent="0.55000000000000004">
      <c r="G15" s="2" t="s">
        <v>22</v>
      </c>
      <c r="H15" t="s">
        <v>92</v>
      </c>
      <c r="I15" s="15" t="s">
        <v>36</v>
      </c>
      <c r="J15" s="17" t="s">
        <v>45</v>
      </c>
      <c r="K15" s="15" t="s">
        <v>45</v>
      </c>
      <c r="L15" s="17" t="s">
        <v>45</v>
      </c>
      <c r="M15" s="15" t="s">
        <v>60</v>
      </c>
      <c r="N15" s="17" t="s">
        <v>45</v>
      </c>
      <c r="O15" s="15" t="s">
        <v>75</v>
      </c>
      <c r="P15" s="17" t="s">
        <v>77</v>
      </c>
      <c r="Q15" s="15" t="s">
        <v>71</v>
      </c>
    </row>
    <row r="16" spans="2:17" x14ac:dyDescent="0.55000000000000004">
      <c r="G16" s="2" t="s">
        <v>23</v>
      </c>
      <c r="H16" t="s">
        <v>93</v>
      </c>
      <c r="I16" s="15" t="s">
        <v>37</v>
      </c>
      <c r="J16" s="17" t="s">
        <v>37</v>
      </c>
      <c r="K16" s="15" t="s">
        <v>37</v>
      </c>
      <c r="L16" s="17" t="s">
        <v>37</v>
      </c>
      <c r="M16" s="15" t="s">
        <v>37</v>
      </c>
      <c r="N16" s="17" t="s">
        <v>37</v>
      </c>
      <c r="O16" s="15" t="s">
        <v>37</v>
      </c>
      <c r="P16" s="17" t="s">
        <v>37</v>
      </c>
      <c r="Q16" s="15" t="s">
        <v>37</v>
      </c>
    </row>
    <row r="17" spans="2:17" x14ac:dyDescent="0.55000000000000004">
      <c r="G17" s="2" t="s">
        <v>24</v>
      </c>
      <c r="H17" t="s">
        <v>94</v>
      </c>
      <c r="I17" s="15" t="s">
        <v>38</v>
      </c>
      <c r="J17" s="17" t="s">
        <v>46</v>
      </c>
      <c r="K17" s="15" t="s">
        <v>27</v>
      </c>
      <c r="L17" s="17" t="s">
        <v>46</v>
      </c>
      <c r="M17" s="15" t="s">
        <v>46</v>
      </c>
      <c r="N17" s="17" t="s">
        <v>27</v>
      </c>
      <c r="O17" s="15" t="s">
        <v>46</v>
      </c>
      <c r="P17" s="17" t="s">
        <v>61</v>
      </c>
      <c r="Q17" s="15" t="s">
        <v>27</v>
      </c>
    </row>
    <row r="18" spans="2:17" x14ac:dyDescent="0.55000000000000004">
      <c r="G18" s="2" t="s">
        <v>25</v>
      </c>
      <c r="H18" t="s">
        <v>1</v>
      </c>
      <c r="I18" s="15" t="s">
        <v>27</v>
      </c>
      <c r="J18" s="17" t="s">
        <v>31</v>
      </c>
      <c r="K18" s="15" t="s">
        <v>31</v>
      </c>
      <c r="L18" s="17" t="s">
        <v>31</v>
      </c>
      <c r="M18" s="15" t="s">
        <v>27</v>
      </c>
      <c r="N18" s="17" t="s">
        <v>27</v>
      </c>
      <c r="O18" s="15" t="s">
        <v>27</v>
      </c>
      <c r="P18" s="17" t="s">
        <v>27</v>
      </c>
      <c r="Q18" s="15" t="s">
        <v>31</v>
      </c>
    </row>
    <row r="19" spans="2:17" x14ac:dyDescent="0.55000000000000004">
      <c r="G19" s="3" t="s">
        <v>26</v>
      </c>
      <c r="H19" t="s">
        <v>0</v>
      </c>
      <c r="I19" s="18">
        <v>1</v>
      </c>
      <c r="J19" s="19">
        <v>1</v>
      </c>
      <c r="K19" s="18">
        <v>1</v>
      </c>
      <c r="L19" s="19">
        <v>1</v>
      </c>
      <c r="M19" s="18">
        <v>18.5</v>
      </c>
      <c r="N19" s="19">
        <v>0.5</v>
      </c>
      <c r="O19" s="18">
        <v>0.5</v>
      </c>
      <c r="P19" s="19">
        <v>1</v>
      </c>
      <c r="Q19" s="18">
        <v>0.33</v>
      </c>
    </row>
    <row r="26" spans="2:17" ht="28.2" x14ac:dyDescent="1.05">
      <c r="B26" s="30" t="s">
        <v>99</v>
      </c>
    </row>
    <row r="27" spans="2:17" ht="14.7" thickBot="1" x14ac:dyDescent="0.6"/>
    <row r="28" spans="2:17" x14ac:dyDescent="0.55000000000000004">
      <c r="B28" s="25"/>
      <c r="C28" s="26" t="s">
        <v>95</v>
      </c>
      <c r="D28" s="27" t="s">
        <v>81</v>
      </c>
      <c r="E28" s="28" t="s">
        <v>96</v>
      </c>
    </row>
    <row r="29" spans="2:17" x14ac:dyDescent="0.55000000000000004">
      <c r="B29" s="4" t="s">
        <v>4</v>
      </c>
      <c r="C29" s="31">
        <v>194512</v>
      </c>
      <c r="D29" s="7">
        <v>401615</v>
      </c>
      <c r="E29" s="11">
        <f t="shared" ref="E29:E34" si="2">SUM(C29:D29)</f>
        <v>596127</v>
      </c>
    </row>
    <row r="30" spans="2:17" x14ac:dyDescent="0.55000000000000004">
      <c r="B30" s="4" t="s">
        <v>5</v>
      </c>
      <c r="C30" s="20">
        <v>193911</v>
      </c>
      <c r="D30" s="7">
        <v>396447</v>
      </c>
      <c r="E30" s="11">
        <f t="shared" si="2"/>
        <v>590358</v>
      </c>
    </row>
    <row r="31" spans="2:17" x14ac:dyDescent="0.55000000000000004">
      <c r="B31" s="4" t="s">
        <v>6</v>
      </c>
      <c r="C31" s="20">
        <v>192931</v>
      </c>
      <c r="D31" s="7">
        <v>389138</v>
      </c>
      <c r="E31" s="11">
        <f t="shared" si="2"/>
        <v>582069</v>
      </c>
    </row>
    <row r="32" spans="2:17" x14ac:dyDescent="0.55000000000000004">
      <c r="B32" s="4" t="s">
        <v>7</v>
      </c>
      <c r="C32" s="20">
        <v>194851</v>
      </c>
      <c r="D32" s="7">
        <v>381808</v>
      </c>
      <c r="E32" s="11">
        <f t="shared" si="2"/>
        <v>576659</v>
      </c>
    </row>
    <row r="33" spans="2:5" x14ac:dyDescent="0.55000000000000004">
      <c r="B33" s="4" t="s">
        <v>8</v>
      </c>
      <c r="C33" s="20">
        <v>201994</v>
      </c>
      <c r="D33" s="7">
        <v>386409</v>
      </c>
      <c r="E33" s="11">
        <f t="shared" si="2"/>
        <v>588403</v>
      </c>
    </row>
    <row r="34" spans="2:5" ht="14.7" thickBot="1" x14ac:dyDescent="0.6">
      <c r="B34" s="5" t="s">
        <v>9</v>
      </c>
      <c r="C34" s="29">
        <v>203935</v>
      </c>
      <c r="D34" s="8">
        <v>379751</v>
      </c>
      <c r="E34" s="12">
        <f t="shared" si="2"/>
        <v>583686</v>
      </c>
    </row>
    <row r="35" spans="2:5" ht="15" thickTop="1" thickBot="1" x14ac:dyDescent="0.6">
      <c r="B35" s="6" t="s">
        <v>0</v>
      </c>
      <c r="C35" s="9">
        <f t="shared" ref="C35:E35" si="3">SUM(C29:C34)</f>
        <v>1182134</v>
      </c>
      <c r="D35" s="10">
        <f t="shared" si="3"/>
        <v>2335168</v>
      </c>
      <c r="E35" s="13">
        <f t="shared" si="3"/>
        <v>3517302</v>
      </c>
    </row>
  </sheetData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Tetlow</dc:creator>
  <cp:lastModifiedBy>Iain Lyall</cp:lastModifiedBy>
  <dcterms:created xsi:type="dcterms:W3CDTF">2017-01-12T10:02:01Z</dcterms:created>
  <dcterms:modified xsi:type="dcterms:W3CDTF">2017-03-20T13:25:04Z</dcterms:modified>
</cp:coreProperties>
</file>