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4" rupBuild="14420"/>
  <workbookPr codeName="ThisWorkbook"/>
  <bookViews>
    <workbookView xWindow="0" yWindow="0" windowWidth="23040" windowHeight="9780"/>
  </bookViews>
  <sheets>
    <sheet name="Altium Output" sheetId="1" r:id="rId1"/>
    <sheet name="Farnell Order" sheetId="3" r:id="rId2"/>
  </sheets>
  <calcPr fullPrecision="1" calcMode="auto" calcId="162913"/>
</workbook>
</file>

<file path=xl/sharedStrings.xml><?xml version="1.0" encoding="utf-8"?>
<sst xmlns="http://schemas.openxmlformats.org/spreadsheetml/2006/main" uniqueCount="210">
  <si>
    <t>Quantity</t>
  </si>
  <si>
    <t>No. PCBs</t>
  </si>
  <si>
    <t>Material in stock</t>
  </si>
  <si>
    <t>Designator</t>
  </si>
  <si>
    <t>Supplier 1</t>
  </si>
  <si>
    <t>IRNAS Part No.</t>
  </si>
  <si>
    <t>No PCB</t>
  </si>
  <si>
    <t>Projekt</t>
  </si>
  <si>
    <t>Farnell</t>
  </si>
  <si>
    <t xml:space="preserve"> </t>
  </si>
  <si>
    <t>Supplier Part Number 1</t>
  </si>
  <si>
    <t>237-SR42I010-R</t>
  </si>
  <si>
    <t>2320856</t>
  </si>
  <si>
    <t>2611924</t>
  </si>
  <si>
    <t>1759116</t>
  </si>
  <si>
    <t>1759415</t>
  </si>
  <si>
    <t>2611923</t>
  </si>
  <si>
    <t>2688519</t>
  </si>
  <si>
    <t>1759392</t>
  </si>
  <si>
    <t>1845736</t>
  </si>
  <si>
    <t>2820985</t>
  </si>
  <si>
    <t>2627398</t>
  </si>
  <si>
    <t>1688077</t>
  </si>
  <si>
    <t>1892670</t>
  </si>
  <si>
    <t>RPi header</t>
  </si>
  <si>
    <t>1516276</t>
  </si>
  <si>
    <t>1125377</t>
  </si>
  <si>
    <t>9550143</t>
  </si>
  <si>
    <t>2497356</t>
  </si>
  <si>
    <t>2313878</t>
  </si>
  <si>
    <t>1902438</t>
  </si>
  <si>
    <t>2463510</t>
  </si>
  <si>
    <t>1219743</t>
  </si>
  <si>
    <t>1345929</t>
  </si>
  <si>
    <t>2530091</t>
  </si>
  <si>
    <t>1343066</t>
  </si>
  <si>
    <t>Header 2.54mm</t>
  </si>
  <si>
    <t>Header 2.54 mm</t>
  </si>
  <si>
    <t>Battery holder for 18650</t>
  </si>
  <si>
    <t>2472141</t>
  </si>
  <si>
    <t>2073513</t>
  </si>
  <si>
    <t>1299914</t>
  </si>
  <si>
    <t>2073537</t>
  </si>
  <si>
    <t>2008343</t>
  </si>
  <si>
    <t>2447363</t>
  </si>
  <si>
    <t>2073509</t>
  </si>
  <si>
    <t>2447298</t>
  </si>
  <si>
    <t>2447254</t>
  </si>
  <si>
    <t>2073356</t>
  </si>
  <si>
    <t>2616585</t>
  </si>
  <si>
    <t>2447342</t>
  </si>
  <si>
    <t>2073354</t>
  </si>
  <si>
    <t>9330364</t>
  </si>
  <si>
    <t>2138531</t>
  </si>
  <si>
    <t>2073357</t>
  </si>
  <si>
    <t>2073429</t>
  </si>
  <si>
    <t>2845727</t>
  </si>
  <si>
    <t>959698</t>
  </si>
  <si>
    <t>9846727</t>
  </si>
  <si>
    <t>2373541</t>
  </si>
  <si>
    <t>2643432</t>
  </si>
  <si>
    <t>2678433</t>
  </si>
  <si>
    <t>2061522</t>
  </si>
  <si>
    <t>2543322</t>
  </si>
  <si>
    <t>2802546</t>
  </si>
  <si>
    <t>1688855</t>
  </si>
  <si>
    <t>OLED SSD 1306 display</t>
  </si>
  <si>
    <t>Battery protection</t>
  </si>
  <si>
    <t>672-1054-1-ND</t>
  </si>
  <si>
    <t>828-1063-6-ND</t>
  </si>
  <si>
    <t>3118263</t>
  </si>
  <si>
    <t>2449398</t>
  </si>
  <si>
    <t>Description</t>
  </si>
  <si>
    <t>Antenna SMD -4dBi Gain 870MHz/928MHz Automotive 7-Pin SMD T/R</t>
  </si>
  <si>
    <t>TDK - CGA4J1X5R1C106K125AC - CAP, MLCC, X5R, 10UF, 16V, 0805</t>
  </si>
  <si>
    <t>MURATA - GRM188R61C475KAAJD - CAP, MLCC, X5R, 4.7UF, 16V, 0603</t>
  </si>
  <si>
    <t>MULTICOMP - MC0603B473K500CT - CAP, MLCC, X7R, 47NF, 50V, 0603</t>
  </si>
  <si>
    <t>MULTICOMP - MC0805X226M6R3CT - CAP, MLCC, X5R, 22UF, 0805</t>
  </si>
  <si>
    <t>Multilayer Ceramic Capacitors MLCC - SMD/SMT 0603 10uF 16volts X5R 10%</t>
  </si>
  <si>
    <t>MURATA - GRM188R71C104KA01J - CAP, MLCC, X7R, 0.1UF, 16V, 0603</t>
  </si>
  <si>
    <t>SMD Multilayer Ceramic Capacitor, 2.2 µF, 6.3 V, 0603 [1608 Metric], ± 10%, X5R, MC Series</t>
  </si>
  <si>
    <t>MURATA - GRM188R61H105KAALD - CAP, MLCC, X5R, 1UF, 50V, 0603</t>
  </si>
  <si>
    <t>10uf/0603/20%</t>
  </si>
  <si>
    <t>Multilayer Ceramic Capacitors MLCC - SMD/SMT 50volts 1.8pF C0G</t>
  </si>
  <si>
    <t>CONN UMC JACK STR 50 OHM SMD</t>
  </si>
  <si>
    <t>BATT LITH COIN 3V CELL PC PINS</t>
  </si>
  <si>
    <t>Header, 20-Pin, Dual row, TEST POINT ROUND SMD</t>
  </si>
  <si>
    <t>Header, 20-Pin, Dual row</t>
  </si>
  <si>
    <t>Wire-To-Board Connector, Vertical, 2.5 mm, 2 Contacts, Header, XH Series, Through Hole, 1 Rows</t>
  </si>
  <si>
    <t>Wire-To-Board Connector, Right Angle, 1.25 mm, 10 Contacts, Header, PicoBlade 53261 Series</t>
  </si>
  <si>
    <t>VISHAY - RS1J-E3/61T.. - DIODE, FAST, 1A, 600V, SMD</t>
  </si>
  <si>
    <t>BROADCOM LIMITED - HSMS-C190 - LED, RED, 10MCD, 626NM</t>
  </si>
  <si>
    <t>VISHAY - SE30AFG-M3/6A - RECTIFIER, ESD, 400V, 3A, DO-221AC</t>
  </si>
  <si>
    <t>DIODES INC. - BZT52C6V2 - DIODE, ZENER, 6.2V, 0.5W, SOD-123</t>
  </si>
  <si>
    <t>ON SEMICONDUCTOR - MM3Z3V0T1G - ZENER DIODE, 200MW, 3V, SOD-323</t>
  </si>
  <si>
    <t>HSME-C191 -  LED, Green, SMD, 0603, 20 mA, 2.1 V, 572 nm</t>
  </si>
  <si>
    <t>LITTELFUSE - MINISMDC150F/24-2 - POLYSWITCH, SMD, 1812, 1.5A</t>
  </si>
  <si>
    <t>MURATA - FDSD0420-H-1R5M=P3 - INDUCTOR, SHIELDED, 1.5UH, 5.1A, 20%</t>
  </si>
  <si>
    <t>Inductor RF Chip Multi-Layer 4.3nH 0.3nH 100MHz 8Q-Factor Air 300mA 210mOhm DCR 0402 Paper T/R</t>
  </si>
  <si>
    <t>Header, 11-Pin, Header, 4-Pin</t>
  </si>
  <si>
    <t>Header, 4-Pin</t>
  </si>
  <si>
    <t>BATERRY HOLDER 18650</t>
  </si>
  <si>
    <t>Power Barrel Connector Jack 1.05mm ID (0.041"), 3.50mm OD (0.138") Through Hole, Right Angle</t>
  </si>
  <si>
    <t>MULTICOMP - MCMR06X471 JTL - RES, CERAMIC, 470R, 5%, 0.1W, 0603</t>
  </si>
  <si>
    <t>Thermistor, NTC, 10 kohm, B57321V2 Series, 4000 K, SMD, 0603 [1608 Metric]</t>
  </si>
  <si>
    <t>MULTICOMP - MCMR06X5601FTL - RES, CERAMIC, 5K6, 1%, 0.1W, 0603</t>
  </si>
  <si>
    <t>BOURNS - CR0603-J/-000ELF - RES, THICK FILM, 0R, 5%, 0.1W, 0603</t>
  </si>
  <si>
    <t>MULTICOMP - MCWR06X3901FTL - RES, THICK FILM, 3K9, 1%, 0.1W, 0603</t>
  </si>
  <si>
    <t>MULTICOMP - MCMR06X4701FTL - RES, CERAMIC, 4K7, 1%, 0.1W, 0603</t>
  </si>
  <si>
    <t>MULTICOMP - MCWR06X2200FTL - RES, THICK FILM, 220R, 1%, 0.1W, 0603</t>
  </si>
  <si>
    <t>MULTICOMP - MCWR06X1503FTL - RES, THICK FILM, 150KOHM, 1%, 0.1W</t>
  </si>
  <si>
    <t>MULTICOMP - MCMR06X103 JTL - RES, CERAMIC, 10K, 5%, 0.1W, 0603</t>
  </si>
  <si>
    <t>VISHAY - RCA060310R0FKEA - RES, AUTO, THICK FILM, 10R, 1%, 0603</t>
  </si>
  <si>
    <t>MULTICOMP - MCWR06X3302FTL - RES, THICK FILM, 33K, 1%, 0.1W, 0603</t>
  </si>
  <si>
    <t>MULTICOMP - MCMR06X102 JTL - RES, CERAMIC, 1K, 5%, 0.1W, 0603</t>
  </si>
  <si>
    <t>MULTICOMP - MC0063W06031100R - RES, THICK FILM, 100R, 1%, 0.063W, 0603</t>
  </si>
  <si>
    <t>Thick Film Resistors - SMD 1/10watt 226Kohms 1%</t>
  </si>
  <si>
    <t>MULTICOMP - MCMR06X104 JTL - RES, CERAMIC, 100K, 5%, 0.1W, 0603</t>
  </si>
  <si>
    <t>MULTICOMP - MCMR06X2201FTL - RES, CERAMIC, 2K2, 1%, 0.1W, 0603</t>
  </si>
  <si>
    <t>SWITCH TACTILE SPST-NO 0.05A 32V</t>
  </si>
  <si>
    <t>Tactile Switch, B3F Series, Top Actuated, Through Hole, Round Button, 100 gf, 50mA at 24VDC</t>
  </si>
  <si>
    <t>ON SEMICONDUCTOR/FAIRCHILD - MMBT3904 - TRANSISTOR, NPN, SOT-23</t>
  </si>
  <si>
    <t>IC LI+ CHARGER PWR MGMT 24VQFN</t>
  </si>
  <si>
    <t>TEXAS INSTRUMENTS - TPS630701RNMT - DC/DC CONV, BUCK-BOOST, 2.4MHZ, VQFN-15</t>
  </si>
  <si>
    <t>IC REG LINEAR 3V 150MA 8VDFN</t>
  </si>
  <si>
    <t>Dual MOSFET, N and P Channel, 3.4 A, 30 V, 0.038 ohm, 10 V, 1 V</t>
  </si>
  <si>
    <t>IC RTC/CALENDAR I2C LP 8MSOP</t>
  </si>
  <si>
    <t>Lora Module Murata</t>
  </si>
  <si>
    <t>MICROCHIP   24AA02E48T-I/OT   EEPROM, EUI-48 Node Identity, 2 Kbit, 2 BLK (128K x 8bit), 400 kHz, I2C, SOT-23, 5 Pins</t>
  </si>
  <si>
    <t>BATTERY PROTECTION</t>
  </si>
  <si>
    <t>SAM-M8 RF Receiver BeiDou, Galileo, GLONASS, GNSS, GPS -160dBm</t>
  </si>
  <si>
    <t xml:space="preserve">Humidity Temperature Sensor 0 ~ 100% RH I²C, SPI ±3% 1s Surface Mount </t>
  </si>
  <si>
    <t>Analogue Switch, 2 Channels, SPDT, 0.34 ohm, 1.65V to 3.6V, VSSOP, 10 Pins</t>
  </si>
  <si>
    <t>CRYSTAL, 32.768KHZ, 12.5PF, SMD</t>
  </si>
  <si>
    <t>A1</t>
  </si>
  <si>
    <t>C1, C4, C5, C6</t>
  </si>
  <si>
    <t>C2, C13</t>
  </si>
  <si>
    <t>C3</t>
  </si>
  <si>
    <t>C7, C8, C9, C10</t>
  </si>
  <si>
    <t>C11, C20</t>
  </si>
  <si>
    <t>C12, C15, C18, C22, C23, C25, C28</t>
  </si>
  <si>
    <t>C14</t>
  </si>
  <si>
    <t>C16, C17, C24, C26, C27, C29</t>
  </si>
  <si>
    <t>C19</t>
  </si>
  <si>
    <t>C21</t>
  </si>
  <si>
    <t>CON2</t>
  </si>
  <si>
    <t>CON3</t>
  </si>
  <si>
    <t>CON5, TP1, TP2, TP3, TP4, TP5, TP6</t>
  </si>
  <si>
    <t>CON6</t>
  </si>
  <si>
    <t>CON7</t>
  </si>
  <si>
    <t>CON8</t>
  </si>
  <si>
    <t>D1</t>
  </si>
  <si>
    <t>D2</t>
  </si>
  <si>
    <t>D3, D4</t>
  </si>
  <si>
    <t>D5</t>
  </si>
  <si>
    <t>D6</t>
  </si>
  <si>
    <t>D7</t>
  </si>
  <si>
    <t>F1</t>
  </si>
  <si>
    <t>L1, L2</t>
  </si>
  <si>
    <t>L5</t>
  </si>
  <si>
    <t>P2, P8</t>
  </si>
  <si>
    <t>P4</t>
  </si>
  <si>
    <t>P5, P6, P9, P10, P11, P12</t>
  </si>
  <si>
    <t>P7</t>
  </si>
  <si>
    <t>R1, R14</t>
  </si>
  <si>
    <t>R2</t>
  </si>
  <si>
    <t>R3</t>
  </si>
  <si>
    <t>R4, R17, R18, R19, R20, R21, R22, R23, R24, R26, R27, R31, R33, R37, R41, R43, R45, R63, R66</t>
  </si>
  <si>
    <t>R5</t>
  </si>
  <si>
    <t>R6, R11</t>
  </si>
  <si>
    <t>R7</t>
  </si>
  <si>
    <t>R8</t>
  </si>
  <si>
    <t>R9, R10, R15, R36, R46, R59</t>
  </si>
  <si>
    <t>R12</t>
  </si>
  <si>
    <t>R13</t>
  </si>
  <si>
    <t>R16, R47</t>
  </si>
  <si>
    <t>R25, R28, R30, R48, R50, R56, R57, R58, R60, R62</t>
  </si>
  <si>
    <t>R29</t>
  </si>
  <si>
    <t>R32, R49, R51, R52, R53, R54, R55</t>
  </si>
  <si>
    <t>R40</t>
  </si>
  <si>
    <t>S1, SW1</t>
  </si>
  <si>
    <t>SW2, SW3</t>
  </si>
  <si>
    <t>T1</t>
  </si>
  <si>
    <t>U1</t>
  </si>
  <si>
    <t>U2</t>
  </si>
  <si>
    <t>U3</t>
  </si>
  <si>
    <t>U4, U14, U15</t>
  </si>
  <si>
    <t>U5</t>
  </si>
  <si>
    <t>U6</t>
  </si>
  <si>
    <t>U7</t>
  </si>
  <si>
    <t>U8</t>
  </si>
  <si>
    <t>U9, U10, U11</t>
  </si>
  <si>
    <t>U12</t>
  </si>
  <si>
    <t>U13</t>
  </si>
  <si>
    <t>U16</t>
  </si>
  <si>
    <t>X1</t>
  </si>
  <si>
    <t>Mouser</t>
  </si>
  <si>
    <t>Farnell, C&amp;K Components</t>
  </si>
  <si>
    <t>Digi-Key</t>
  </si>
  <si>
    <t>[NoParam], I-200001</t>
  </si>
  <si>
    <t>[NoParam], I-200005</t>
  </si>
  <si>
    <t>I-200006, [NoParam]</t>
  </si>
  <si>
    <t>/</t>
  </si>
  <si>
    <t>[NoParam], I-100011</t>
  </si>
  <si>
    <t>I-100003</t>
  </si>
  <si>
    <t>[NoParam], I-100008</t>
  </si>
  <si>
    <t>I-100042</t>
  </si>
  <si>
    <t>I-100009</t>
  </si>
  <si>
    <t>[NoParam], I-100007</t>
  </si>
  <si>
    <t>I-100024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</si>
</sst>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0;;;@"/>
  </numFmts>
  <fonts count="6">
    <font>
      <sz val="10"/>
      <name val="Tahoma"/>
      <charset val="0"/>
      <color theme="1"/>
    </font>
    <font>
      <b/>
      <sz val="10"/>
      <name val="Tahoma"/>
      <charset val="0"/>
      <color theme="1"/>
    </font>
    <font>
      <sz val="10"/>
      <name val="Tahoma"/>
      <charset val="0"/>
      <color rgb="FF000000"/>
    </font>
    <font>
      <u val="single"/>
      <sz val="10"/>
      <name val="Tahoma"/>
      <charset val="0"/>
      <color theme="1"/>
    </font>
    <font>
      <sz val="10"/>
      <name val="Tahoma"/>
      <charset val="0"/>
      <color theme="1"/>
    </font>
    <font>
      <u val="single"/>
      <sz val="10"/>
      <name val="Tahoma"/>
      <charset val="0"/>
      <color indexed="12"/>
    </font>
  </fonts>
  <fills count="3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</fills>
  <borders count="1">
    <border>
      <left/>
      <right/>
      <top/>
      <bottom/>
      <diagonal/>
    </border>
  </borders>
  <cellStyleXfs count="2">
    <xf xxid="0" numFmtId="0" fontId="0" fillId="0" borderId="0"/>
    <xf xxid="7" numFmtId="0" fontId="5" fillId="2" borderId="0" applyAlignment="0"/>
  </cellStyleXfs>
  <cellXfs>
    <xf xxid="1" numFmtId="0" fontId="0" fillId="0" borderId="0" xfId="0" applyAlignment="1" applyBorder="1" applyFont="1" applyNumberFormat="1" applyFill="1" applyProtection="1"/>
    <xf xxid="2" numFmtId="164" fontId="0" fillId="0" borderId="0" xfId="0" applyAlignment="1" applyBorder="1" applyFont="1" applyNumberFormat="1" applyFill="1" applyProtection="1">
      <alignment horizontal="center"/>
    </xf>
    <xf xxid="3" numFmtId="0" fontId="0" fillId="0" borderId="0" xfId="0" applyAlignment="1" applyBorder="1" applyFont="1" applyNumberFormat="1" applyFill="1" applyProtection="1">
      <alignment horizontal="center"/>
    </xf>
    <xf xxid="4" numFmtId="0" fontId="1" fillId="0" borderId="0" xfId="0" applyAlignment="1" applyBorder="1" applyFont="1" applyNumberFormat="1" applyFill="1" applyProtection="1">
      <alignment horizontal="center"/>
    </xf>
    <xf xxid="5" numFmtId="0" fontId="2" fillId="0" borderId="0" xfId="0" applyAlignment="1" applyBorder="1" applyFont="1" applyNumberFormat="1" applyFill="1" applyProtection="1"/>
    <xf xxid="6" numFmtId="0" fontId="0" fillId="0" borderId="0" xfId="0"/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I158"/>
  <sheetViews>
    <sheetView view="normal" workbookViewId="0">
      <selection pane="topLeft" activeCell="K86" sqref="K86"/>
    </sheetView>
  </sheetViews>
  <sheetFormatPr defaultRowHeight="13.2" baseColWidth="0"/>
  <cols>
    <col min="1" max="1" width="37.5546875" style="0" bestFit="1" customWidth="1"/>
    <col min="2" max="2" width="18.21875" style="0" bestFit="1" customWidth="1"/>
    <col min="3" max="3" width="32.109375" style="0" bestFit="1" customWidth="1"/>
    <col min="4" max="4" width="20.88671875" style="0" bestFit="1" customWidth="1"/>
    <col min="5" max="5" width="16.6640625" style="0" bestFit="1" customWidth="1"/>
    <col min="6" max="6" width="21.33203125" style="0" bestFit="1" customWidth="1"/>
    <col min="7" max="7" width="7.99609375" style="0" bestFit="1" customWidth="1"/>
    <col min="8" max="8" width="7.88671875" style="0" bestFit="1" customWidth="1"/>
    <col min="9" max="9" width="7.44140625" style="0" bestFit="1" customWidth="1"/>
    <col min="10" max="16384" width="8.88671875" style="0" customWidth="1"/>
  </cols>
  <sheetData>
    <row r="1" spans="1:9">
      <c r="A1" t="s">
        <v>10</v>
      </c>
      <c r="B1" t="s">
        <v>0</v>
      </c>
      <c r="C1" t="s">
        <v>72</v>
      </c>
      <c r="D1" t="s">
        <v>3</v>
      </c>
      <c r="E1" t="s">
        <v>4</v>
      </c>
      <c r="F1" t="s">
        <v>5</v>
      </c>
      <c r="G1" s="4" t="s">
        <v>6</v>
      </c>
      <c r="H1" s="4" t="s">
        <v>7</v>
      </c>
      <c r="I1" s="4" t="s">
        <v>8</v>
      </c>
    </row>
    <row r="2" spans="1:9">
      <c r="A2" t="s">
        <v>11</v>
      </c>
      <c r="B2">
        <v>1</v>
      </c>
      <c r="C2" t="s">
        <v>73</v>
      </c>
      <c r="D2" t="s">
        <v>134</v>
      </c>
      <c r="E2" t="s">
        <v>196</v>
      </c>
      <c r="G2" s="4">
        <v>5</v>
      </c>
      <c r="H2" s="4" t="s">
        <v>9</v>
      </c>
      <c r="I2" s="4" t="str">
        <f>A2&amp;", "&amp;B2*G2&amp;", "&amp;H2</f>
        <v>237-SR42I010-R, 5,  </v>
      </c>
    </row>
    <row r="3" spans="1:9">
      <c r="A3" t="s">
        <v>12</v>
      </c>
      <c r="B3">
        <v>4</v>
      </c>
      <c r="C3" t="s">
        <v>74</v>
      </c>
      <c r="D3" t="s">
        <v>135</v>
      </c>
      <c r="E3" t="s">
        <v>8</v>
      </c>
      <c r="G3" s="4">
        <f>G2</f>
        <v>5</v>
      </c>
      <c r="H3" s="4" t="s">
        <v>9</v>
      </c>
      <c r="I3" s="4" t="str">
        <f t="shared" si="0" ref="I3:I125">A3&amp;", "&amp;B3*G3&amp;", "&amp;H3</f>
        <v>2320856, 20,  </v>
      </c>
    </row>
    <row r="4" spans="1:9">
      <c r="A4" t="s">
        <v>13</v>
      </c>
      <c r="B4">
        <v>2</v>
      </c>
      <c r="C4" t="s">
        <v>75</v>
      </c>
      <c r="D4" t="s">
        <v>136</v>
      </c>
      <c r="E4" t="s">
        <v>8</v>
      </c>
      <c r="F4" t="s">
        <v>199</v>
      </c>
      <c r="G4" s="4">
        <v>5</v>
      </c>
      <c r="H4" s="4" t="s">
        <v>9</v>
      </c>
      <c r="I4" s="4" t="str">
        <f>A4&amp;", "&amp;B4*G4&amp;", "&amp;H4</f>
        <v>2611924, 10,  </v>
      </c>
    </row>
    <row r="5" spans="1:9">
      <c r="A5" t="s">
        <v>14</v>
      </c>
      <c r="B5">
        <v>1</v>
      </c>
      <c r="C5" t="s">
        <v>76</v>
      </c>
      <c r="D5" t="s">
        <v>137</v>
      </c>
      <c r="E5" t="s">
        <v>8</v>
      </c>
      <c r="G5" s="4">
        <f>G4</f>
        <v>5</v>
      </c>
      <c r="H5" s="4" t="s">
        <v>9</v>
      </c>
      <c r="I5" s="4" t="str">
        <f>A5&amp;", "&amp;B5*G5&amp;", "&amp;H5</f>
        <v>1759116, 5,  </v>
      </c>
    </row>
    <row r="6" spans="1:9">
      <c r="A6" t="s">
        <v>15</v>
      </c>
      <c r="B6">
        <v>4</v>
      </c>
      <c r="C6" t="s">
        <v>77</v>
      </c>
      <c r="D6" t="s">
        <v>138</v>
      </c>
      <c r="E6" t="s">
        <v>8</v>
      </c>
      <c r="G6" s="4">
        <v>5</v>
      </c>
      <c r="H6" s="4" t="s">
        <v>9</v>
      </c>
      <c r="I6" s="4" t="str">
        <f>A6&amp;", "&amp;B6*G6&amp;", "&amp;H6</f>
        <v>1759415, 20,  </v>
      </c>
    </row>
    <row r="7" spans="1:9">
      <c r="A7" t="s">
        <v>16</v>
      </c>
      <c r="B7">
        <v>2</v>
      </c>
      <c r="C7" t="s">
        <v>78</v>
      </c>
      <c r="D7" t="s">
        <v>139</v>
      </c>
      <c r="E7" t="s">
        <v>8</v>
      </c>
      <c r="G7" s="4">
        <f>G6</f>
        <v>5</v>
      </c>
      <c r="H7" s="4" t="s">
        <v>9</v>
      </c>
      <c r="I7" s="4" t="str">
        <f>A7&amp;", "&amp;B7*G7&amp;", "&amp;H7</f>
        <v>2611923, 10,  </v>
      </c>
    </row>
    <row r="8" spans="1:9">
      <c r="A8" t="s">
        <v>17</v>
      </c>
      <c r="B8">
        <v>7</v>
      </c>
      <c r="C8" t="s">
        <v>79</v>
      </c>
      <c r="D8" t="s">
        <v>140</v>
      </c>
      <c r="E8" t="s">
        <v>8</v>
      </c>
      <c r="F8" t="s">
        <v>200</v>
      </c>
      <c r="G8" s="4">
        <v>5</v>
      </c>
      <c r="H8" s="4" t="s">
        <v>9</v>
      </c>
      <c r="I8" s="4" t="str">
        <f>A8&amp;", "&amp;B8*G8&amp;", "&amp;H8</f>
        <v>2688519, 35,  </v>
      </c>
    </row>
    <row r="9" spans="1:9">
      <c r="A9" t="s">
        <v>18</v>
      </c>
      <c r="B9">
        <v>1</v>
      </c>
      <c r="C9" t="s">
        <v>80</v>
      </c>
      <c r="D9" t="s">
        <v>141</v>
      </c>
      <c r="E9" t="s">
        <v>8</v>
      </c>
      <c r="G9" s="4">
        <f>G8</f>
        <v>5</v>
      </c>
      <c r="H9" s="4" t="s">
        <v>9</v>
      </c>
      <c r="I9" s="4" t="str">
        <f>A9&amp;", "&amp;B9*G9&amp;", "&amp;H9</f>
        <v>1759392, 5,  </v>
      </c>
    </row>
    <row r="10" spans="1:9">
      <c r="A10" t="s">
        <v>19</v>
      </c>
      <c r="B10">
        <v>6</v>
      </c>
      <c r="C10" t="s">
        <v>81</v>
      </c>
      <c r="D10" t="s">
        <v>142</v>
      </c>
      <c r="E10" t="s">
        <v>8</v>
      </c>
      <c r="F10" t="s">
        <v>201</v>
      </c>
      <c r="G10" s="4">
        <v>5</v>
      </c>
      <c r="H10" s="4" t="s">
        <v>9</v>
      </c>
      <c r="I10" s="4" t="str">
        <f>A10&amp;", "&amp;B10*G10&amp;", "&amp;H10</f>
        <v>1845736, 30,  </v>
      </c>
    </row>
    <row r="11" spans="1:9">
      <c r="A11" t="s">
        <v>20</v>
      </c>
      <c r="B11">
        <v>1</v>
      </c>
      <c r="C11" t="s">
        <v>82</v>
      </c>
      <c r="D11" t="s">
        <v>143</v>
      </c>
      <c r="E11" t="s">
        <v>8</v>
      </c>
      <c r="G11" s="4">
        <f>G10</f>
        <v>5</v>
      </c>
      <c r="H11" s="4" t="s">
        <v>9</v>
      </c>
      <c r="I11" s="4" t="str">
        <f>A11&amp;", "&amp;B11*G11&amp;", "&amp;H11</f>
        <v>2820985, 5,  </v>
      </c>
    </row>
    <row r="12" spans="1:9">
      <c r="A12" t="s">
        <v>21</v>
      </c>
      <c r="B12">
        <v>1</v>
      </c>
      <c r="C12" t="s">
        <v>83</v>
      </c>
      <c r="D12" t="s">
        <v>144</v>
      </c>
      <c r="E12" t="s">
        <v>8</v>
      </c>
      <c r="F12" t="s">
        <v>202</v>
      </c>
      <c r="G12" s="4">
        <v>5</v>
      </c>
      <c r="H12" s="4" t="s">
        <v>9</v>
      </c>
      <c r="I12" s="4" t="str">
        <f>A12&amp;", "&amp;B12*G12&amp;", "&amp;H12</f>
        <v>2627398, 5,  </v>
      </c>
    </row>
    <row r="13" spans="1:9">
      <c r="A13" t="s">
        <v>22</v>
      </c>
      <c r="B13">
        <v>1</v>
      </c>
      <c r="C13" t="s">
        <v>84</v>
      </c>
      <c r="D13" t="s">
        <v>145</v>
      </c>
      <c r="E13" t="s">
        <v>8</v>
      </c>
      <c r="G13" s="4">
        <f>G12</f>
        <v>5</v>
      </c>
      <c r="H13" s="4" t="s">
        <v>9</v>
      </c>
      <c r="I13" s="4" t="str">
        <f>A13&amp;", "&amp;B13*G13&amp;", "&amp;H13</f>
        <v>1688077, 5,  </v>
      </c>
    </row>
    <row r="14" spans="1:9">
      <c r="A14" t="s">
        <v>23</v>
      </c>
      <c r="B14">
        <v>1</v>
      </c>
      <c r="C14" t="s">
        <v>85</v>
      </c>
      <c r="D14" t="s">
        <v>146</v>
      </c>
      <c r="E14" t="s">
        <v>8</v>
      </c>
      <c r="G14" s="4">
        <v>5</v>
      </c>
      <c r="H14" s="4" t="s">
        <v>9</v>
      </c>
      <c r="I14" s="4" t="str">
        <f>A14&amp;", "&amp;B14*G14&amp;", "&amp;H14</f>
        <v>1892670, 5,  </v>
      </c>
    </row>
    <row r="15" spans="2:9">
      <c r="B15">
        <v>7</v>
      </c>
      <c r="C15" t="s">
        <v>86</v>
      </c>
      <c r="D15" t="s">
        <v>147</v>
      </c>
      <c r="G15" s="4">
        <f>G14</f>
        <v>5</v>
      </c>
      <c r="H15" s="4" t="s">
        <v>9</v>
      </c>
      <c r="I15" s="4" t="str">
        <f>A15&amp;", "&amp;B15*G15&amp;", "&amp;H15</f>
        <v>, 35,  </v>
      </c>
    </row>
    <row r="16" spans="1:9">
      <c r="A16" t="s">
        <v>24</v>
      </c>
      <c r="B16">
        <v>1</v>
      </c>
      <c r="C16" t="s">
        <v>87</v>
      </c>
      <c r="D16" t="s">
        <v>148</v>
      </c>
      <c r="G16" s="4">
        <v>5</v>
      </c>
      <c r="H16" s="4" t="s">
        <v>9</v>
      </c>
      <c r="I16" s="4" t="str">
        <f>A16&amp;", "&amp;B16*G16&amp;", "&amp;H16</f>
        <v>RPi header, 5,  </v>
      </c>
    </row>
    <row r="17" spans="1:9">
      <c r="A17" t="s">
        <v>25</v>
      </c>
      <c r="B17">
        <v>1</v>
      </c>
      <c r="C17" t="s">
        <v>88</v>
      </c>
      <c r="D17" t="s">
        <v>149</v>
      </c>
      <c r="E17" t="s">
        <v>8</v>
      </c>
      <c r="G17" s="4">
        <f>G16</f>
        <v>5</v>
      </c>
      <c r="H17" s="4" t="s">
        <v>9</v>
      </c>
      <c r="I17" s="4" t="str">
        <f>A17&amp;", "&amp;B17*G17&amp;", "&amp;H17</f>
        <v>1516276, 5,  </v>
      </c>
    </row>
    <row r="18" spans="1:9">
      <c r="A18" t="s">
        <v>26</v>
      </c>
      <c r="B18">
        <v>1</v>
      </c>
      <c r="C18" t="s">
        <v>89</v>
      </c>
      <c r="D18" t="s">
        <v>150</v>
      </c>
      <c r="E18" t="s">
        <v>8</v>
      </c>
      <c r="G18" s="4">
        <v>5</v>
      </c>
      <c r="H18" s="4" t="s">
        <v>9</v>
      </c>
      <c r="I18" s="4" t="str">
        <f>A18&amp;", "&amp;B18*G18&amp;", "&amp;H18</f>
        <v>1125377, 5,  </v>
      </c>
    </row>
    <row r="19" spans="1:9">
      <c r="A19" t="s">
        <v>27</v>
      </c>
      <c r="B19">
        <v>1</v>
      </c>
      <c r="C19" t="s">
        <v>90</v>
      </c>
      <c r="D19" t="s">
        <v>151</v>
      </c>
      <c r="E19" t="s">
        <v>8</v>
      </c>
      <c r="G19" s="4">
        <f>G18</f>
        <v>5</v>
      </c>
      <c r="H19" s="4" t="s">
        <v>9</v>
      </c>
      <c r="I19" s="4" t="str">
        <f>A19&amp;", "&amp;B19*G19&amp;", "&amp;H19</f>
        <v>9550143, 5,  </v>
      </c>
    </row>
    <row r="20" spans="1:9">
      <c r="A20" t="s">
        <v>28</v>
      </c>
      <c r="B20">
        <v>1</v>
      </c>
      <c r="C20" t="s">
        <v>91</v>
      </c>
      <c r="D20" t="s">
        <v>152</v>
      </c>
      <c r="E20" t="s">
        <v>8</v>
      </c>
      <c r="G20" s="4">
        <v>5</v>
      </c>
      <c r="H20" s="4" t="s">
        <v>9</v>
      </c>
      <c r="I20" s="4" t="str">
        <f>A20&amp;", "&amp;B20*G20&amp;", "&amp;H20</f>
        <v>2497356, 5,  </v>
      </c>
    </row>
    <row r="21" spans="1:9">
      <c r="A21" t="s">
        <v>29</v>
      </c>
      <c r="B21">
        <v>2</v>
      </c>
      <c r="C21" t="s">
        <v>92</v>
      </c>
      <c r="D21" t="s">
        <v>153</v>
      </c>
      <c r="E21" t="s">
        <v>8</v>
      </c>
      <c r="G21" s="4">
        <f>G20</f>
        <v>5</v>
      </c>
      <c r="H21" s="4" t="s">
        <v>9</v>
      </c>
      <c r="I21" s="4" t="str">
        <f>A21&amp;", "&amp;B21*G21&amp;", "&amp;H21</f>
        <v>2313878, 10,  </v>
      </c>
    </row>
    <row r="22" spans="1:9">
      <c r="A22" t="s">
        <v>30</v>
      </c>
      <c r="B22">
        <v>1</v>
      </c>
      <c r="C22" t="s">
        <v>93</v>
      </c>
      <c r="D22" t="s">
        <v>154</v>
      </c>
      <c r="E22" t="s">
        <v>8</v>
      </c>
      <c r="G22" s="4">
        <v>5</v>
      </c>
      <c r="H22" s="4" t="s">
        <v>9</v>
      </c>
      <c r="I22" s="4" t="str">
        <f>A22&amp;", "&amp;B22*G22&amp;", "&amp;H22</f>
        <v>1902438, 5,  </v>
      </c>
    </row>
    <row r="23" spans="1:9">
      <c r="A23" t="s">
        <v>31</v>
      </c>
      <c r="B23">
        <v>1</v>
      </c>
      <c r="C23" t="s">
        <v>94</v>
      </c>
      <c r="D23" t="s">
        <v>155</v>
      </c>
      <c r="E23" t="s">
        <v>8</v>
      </c>
      <c r="G23" s="4">
        <f>G22</f>
        <v>5</v>
      </c>
      <c r="H23" s="4" t="s">
        <v>9</v>
      </c>
      <c r="I23" s="4" t="str">
        <f>A23&amp;", "&amp;B23*G23&amp;", "&amp;H23</f>
        <v>2463510, 5,  </v>
      </c>
    </row>
    <row r="24" spans="1:9">
      <c r="A24" t="s">
        <v>32</v>
      </c>
      <c r="B24">
        <v>1</v>
      </c>
      <c r="C24" t="s">
        <v>95</v>
      </c>
      <c r="D24" t="s">
        <v>156</v>
      </c>
      <c r="E24" t="s">
        <v>8</v>
      </c>
      <c r="G24" s="4">
        <v>5</v>
      </c>
      <c r="H24" s="4" t="s">
        <v>9</v>
      </c>
      <c r="I24" s="4" t="str">
        <f>A24&amp;", "&amp;B24*G24&amp;", "&amp;H24</f>
        <v>1219743, 5,  </v>
      </c>
    </row>
    <row r="25" spans="1:9">
      <c r="A25" t="s">
        <v>33</v>
      </c>
      <c r="B25">
        <v>1</v>
      </c>
      <c r="C25" t="s">
        <v>96</v>
      </c>
      <c r="D25" t="s">
        <v>157</v>
      </c>
      <c r="E25" t="s">
        <v>8</v>
      </c>
      <c r="G25" s="4">
        <f>G24</f>
        <v>5</v>
      </c>
      <c r="H25" s="4" t="s">
        <v>9</v>
      </c>
      <c r="I25" s="4" t="str">
        <f>A25&amp;", "&amp;B25*G25&amp;", "&amp;H25</f>
        <v>1345929, 5,  </v>
      </c>
    </row>
    <row r="26" spans="1:9">
      <c r="A26" t="s">
        <v>34</v>
      </c>
      <c r="B26">
        <v>2</v>
      </c>
      <c r="C26" t="s">
        <v>97</v>
      </c>
      <c r="D26" t="s">
        <v>158</v>
      </c>
      <c r="E26" t="s">
        <v>8</v>
      </c>
      <c r="G26" s="4">
        <v>5</v>
      </c>
      <c r="H26" s="4" t="s">
        <v>9</v>
      </c>
      <c r="I26" s="4" t="str">
        <f>A26&amp;", "&amp;B26*G26&amp;", "&amp;H26</f>
        <v>2530091, 10,  </v>
      </c>
    </row>
    <row r="27" spans="1:9">
      <c r="A27" t="s">
        <v>35</v>
      </c>
      <c r="B27">
        <v>1</v>
      </c>
      <c r="C27" t="s">
        <v>98</v>
      </c>
      <c r="D27" t="s">
        <v>159</v>
      </c>
      <c r="E27" t="s">
        <v>8</v>
      </c>
      <c r="F27" t="s">
        <v>202</v>
      </c>
      <c r="G27" s="4">
        <f>G26</f>
        <v>5</v>
      </c>
      <c r="H27" s="4" t="s">
        <v>9</v>
      </c>
      <c r="I27" s="4" t="str">
        <f>A27&amp;", "&amp;B27*G27&amp;", "&amp;H27</f>
        <v>1343066, 5,  </v>
      </c>
    </row>
    <row r="28" spans="1:9">
      <c r="A28" t="s">
        <v>36</v>
      </c>
      <c r="B28">
        <v>2</v>
      </c>
      <c r="C28" t="s">
        <v>99</v>
      </c>
      <c r="D28" t="s">
        <v>160</v>
      </c>
      <c r="G28" s="4">
        <v>5</v>
      </c>
      <c r="H28" s="4" t="s">
        <v>9</v>
      </c>
      <c r="I28" s="4" t="str">
        <f>A28&amp;", "&amp;B28*G28&amp;", "&amp;H28</f>
        <v>Header 2.54mm, 10,  </v>
      </c>
    </row>
    <row r="29" spans="1:9">
      <c r="A29" t="s">
        <v>37</v>
      </c>
      <c r="B29">
        <v>1</v>
      </c>
      <c r="C29" t="s">
        <v>100</v>
      </c>
      <c r="D29" t="s">
        <v>161</v>
      </c>
      <c r="G29" s="4">
        <f>G28</f>
        <v>5</v>
      </c>
      <c r="H29" s="4" t="s">
        <v>9</v>
      </c>
      <c r="I29" s="4" t="str">
        <f>A29&amp;", "&amp;B29*G29&amp;", "&amp;H29</f>
        <v>Header 2.54 mm, 5,  </v>
      </c>
    </row>
    <row r="30" spans="1:9">
      <c r="A30" t="s">
        <v>38</v>
      </c>
      <c r="B30">
        <v>6</v>
      </c>
      <c r="C30" t="s">
        <v>101</v>
      </c>
      <c r="D30" t="s">
        <v>162</v>
      </c>
      <c r="G30" s="4">
        <v>5</v>
      </c>
      <c r="H30" s="4" t="s">
        <v>9</v>
      </c>
      <c r="I30" s="4" t="str">
        <f>A30&amp;", "&amp;B30*G30&amp;", "&amp;H30</f>
        <v>Battery holder for 18650, 30,  </v>
      </c>
    </row>
    <row r="31" spans="1:9">
      <c r="A31" t="s">
        <v>39</v>
      </c>
      <c r="B31">
        <v>1</v>
      </c>
      <c r="C31" t="s">
        <v>102</v>
      </c>
      <c r="D31" t="s">
        <v>163</v>
      </c>
      <c r="E31" t="s">
        <v>8</v>
      </c>
      <c r="G31" s="4">
        <f>G30</f>
        <v>5</v>
      </c>
      <c r="H31" s="4" t="s">
        <v>9</v>
      </c>
      <c r="I31" s="4" t="str">
        <f>A31&amp;", "&amp;B31*G31&amp;", "&amp;H31</f>
        <v>2472141, 5,  </v>
      </c>
    </row>
    <row r="32" spans="1:9">
      <c r="A32" t="s">
        <v>40</v>
      </c>
      <c r="B32">
        <v>2</v>
      </c>
      <c r="C32" t="s">
        <v>103</v>
      </c>
      <c r="D32" t="s">
        <v>164</v>
      </c>
      <c r="E32" t="s">
        <v>8</v>
      </c>
      <c r="G32" s="4">
        <v>5</v>
      </c>
      <c r="H32" s="4" t="s">
        <v>9</v>
      </c>
      <c r="I32" s="4" t="str">
        <f>A32&amp;", "&amp;B32*G32&amp;", "&amp;H32</f>
        <v>2073513, 10,  </v>
      </c>
    </row>
    <row r="33" spans="1:9">
      <c r="A33" t="s">
        <v>41</v>
      </c>
      <c r="B33">
        <v>1</v>
      </c>
      <c r="C33" t="s">
        <v>104</v>
      </c>
      <c r="D33" t="s">
        <v>165</v>
      </c>
      <c r="E33" t="s">
        <v>8</v>
      </c>
      <c r="G33" s="4">
        <f>G32</f>
        <v>5</v>
      </c>
      <c r="H33" s="4" t="s">
        <v>9</v>
      </c>
      <c r="I33" s="4" t="str">
        <f>A33&amp;", "&amp;B33*G33&amp;", "&amp;H33</f>
        <v>1299914, 5,  </v>
      </c>
    </row>
    <row r="34" spans="1:9">
      <c r="A34" t="s">
        <v>42</v>
      </c>
      <c r="B34">
        <v>1</v>
      </c>
      <c r="C34" t="s">
        <v>105</v>
      </c>
      <c r="D34" t="s">
        <v>166</v>
      </c>
      <c r="E34" t="s">
        <v>8</v>
      </c>
      <c r="G34" s="4">
        <v>5</v>
      </c>
      <c r="H34" s="4" t="s">
        <v>9</v>
      </c>
      <c r="I34" s="4" t="str">
        <f>A34&amp;", "&amp;B34*G34&amp;", "&amp;H34</f>
        <v>2073537, 5,  </v>
      </c>
    </row>
    <row r="35" spans="1:9">
      <c r="A35" t="s">
        <v>43</v>
      </c>
      <c r="B35">
        <v>19</v>
      </c>
      <c r="C35" t="s">
        <v>106</v>
      </c>
      <c r="D35" t="s">
        <v>167</v>
      </c>
      <c r="E35" t="s">
        <v>8</v>
      </c>
      <c r="F35" t="s">
        <v>203</v>
      </c>
      <c r="G35" s="4">
        <f>G34</f>
        <v>5</v>
      </c>
      <c r="H35" s="4" t="s">
        <v>9</v>
      </c>
      <c r="I35" s="4" t="str">
        <f>A35&amp;", "&amp;B35*G35&amp;", "&amp;H35</f>
        <v>2008343, 95,  </v>
      </c>
    </row>
    <row r="36" spans="1:9">
      <c r="A36" t="s">
        <v>44</v>
      </c>
      <c r="B36">
        <v>1</v>
      </c>
      <c r="C36" t="s">
        <v>107</v>
      </c>
      <c r="D36" t="s">
        <v>168</v>
      </c>
      <c r="E36" t="s">
        <v>8</v>
      </c>
      <c r="G36" s="4">
        <v>5</v>
      </c>
      <c r="H36" s="4" t="s">
        <v>9</v>
      </c>
      <c r="I36" s="4" t="str">
        <f>A36&amp;", "&amp;B36*G36&amp;", "&amp;H36</f>
        <v>2447363, 5,  </v>
      </c>
    </row>
    <row r="37" spans="1:9">
      <c r="A37" t="s">
        <v>45</v>
      </c>
      <c r="B37">
        <v>2</v>
      </c>
      <c r="C37" t="s">
        <v>108</v>
      </c>
      <c r="D37" t="s">
        <v>169</v>
      </c>
      <c r="E37" t="s">
        <v>8</v>
      </c>
      <c r="F37" t="s">
        <v>204</v>
      </c>
      <c r="G37" s="4">
        <f>G36</f>
        <v>5</v>
      </c>
      <c r="H37" s="4" t="s">
        <v>9</v>
      </c>
      <c r="I37" s="4" t="str">
        <f>A37&amp;", "&amp;B37*G37&amp;", "&amp;H37</f>
        <v>2073509, 10,  </v>
      </c>
    </row>
    <row r="38" spans="1:9">
      <c r="A38" t="s">
        <v>46</v>
      </c>
      <c r="B38">
        <v>1</v>
      </c>
      <c r="C38" t="s">
        <v>109</v>
      </c>
      <c r="D38" t="s">
        <v>170</v>
      </c>
      <c r="E38" t="s">
        <v>8</v>
      </c>
      <c r="G38" s="4">
        <v>5</v>
      </c>
      <c r="H38" s="4" t="s">
        <v>9</v>
      </c>
      <c r="I38" s="4" t="str">
        <f>A38&amp;", "&amp;B38*G38&amp;", "&amp;H38</f>
        <v>2447298, 5,  </v>
      </c>
    </row>
    <row r="39" spans="1:9">
      <c r="A39" t="s">
        <v>47</v>
      </c>
      <c r="B39">
        <v>1</v>
      </c>
      <c r="C39" t="s">
        <v>110</v>
      </c>
      <c r="D39" t="s">
        <v>171</v>
      </c>
      <c r="E39" t="s">
        <v>8</v>
      </c>
      <c r="G39" s="4">
        <f>G38</f>
        <v>5</v>
      </c>
      <c r="H39" s="4" t="s">
        <v>9</v>
      </c>
      <c r="I39" s="4" t="str">
        <f>A39&amp;", "&amp;B39*G39&amp;", "&amp;H39</f>
        <v>2447254, 5,  </v>
      </c>
    </row>
    <row r="40" spans="1:9">
      <c r="A40" t="s">
        <v>48</v>
      </c>
      <c r="B40">
        <v>6</v>
      </c>
      <c r="C40" t="s">
        <v>111</v>
      </c>
      <c r="D40" t="s">
        <v>172</v>
      </c>
      <c r="E40" t="s">
        <v>8</v>
      </c>
      <c r="F40" t="s">
        <v>205</v>
      </c>
      <c r="G40" s="4">
        <v>5</v>
      </c>
      <c r="H40" s="4" t="s">
        <v>9</v>
      </c>
      <c r="I40" s="4" t="str">
        <f>A40&amp;", "&amp;B40*G40&amp;", "&amp;H40</f>
        <v>2073356, 30,  </v>
      </c>
    </row>
    <row r="41" spans="1:9">
      <c r="A41" t="s">
        <v>49</v>
      </c>
      <c r="B41">
        <v>1</v>
      </c>
      <c r="C41" t="s">
        <v>112</v>
      </c>
      <c r="D41" t="s">
        <v>173</v>
      </c>
      <c r="E41" t="s">
        <v>8</v>
      </c>
      <c r="G41" s="4">
        <f>G40</f>
        <v>5</v>
      </c>
      <c r="H41" s="4" t="s">
        <v>9</v>
      </c>
      <c r="I41" s="4" t="str">
        <f>A41&amp;", "&amp;B41*G41&amp;", "&amp;H41</f>
        <v>2616585, 5,  </v>
      </c>
    </row>
    <row r="42" spans="1:9">
      <c r="A42" t="s">
        <v>50</v>
      </c>
      <c r="B42">
        <v>1</v>
      </c>
      <c r="C42" t="s">
        <v>113</v>
      </c>
      <c r="D42" t="s">
        <v>174</v>
      </c>
      <c r="E42" t="s">
        <v>8</v>
      </c>
      <c r="G42" s="4">
        <v>5</v>
      </c>
      <c r="H42" s="4" t="s">
        <v>9</v>
      </c>
      <c r="I42" s="4" t="str">
        <f>A42&amp;", "&amp;B42*G42&amp;", "&amp;H42</f>
        <v>2447342, 5,  </v>
      </c>
    </row>
    <row r="43" spans="1:9">
      <c r="A43" t="s">
        <v>51</v>
      </c>
      <c r="B43">
        <v>2</v>
      </c>
      <c r="C43" t="s">
        <v>114</v>
      </c>
      <c r="D43" t="s">
        <v>175</v>
      </c>
      <c r="E43" t="s">
        <v>8</v>
      </c>
      <c r="F43" t="s">
        <v>206</v>
      </c>
      <c r="G43" s="4">
        <f>G42</f>
        <v>5</v>
      </c>
      <c r="H43" s="4" t="s">
        <v>9</v>
      </c>
      <c r="I43" s="4" t="str">
        <f>A43&amp;", "&amp;B43*G43&amp;", "&amp;H43</f>
        <v>2073354, 10,  </v>
      </c>
    </row>
    <row r="44" spans="1:9">
      <c r="A44" t="s">
        <v>52</v>
      </c>
      <c r="B44">
        <v>10</v>
      </c>
      <c r="C44" t="s">
        <v>115</v>
      </c>
      <c r="D44" t="s">
        <v>176</v>
      </c>
      <c r="E44" t="s">
        <v>8</v>
      </c>
      <c r="F44" t="s">
        <v>207</v>
      </c>
      <c r="G44" s="4">
        <v>5</v>
      </c>
      <c r="H44" s="4" t="s">
        <v>9</v>
      </c>
      <c r="I44" s="4" t="str">
        <f>A44&amp;", "&amp;B44*G44&amp;", "&amp;H44</f>
        <v>9330364, 50,  </v>
      </c>
    </row>
    <row r="45" spans="1:9">
      <c r="A45" t="s">
        <v>53</v>
      </c>
      <c r="B45">
        <v>1</v>
      </c>
      <c r="C45" t="s">
        <v>116</v>
      </c>
      <c r="D45" t="s">
        <v>177</v>
      </c>
      <c r="E45" t="s">
        <v>8</v>
      </c>
      <c r="G45" s="4">
        <f>G44</f>
        <v>5</v>
      </c>
      <c r="H45" s="4" t="s">
        <v>9</v>
      </c>
      <c r="I45" s="4" t="str">
        <f>A45&amp;", "&amp;B45*G45&amp;", "&amp;H45</f>
        <v>2138531, 5,  </v>
      </c>
    </row>
    <row r="46" spans="1:9">
      <c r="A46" t="s">
        <v>54</v>
      </c>
      <c r="B46">
        <v>7</v>
      </c>
      <c r="C46" t="s">
        <v>117</v>
      </c>
      <c r="D46" t="s">
        <v>178</v>
      </c>
      <c r="E46" t="s">
        <v>8</v>
      </c>
      <c r="F46" t="s">
        <v>208</v>
      </c>
      <c r="G46" s="4">
        <v>5</v>
      </c>
      <c r="H46" s="4" t="s">
        <v>9</v>
      </c>
      <c r="I46" s="4" t="str">
        <f>A46&amp;", "&amp;B46*G46&amp;", "&amp;H46</f>
        <v>2073357, 35,  </v>
      </c>
    </row>
    <row r="47" spans="1:9">
      <c r="A47" t="s">
        <v>55</v>
      </c>
      <c r="B47">
        <v>1</v>
      </c>
      <c r="C47" t="s">
        <v>118</v>
      </c>
      <c r="D47" t="s">
        <v>179</v>
      </c>
      <c r="E47" t="s">
        <v>8</v>
      </c>
      <c r="F47" t="s">
        <v>209</v>
      </c>
      <c r="G47" s="4">
        <f>G46</f>
        <v>5</v>
      </c>
      <c r="H47" s="4" t="s">
        <v>9</v>
      </c>
      <c r="I47" s="4" t="str">
        <f>A47&amp;", "&amp;B47*G47&amp;", "&amp;H47</f>
        <v>2073429, 5,  </v>
      </c>
    </row>
    <row r="48" spans="1:9">
      <c r="A48" t="s">
        <v>56</v>
      </c>
      <c r="B48">
        <v>2</v>
      </c>
      <c r="C48" t="s">
        <v>119</v>
      </c>
      <c r="D48" t="s">
        <v>180</v>
      </c>
      <c r="E48" t="s">
        <v>197</v>
      </c>
      <c r="G48" s="4">
        <v>5</v>
      </c>
      <c r="H48" s="4" t="s">
        <v>9</v>
      </c>
      <c r="I48" s="4" t="str">
        <f>A48&amp;", "&amp;B48*G48&amp;", "&amp;H48</f>
        <v>2845727, 10,  </v>
      </c>
    </row>
    <row r="49" spans="1:9">
      <c r="A49" t="s">
        <v>57</v>
      </c>
      <c r="B49">
        <v>2</v>
      </c>
      <c r="C49" t="s">
        <v>120</v>
      </c>
      <c r="D49" t="s">
        <v>181</v>
      </c>
      <c r="E49" t="s">
        <v>8</v>
      </c>
      <c r="G49" s="4">
        <f>G48</f>
        <v>5</v>
      </c>
      <c r="H49" s="4" t="s">
        <v>9</v>
      </c>
      <c r="I49" s="4" t="str">
        <f>A49&amp;", "&amp;B49*G49&amp;", "&amp;H49</f>
        <v>959698, 10,  </v>
      </c>
    </row>
    <row r="50" spans="1:9">
      <c r="A50" t="s">
        <v>58</v>
      </c>
      <c r="B50">
        <v>1</v>
      </c>
      <c r="C50" t="s">
        <v>121</v>
      </c>
      <c r="D50" t="s">
        <v>182</v>
      </c>
      <c r="E50" t="s">
        <v>8</v>
      </c>
      <c r="G50" s="4">
        <v>5</v>
      </c>
      <c r="H50" s="4" t="s">
        <v>9</v>
      </c>
      <c r="I50" s="4" t="str">
        <f>A50&amp;", "&amp;B50*G50&amp;", "&amp;H50</f>
        <v>9846727, 5,  </v>
      </c>
    </row>
    <row r="51" spans="1:9">
      <c r="A51" t="s">
        <v>59</v>
      </c>
      <c r="B51">
        <v>1</v>
      </c>
      <c r="C51" t="s">
        <v>122</v>
      </c>
      <c r="D51" t="s">
        <v>183</v>
      </c>
      <c r="E51" t="s">
        <v>8</v>
      </c>
      <c r="G51" s="4">
        <f>G50</f>
        <v>5</v>
      </c>
      <c r="H51" s="4" t="s">
        <v>9</v>
      </c>
      <c r="I51" s="4" t="str">
        <f>A51&amp;", "&amp;B51*G51&amp;", "&amp;H51</f>
        <v>2373541, 5,  </v>
      </c>
    </row>
    <row r="52" spans="1:9">
      <c r="A52" t="s">
        <v>60</v>
      </c>
      <c r="B52">
        <v>1</v>
      </c>
      <c r="C52" t="s">
        <v>123</v>
      </c>
      <c r="D52" t="s">
        <v>184</v>
      </c>
      <c r="E52" t="s">
        <v>8</v>
      </c>
      <c r="G52" s="4">
        <v>5</v>
      </c>
      <c r="H52" s="4" t="s">
        <v>9</v>
      </c>
      <c r="I52" s="4" t="str">
        <f>A52&amp;", "&amp;B52*G52&amp;", "&amp;H52</f>
        <v>2643432, 5,  </v>
      </c>
    </row>
    <row r="53" spans="1:9">
      <c r="A53" t="s">
        <v>61</v>
      </c>
      <c r="B53">
        <v>1</v>
      </c>
      <c r="C53" t="s">
        <v>124</v>
      </c>
      <c r="D53" t="s">
        <v>185</v>
      </c>
      <c r="E53" t="s">
        <v>8</v>
      </c>
      <c r="G53" s="4">
        <f>G52</f>
        <v>5</v>
      </c>
      <c r="H53" s="4" t="s">
        <v>9</v>
      </c>
      <c r="I53" s="4" t="str">
        <f>A53&amp;", "&amp;B53*G53&amp;", "&amp;H53</f>
        <v>2678433, 5,  </v>
      </c>
    </row>
    <row r="54" spans="1:9">
      <c r="A54" t="s">
        <v>62</v>
      </c>
      <c r="B54">
        <v>3</v>
      </c>
      <c r="C54" t="s">
        <v>125</v>
      </c>
      <c r="D54" t="s">
        <v>186</v>
      </c>
      <c r="E54" t="s">
        <v>8</v>
      </c>
      <c r="G54" s="4">
        <v>5</v>
      </c>
      <c r="H54" s="4" t="s">
        <v>9</v>
      </c>
      <c r="I54" s="4" t="str">
        <f>A54&amp;", "&amp;B54*G54&amp;", "&amp;H54</f>
        <v>2061522, 15,  </v>
      </c>
    </row>
    <row r="55" spans="1:9">
      <c r="A55" t="s">
        <v>63</v>
      </c>
      <c r="B55">
        <v>1</v>
      </c>
      <c r="C55" t="s">
        <v>126</v>
      </c>
      <c r="D55" t="s">
        <v>187</v>
      </c>
      <c r="E55" t="s">
        <v>8</v>
      </c>
      <c r="G55" s="4">
        <f>G54</f>
        <v>5</v>
      </c>
      <c r="H55" s="4" t="s">
        <v>9</v>
      </c>
      <c r="I55" s="4" t="str">
        <f>A55&amp;", "&amp;B55*G55&amp;", "&amp;H55</f>
        <v>2543322, 5,  </v>
      </c>
    </row>
    <row r="56" spans="1:9">
      <c r="A56" t="s">
        <v>64</v>
      </c>
      <c r="B56">
        <v>1</v>
      </c>
      <c r="C56" t="s">
        <v>127</v>
      </c>
      <c r="D56" t="s">
        <v>188</v>
      </c>
      <c r="E56" t="s">
        <v>8</v>
      </c>
      <c r="G56" s="4">
        <v>5</v>
      </c>
      <c r="H56" s="4" t="s">
        <v>9</v>
      </c>
      <c r="I56" s="4" t="str">
        <f>A56&amp;", "&amp;B56*G56&amp;", "&amp;H56</f>
        <v>2802546, 5,  </v>
      </c>
    </row>
    <row r="57" spans="1:9">
      <c r="A57" t="s">
        <v>65</v>
      </c>
      <c r="B57">
        <v>1</v>
      </c>
      <c r="C57" t="s">
        <v>128</v>
      </c>
      <c r="D57" t="s">
        <v>189</v>
      </c>
      <c r="E57" t="s">
        <v>8</v>
      </c>
      <c r="G57" s="4">
        <f>G56</f>
        <v>5</v>
      </c>
      <c r="H57" s="4" t="s">
        <v>9</v>
      </c>
      <c r="I57" s="4" t="str">
        <f>A57&amp;", "&amp;B57*G57&amp;", "&amp;H57</f>
        <v>1688855, 5,  </v>
      </c>
    </row>
    <row r="58" spans="1:9">
      <c r="A58" t="s">
        <v>66</v>
      </c>
      <c r="B58">
        <v>1</v>
      </c>
      <c r="C58"/>
      <c r="D58" t="s">
        <v>190</v>
      </c>
      <c r="G58" s="4">
        <v>5</v>
      </c>
      <c r="H58" s="4" t="s">
        <v>9</v>
      </c>
      <c r="I58" s="4" t="str">
        <f>A58&amp;", "&amp;B58*G58&amp;", "&amp;H58</f>
        <v>OLED SSD 1306 display, 5,  </v>
      </c>
    </row>
    <row r="59" spans="1:9">
      <c r="A59" t="s">
        <v>67</v>
      </c>
      <c r="B59">
        <v>3</v>
      </c>
      <c r="C59" t="s">
        <v>129</v>
      </c>
      <c r="D59" t="s">
        <v>191</v>
      </c>
      <c r="G59" s="4">
        <f>G58</f>
        <v>5</v>
      </c>
      <c r="H59" s="4" t="s">
        <v>9</v>
      </c>
      <c r="I59" s="4" t="str">
        <f>A59&amp;", "&amp;B59*G59&amp;", "&amp;H59</f>
        <v>Battery protection, 15,  </v>
      </c>
    </row>
    <row r="60" spans="1:9">
      <c r="A60" t="s">
        <v>68</v>
      </c>
      <c r="B60">
        <v>1</v>
      </c>
      <c r="C60" t="s">
        <v>130</v>
      </c>
      <c r="D60" t="s">
        <v>192</v>
      </c>
      <c r="E60" t="s">
        <v>198</v>
      </c>
      <c r="G60" s="4">
        <v>5</v>
      </c>
      <c r="H60" s="4" t="s">
        <v>9</v>
      </c>
      <c r="I60" s="4" t="str">
        <f>A60&amp;", "&amp;B60*G60&amp;", "&amp;H60</f>
        <v>672-1054-1-ND, 5,  </v>
      </c>
    </row>
    <row r="61" spans="1:9">
      <c r="A61" t="s">
        <v>69</v>
      </c>
      <c r="B61">
        <v>1</v>
      </c>
      <c r="C61" t="s">
        <v>131</v>
      </c>
      <c r="D61" t="s">
        <v>193</v>
      </c>
      <c r="E61" t="s">
        <v>198</v>
      </c>
      <c r="G61" s="4">
        <f>G60</f>
        <v>5</v>
      </c>
      <c r="H61" s="4" t="s">
        <v>9</v>
      </c>
      <c r="I61" s="4" t="str">
        <f>A61&amp;", "&amp;B61*G61&amp;", "&amp;H61</f>
        <v>828-1063-6-ND, 5,  </v>
      </c>
    </row>
    <row r="62" spans="1:9">
      <c r="A62" t="s">
        <v>70</v>
      </c>
      <c r="B62">
        <v>1</v>
      </c>
      <c r="C62" t="s">
        <v>132</v>
      </c>
      <c r="D62" t="s">
        <v>194</v>
      </c>
      <c r="E62" t="s">
        <v>8</v>
      </c>
      <c r="G62" s="4">
        <v>5</v>
      </c>
      <c r="H62" s="4" t="s">
        <v>9</v>
      </c>
      <c r="I62" s="4" t="str">
        <f>A62&amp;", "&amp;B62*G62&amp;", "&amp;H62</f>
        <v>3118263, 5,  </v>
      </c>
    </row>
    <row r="63" spans="1:9">
      <c r="A63" t="s">
        <v>71</v>
      </c>
      <c r="B63">
        <v>1</v>
      </c>
      <c r="C63" t="s">
        <v>133</v>
      </c>
      <c r="D63" t="s">
        <v>195</v>
      </c>
      <c r="E63" t="s">
        <v>8</v>
      </c>
      <c r="G63" s="4">
        <f>G62</f>
        <v>5</v>
      </c>
      <c r="H63" s="4" t="s">
        <v>9</v>
      </c>
      <c r="I63" s="4" t="str">
        <f>A63&amp;", "&amp;B63*G63&amp;", "&amp;H63</f>
        <v>2449398, 5,  </v>
      </c>
    </row>
    <row r="64" spans="7:9">
      <c r="G64" s="4">
        <f t="shared" si="1">G63</f>
        <v>5</v>
      </c>
      <c r="H64" s="4" t="s">
        <v>9</v>
      </c>
      <c r="I64" s="4" t="str">
        <f t="shared" si="0">A64&amp;", "&amp;B64*G64&amp;", "&amp;H64</f>
        <v>, 0,  </v>
      </c>
    </row>
    <row r="65" spans="7:9">
      <c r="G65" s="4">
        <f t="shared" si="1">G64</f>
        <v>5</v>
      </c>
      <c r="H65" s="4"/>
      <c r="I65" s="4" t="str">
        <f t="shared" si="0">A65&amp;", "&amp;B65*G65&amp;", "&amp;H65</f>
        <v>, 0, </v>
      </c>
    </row>
    <row r="66" spans="7:9">
      <c r="G66" s="4">
        <f t="shared" si="1">G65</f>
        <v>5</v>
      </c>
      <c r="H66" s="4"/>
      <c r="I66" s="4" t="str">
        <f t="shared" si="0">A66&amp;", "&amp;B66*G66&amp;", "&amp;H66</f>
        <v>, 0, </v>
      </c>
    </row>
    <row r="67" spans="7:9">
      <c r="G67" s="4">
        <f t="shared" si="1">G66</f>
        <v>5</v>
      </c>
      <c r="H67" s="4"/>
      <c r="I67" s="4" t="str">
        <f t="shared" si="0">A67&amp;", "&amp;B67*G67&amp;", "&amp;H67</f>
        <v>, 0, </v>
      </c>
    </row>
    <row r="68" spans="7:9">
      <c r="G68" s="4">
        <f t="shared" si="1">G67</f>
        <v>5</v>
      </c>
      <c r="H68" s="4"/>
      <c r="I68" s="4" t="str">
        <f t="shared" si="0">A68&amp;", "&amp;B68*G68&amp;", "&amp;H68</f>
        <v>, 0, </v>
      </c>
    </row>
    <row r="69" spans="7:9">
      <c r="G69" s="4">
        <f t="shared" si="1">G68</f>
        <v>5</v>
      </c>
      <c r="H69" s="4"/>
      <c r="I69" s="4" t="str">
        <f t="shared" si="0">A69&amp;", "&amp;B69*G69&amp;", "&amp;H69</f>
        <v>, 0, </v>
      </c>
    </row>
    <row r="70" spans="7:9">
      <c r="G70" s="4">
        <f t="shared" si="1">G69</f>
        <v>5</v>
      </c>
      <c r="I70" s="4" t="str">
        <f t="shared" si="0">A70&amp;", "&amp;B70*G70&amp;", "&amp;H70</f>
        <v>, 0, </v>
      </c>
    </row>
    <row r="71" spans="7:9">
      <c r="G71" s="4">
        <f t="shared" si="1">G70</f>
        <v>5</v>
      </c>
      <c r="I71" s="4" t="str">
        <f t="shared" si="0">A71&amp;", "&amp;B71*G71&amp;", "&amp;H71</f>
        <v>, 0, </v>
      </c>
    </row>
    <row r="72" spans="7:9">
      <c r="G72" s="4">
        <f t="shared" si="1">G71</f>
        <v>5</v>
      </c>
      <c r="I72" s="4" t="str">
        <f t="shared" si="0">A72&amp;", "&amp;B72*G72&amp;", "&amp;H72</f>
        <v>, 0, </v>
      </c>
    </row>
    <row r="73" spans="7:9">
      <c r="G73" s="4">
        <f t="shared" si="1">G72</f>
        <v>5</v>
      </c>
      <c r="I73" s="4" t="str">
        <f t="shared" si="0">A73&amp;", "&amp;B73*G73&amp;", "&amp;H73</f>
        <v>, 0, </v>
      </c>
    </row>
    <row r="74" spans="7:9">
      <c r="G74" s="4">
        <f t="shared" si="1">G73</f>
        <v>5</v>
      </c>
      <c r="I74" s="4" t="str">
        <f t="shared" si="0">A74&amp;", "&amp;B74*G74&amp;", "&amp;H74</f>
        <v>, 0, </v>
      </c>
    </row>
    <row r="75" spans="7:9">
      <c r="G75" s="4">
        <f t="shared" si="1">G74</f>
        <v>5</v>
      </c>
      <c r="I75" s="4" t="str">
        <f t="shared" si="0">A75&amp;", "&amp;B75*G75&amp;", "&amp;H75</f>
        <v>, 0, </v>
      </c>
    </row>
    <row r="76" spans="7:9">
      <c r="G76" s="4">
        <f t="shared" si="1">G75</f>
        <v>5</v>
      </c>
      <c r="I76" s="4" t="str">
        <f t="shared" si="0">A76&amp;", "&amp;B76*G76&amp;", "&amp;H76</f>
        <v>, 0, </v>
      </c>
    </row>
    <row r="77" spans="7:9">
      <c r="G77" s="4">
        <f t="shared" si="1">G76</f>
        <v>5</v>
      </c>
      <c r="I77" s="4" t="str">
        <f t="shared" si="0">A77&amp;", "&amp;B77*G77&amp;", "&amp;H77</f>
        <v>, 0, </v>
      </c>
    </row>
    <row r="78" spans="7:9">
      <c r="G78" s="4">
        <f t="shared" si="1">G77</f>
        <v>5</v>
      </c>
      <c r="I78" s="4" t="str">
        <f t="shared" si="0">A78&amp;", "&amp;B78*G78&amp;", "&amp;H78</f>
        <v>, 0, </v>
      </c>
    </row>
    <row r="79" spans="7:9">
      <c r="G79" s="4">
        <f t="shared" si="1">G78</f>
        <v>5</v>
      </c>
      <c r="I79" s="4" t="str">
        <f t="shared" si="0">A79&amp;", "&amp;B79*G79&amp;", "&amp;H79</f>
        <v>, 0, </v>
      </c>
    </row>
    <row r="80" spans="7:9">
      <c r="G80" s="4">
        <f t="shared" si="1">G79</f>
        <v>5</v>
      </c>
      <c r="I80" s="4" t="str">
        <f t="shared" si="0">A80&amp;", "&amp;B80*G80&amp;", "&amp;H80</f>
        <v>, 0, </v>
      </c>
    </row>
    <row r="81" spans="7:9">
      <c r="G81" s="4">
        <f t="shared" si="1">G80</f>
        <v>5</v>
      </c>
      <c r="I81" s="4" t="str">
        <f t="shared" si="0">A81&amp;", "&amp;B81*G81&amp;", "&amp;H81</f>
        <v>, 0, </v>
      </c>
    </row>
    <row r="82" spans="7:9">
      <c r="G82" s="4">
        <f t="shared" si="1">G81</f>
        <v>5</v>
      </c>
      <c r="I82" s="4" t="str">
        <f t="shared" si="0">A82&amp;", "&amp;B82*G82&amp;", "&amp;H82</f>
        <v>, 0, </v>
      </c>
    </row>
    <row r="83" spans="7:9">
      <c r="G83" s="4">
        <f t="shared" si="1">G82</f>
        <v>5</v>
      </c>
      <c r="I83" s="4" t="str">
        <f t="shared" si="0">A83&amp;", "&amp;B83*G83&amp;", "&amp;H83</f>
        <v>, 0, </v>
      </c>
    </row>
    <row r="84" spans="7:9">
      <c r="G84" s="4">
        <f t="shared" si="1">G83</f>
        <v>5</v>
      </c>
      <c r="I84" s="4" t="str">
        <f t="shared" si="0">A84&amp;", "&amp;B84*G84&amp;", "&amp;H84</f>
        <v>, 0, </v>
      </c>
    </row>
    <row r="85" spans="7:9">
      <c r="G85" s="4">
        <f t="shared" si="1">G84</f>
        <v>5</v>
      </c>
      <c r="I85" s="4" t="str">
        <f t="shared" si="0">A85&amp;", "&amp;B85*G85&amp;", "&amp;H85</f>
        <v>, 0, </v>
      </c>
    </row>
    <row r="86" spans="7:9">
      <c r="G86" s="4">
        <f t="shared" si="1">G85</f>
        <v>5</v>
      </c>
      <c r="I86" s="4" t="str">
        <f t="shared" si="0">A86&amp;", "&amp;B86*G86&amp;", "&amp;H86</f>
        <v>, 0, </v>
      </c>
    </row>
    <row r="87" spans="7:9">
      <c r="G87" s="4">
        <f t="shared" si="1">G86</f>
        <v>5</v>
      </c>
      <c r="I87" s="4" t="str">
        <f t="shared" si="0">A87&amp;", "&amp;B87*G87&amp;", "&amp;H87</f>
        <v>, 0, </v>
      </c>
    </row>
    <row r="88" spans="7:9">
      <c r="G88" s="4">
        <f t="shared" si="1">G87</f>
        <v>5</v>
      </c>
      <c r="I88" s="4" t="str">
        <f t="shared" si="0">A88&amp;", "&amp;B88*G88&amp;", "&amp;H88</f>
        <v>, 0, </v>
      </c>
    </row>
    <row r="89" spans="7:9">
      <c r="G89" s="4">
        <f t="shared" si="1">G88</f>
        <v>5</v>
      </c>
      <c r="I89" s="4" t="str">
        <f t="shared" si="0">A89&amp;", "&amp;B89*G89&amp;", "&amp;H89</f>
        <v>, 0, </v>
      </c>
    </row>
    <row r="90" spans="7:9">
      <c r="G90" s="4">
        <f t="shared" si="1">G89</f>
        <v>5</v>
      </c>
      <c r="I90" s="4" t="str">
        <f t="shared" si="0">A90&amp;", "&amp;B90*G90&amp;", "&amp;H90</f>
        <v>, 0, </v>
      </c>
    </row>
    <row r="91" spans="7:9">
      <c r="G91" s="4">
        <f t="shared" si="1">G90</f>
        <v>5</v>
      </c>
      <c r="I91" s="4" t="str">
        <f t="shared" si="0">A91&amp;", "&amp;B91*G91&amp;", "&amp;H91</f>
        <v>, 0, </v>
      </c>
    </row>
    <row r="92" spans="7:9">
      <c r="G92" s="4">
        <f t="shared" si="1">G91</f>
        <v>5</v>
      </c>
      <c r="I92" s="4" t="str">
        <f t="shared" si="0">A92&amp;", "&amp;B92*G92&amp;", "&amp;H92</f>
        <v>, 0, </v>
      </c>
    </row>
    <row r="93" spans="7:9">
      <c r="G93" s="4">
        <f t="shared" si="1">G92</f>
        <v>5</v>
      </c>
      <c r="I93" s="4" t="str">
        <f t="shared" si="0">A93&amp;", "&amp;B93*G93&amp;", "&amp;H93</f>
        <v>, 0, </v>
      </c>
    </row>
    <row r="94" spans="7:9">
      <c r="G94" s="4">
        <f t="shared" si="1">G93</f>
        <v>5</v>
      </c>
      <c r="I94" s="4" t="str">
        <f t="shared" si="0">A94&amp;", "&amp;B94*G94&amp;", "&amp;H94</f>
        <v>, 0, </v>
      </c>
    </row>
    <row r="95" spans="7:9">
      <c r="G95" s="4">
        <f t="shared" si="1">G94</f>
        <v>5</v>
      </c>
      <c r="I95" s="4" t="str">
        <f t="shared" si="0">A95&amp;", "&amp;B95*G95&amp;", "&amp;H95</f>
        <v>, 0, </v>
      </c>
    </row>
    <row r="96" spans="7:9">
      <c r="G96" s="4">
        <f t="shared" si="1">G95</f>
        <v>5</v>
      </c>
      <c r="I96" s="4" t="str">
        <f t="shared" si="0">A96&amp;", "&amp;B96*G96&amp;", "&amp;H96</f>
        <v>, 0, </v>
      </c>
    </row>
    <row r="97" spans="7:9">
      <c r="G97" s="4">
        <f t="shared" si="1">G96</f>
        <v>5</v>
      </c>
      <c r="I97" s="4" t="str">
        <f t="shared" si="0">A97&amp;", "&amp;B97*G97&amp;", "&amp;H97</f>
        <v>, 0, </v>
      </c>
    </row>
    <row r="98" spans="7:9">
      <c r="G98" s="4">
        <f t="shared" si="1">G97</f>
        <v>5</v>
      </c>
      <c r="I98" s="4" t="str">
        <f t="shared" si="0">A98&amp;", "&amp;B98*G98&amp;", "&amp;H98</f>
        <v>, 0, </v>
      </c>
    </row>
    <row r="99" spans="7:9">
      <c r="G99" s="4">
        <f t="shared" si="1">G98</f>
        <v>5</v>
      </c>
      <c r="I99" s="4" t="str">
        <f t="shared" si="0">A99&amp;", "&amp;B99*G99&amp;", "&amp;H99</f>
        <v>, 0, </v>
      </c>
    </row>
    <row r="100" spans="7:9">
      <c r="G100" s="4">
        <f t="shared" si="1">G99</f>
        <v>5</v>
      </c>
      <c r="I100" s="4" t="str">
        <f t="shared" si="0">A100&amp;", "&amp;B100*G100&amp;", "&amp;H100</f>
        <v>, 0, </v>
      </c>
    </row>
    <row r="101" spans="7:9">
      <c r="G101" s="4">
        <f t="shared" si="1">G100</f>
        <v>5</v>
      </c>
      <c r="I101" s="4" t="str">
        <f t="shared" si="0">A101&amp;", "&amp;B101*G101&amp;", "&amp;H101</f>
        <v>, 0, </v>
      </c>
    </row>
    <row r="102" spans="7:9">
      <c r="G102" s="4">
        <f t="shared" si="1">G101</f>
        <v>5</v>
      </c>
      <c r="I102" s="4" t="str">
        <f t="shared" si="0">A102&amp;", "&amp;B102*G102&amp;", "&amp;H102</f>
        <v>, 0, </v>
      </c>
    </row>
    <row r="103" spans="7:9">
      <c r="G103" s="4">
        <f t="shared" si="1">G102</f>
        <v>5</v>
      </c>
      <c r="I103" s="4" t="str">
        <f t="shared" si="0">A103&amp;", "&amp;B103*G103&amp;", "&amp;H103</f>
        <v>, 0, </v>
      </c>
    </row>
    <row r="104" spans="7:9">
      <c r="G104" s="4">
        <f t="shared" si="1">G103</f>
        <v>5</v>
      </c>
      <c r="I104" s="4" t="str">
        <f t="shared" si="0">A104&amp;", "&amp;B104*G104&amp;", "&amp;H104</f>
        <v>, 0, </v>
      </c>
    </row>
    <row r="105" spans="7:9">
      <c r="G105" s="4">
        <f t="shared" si="1">G104</f>
        <v>5</v>
      </c>
      <c r="I105" s="4" t="str">
        <f t="shared" si="0">A105&amp;", "&amp;B105*G105&amp;", "&amp;H105</f>
        <v>, 0, </v>
      </c>
    </row>
    <row r="106" spans="7:9">
      <c r="G106" s="4">
        <f t="shared" si="1">G105</f>
        <v>5</v>
      </c>
      <c r="I106" s="4" t="str">
        <f t="shared" si="0">A106&amp;", "&amp;B106*G106&amp;", "&amp;H106</f>
        <v>, 0, </v>
      </c>
    </row>
    <row r="107" spans="7:9">
      <c r="G107" s="4">
        <f t="shared" si="1">G106</f>
        <v>5</v>
      </c>
      <c r="I107" s="4" t="str">
        <f t="shared" si="0">A107&amp;", "&amp;B107*G107&amp;", "&amp;H107</f>
        <v>, 0, </v>
      </c>
    </row>
    <row r="108" spans="7:9">
      <c r="G108" s="4">
        <f t="shared" si="1">G107</f>
        <v>5</v>
      </c>
      <c r="I108" s="4" t="str">
        <f t="shared" si="0">A108&amp;", "&amp;B108*G108&amp;", "&amp;H108</f>
        <v>, 0, </v>
      </c>
    </row>
    <row r="109" spans="7:9">
      <c r="G109" s="4">
        <f t="shared" si="1">G108</f>
        <v>5</v>
      </c>
      <c r="I109" s="4" t="str">
        <f t="shared" si="0">A109&amp;", "&amp;B109*G109&amp;", "&amp;H109</f>
        <v>, 0, </v>
      </c>
    </row>
    <row r="110" spans="7:9">
      <c r="G110" s="4">
        <f t="shared" si="1">G109</f>
        <v>5</v>
      </c>
      <c r="I110" s="4" t="str">
        <f t="shared" si="0">A110&amp;", "&amp;B110*G110&amp;", "&amp;H110</f>
        <v>, 0, </v>
      </c>
    </row>
    <row r="111" spans="7:9">
      <c r="G111" s="4">
        <f t="shared" si="1">G110</f>
        <v>5</v>
      </c>
      <c r="I111" s="4" t="str">
        <f t="shared" si="0">A111&amp;", "&amp;B111*G111&amp;", "&amp;H111</f>
        <v>, 0, </v>
      </c>
    </row>
    <row r="112" spans="7:9">
      <c r="G112" s="4">
        <f t="shared" si="1">G111</f>
        <v>5</v>
      </c>
      <c r="I112" s="4" t="str">
        <f t="shared" si="0">A112&amp;", "&amp;B112*G112&amp;", "&amp;H112</f>
        <v>, 0, </v>
      </c>
    </row>
    <row r="113" spans="7:9">
      <c r="G113" s="4">
        <f t="shared" si="1">G112</f>
        <v>5</v>
      </c>
      <c r="I113" s="4" t="str">
        <f t="shared" si="0">A113&amp;", "&amp;B113*G113&amp;", "&amp;H113</f>
        <v>, 0, </v>
      </c>
    </row>
    <row r="114" spans="7:9">
      <c r="G114" s="4">
        <f t="shared" si="1">G113</f>
        <v>5</v>
      </c>
      <c r="I114" s="4" t="str">
        <f t="shared" si="0">A114&amp;", "&amp;B114*G114&amp;", "&amp;H114</f>
        <v>, 0, </v>
      </c>
    </row>
    <row r="115" spans="7:9">
      <c r="G115" s="4">
        <f t="shared" si="1">G114</f>
        <v>5</v>
      </c>
      <c r="I115" s="4" t="str">
        <f t="shared" si="0">A115&amp;", "&amp;B115*G115&amp;", "&amp;H115</f>
        <v>, 0, </v>
      </c>
    </row>
    <row r="116" spans="7:9">
      <c r="G116" s="4">
        <f t="shared" si="1">G115</f>
        <v>5</v>
      </c>
      <c r="I116" s="4" t="str">
        <f t="shared" si="0">A116&amp;", "&amp;B116*G116&amp;", "&amp;H116</f>
        <v>, 0, </v>
      </c>
    </row>
    <row r="117" spans="7:9">
      <c r="G117" s="4">
        <f t="shared" si="1">G116</f>
        <v>5</v>
      </c>
      <c r="I117" s="4" t="str">
        <f t="shared" si="0">A117&amp;", "&amp;B117*G117&amp;", "&amp;H117</f>
        <v>, 0, </v>
      </c>
    </row>
    <row r="118" spans="7:9">
      <c r="G118" s="4">
        <f t="shared" si="1">G117</f>
        <v>5</v>
      </c>
      <c r="I118" s="4" t="str">
        <f t="shared" si="0">A118&amp;", "&amp;B118*G118&amp;", "&amp;H118</f>
        <v>, 0, </v>
      </c>
    </row>
    <row r="119" spans="7:9">
      <c r="G119" s="4">
        <f t="shared" si="1">G118</f>
        <v>5</v>
      </c>
      <c r="I119" s="4" t="str">
        <f t="shared" si="0">A119&amp;", "&amp;B119*G119&amp;", "&amp;H119</f>
        <v>, 0, </v>
      </c>
    </row>
    <row r="120" spans="7:9">
      <c r="G120" s="4">
        <f t="shared" si="1">G119</f>
        <v>5</v>
      </c>
      <c r="I120" s="4" t="str">
        <f t="shared" si="0">A120&amp;", "&amp;B120*G120&amp;", "&amp;H120</f>
        <v>, 0, </v>
      </c>
    </row>
    <row r="121" spans="7:9">
      <c r="G121" s="4">
        <f t="shared" si="1">G120</f>
        <v>5</v>
      </c>
      <c r="I121" s="4" t="str">
        <f t="shared" si="0">A121&amp;", "&amp;B121*G121&amp;", "&amp;H121</f>
        <v>, 0, </v>
      </c>
    </row>
    <row r="122" spans="7:9">
      <c r="G122" s="4">
        <f t="shared" si="1">G121</f>
        <v>5</v>
      </c>
      <c r="I122" s="4" t="str">
        <f t="shared" si="0">A122&amp;", "&amp;B122*G122&amp;", "&amp;H122</f>
        <v>, 0, </v>
      </c>
    </row>
    <row r="123" spans="7:9">
      <c r="G123" s="4">
        <f t="shared" si="1">G122</f>
        <v>5</v>
      </c>
      <c r="I123" s="4" t="str">
        <f t="shared" si="0">A123&amp;", "&amp;B123*G123&amp;", "&amp;H123</f>
        <v>, 0, </v>
      </c>
    </row>
    <row r="124" spans="7:9">
      <c r="G124" s="4">
        <f t="shared" si="1">G123</f>
        <v>5</v>
      </c>
      <c r="I124" s="4" t="str">
        <f t="shared" si="0">A124&amp;", "&amp;B124*G124&amp;", "&amp;H124</f>
        <v>, 0, </v>
      </c>
    </row>
    <row r="125" spans="7:9">
      <c r="G125" s="4">
        <f t="shared" si="1">G124</f>
        <v>5</v>
      </c>
      <c r="I125" s="4" t="str">
        <f t="shared" si="0">A125&amp;", "&amp;B125*G125&amp;", "&amp;H125</f>
        <v>, 0, </v>
      </c>
    </row>
    <row r="126" spans="7:9">
      <c r="G126" s="4">
        <f t="shared" si="1">G125</f>
        <v>5</v>
      </c>
      <c r="I126" s="4" t="str">
        <f t="shared" si="2" ref="I126:I158">A126&amp;", "&amp;B126*G126&amp;", "&amp;H126</f>
        <v>, 0, </v>
      </c>
    </row>
    <row r="127" spans="7:9">
      <c r="G127" s="4">
        <f t="shared" si="3" ref="G127:G158">G126</f>
        <v>5</v>
      </c>
      <c r="I127" s="4" t="str">
        <f t="shared" si="2">A127&amp;", "&amp;B127*G127&amp;", "&amp;H127</f>
        <v>, 0, </v>
      </c>
    </row>
    <row r="128" spans="7:9">
      <c r="G128" s="4">
        <f t="shared" si="3">G127</f>
        <v>5</v>
      </c>
      <c r="I128" s="4" t="str">
        <f t="shared" si="2">A128&amp;", "&amp;B128*G128&amp;", "&amp;H128</f>
        <v>, 0, </v>
      </c>
    </row>
    <row r="129" spans="7:9">
      <c r="G129" s="4">
        <f t="shared" si="3">G128</f>
        <v>5</v>
      </c>
      <c r="I129" s="4" t="str">
        <f t="shared" si="2">A129&amp;", "&amp;B129*G129&amp;", "&amp;H129</f>
        <v>, 0, </v>
      </c>
    </row>
    <row r="130" spans="7:9">
      <c r="G130" s="4">
        <f t="shared" si="3">G129</f>
        <v>5</v>
      </c>
      <c r="I130" s="4" t="str">
        <f t="shared" si="2">A130&amp;", "&amp;B130*G130&amp;", "&amp;H130</f>
        <v>, 0, </v>
      </c>
    </row>
    <row r="131" spans="7:9">
      <c r="G131" s="4">
        <f t="shared" si="3">G130</f>
        <v>5</v>
      </c>
      <c r="I131" s="4" t="str">
        <f t="shared" si="2">A131&amp;", "&amp;B131*G131&amp;", "&amp;H131</f>
        <v>, 0, </v>
      </c>
    </row>
    <row r="132" spans="7:9">
      <c r="G132" s="4">
        <f t="shared" si="3">G131</f>
        <v>5</v>
      </c>
      <c r="I132" s="4" t="str">
        <f t="shared" si="2">A132&amp;", "&amp;B132*G132&amp;", "&amp;H132</f>
        <v>, 0, </v>
      </c>
    </row>
    <row r="133" spans="7:9">
      <c r="G133" s="4">
        <f t="shared" si="3">G132</f>
        <v>5</v>
      </c>
      <c r="I133" s="4" t="str">
        <f t="shared" si="2">A133&amp;", "&amp;B133*G133&amp;", "&amp;H133</f>
        <v>, 0, </v>
      </c>
    </row>
    <row r="134" spans="7:9">
      <c r="G134" s="4">
        <f t="shared" si="3">G133</f>
        <v>5</v>
      </c>
      <c r="I134" s="4" t="str">
        <f t="shared" si="2">A134&amp;", "&amp;B134*G134&amp;", "&amp;H134</f>
        <v>, 0, </v>
      </c>
    </row>
    <row r="135" spans="7:9">
      <c r="G135" s="4">
        <f t="shared" si="3">G134</f>
        <v>5</v>
      </c>
      <c r="I135" s="4" t="str">
        <f t="shared" si="2">A135&amp;", "&amp;B135*G135&amp;", "&amp;H135</f>
        <v>, 0, </v>
      </c>
    </row>
    <row r="136" spans="7:9">
      <c r="G136" s="4">
        <f t="shared" si="3">G135</f>
        <v>5</v>
      </c>
      <c r="I136" s="4" t="str">
        <f t="shared" si="2">A136&amp;", "&amp;B136*G136&amp;", "&amp;H136</f>
        <v>, 0, </v>
      </c>
    </row>
    <row r="137" spans="7:9">
      <c r="G137" s="4">
        <f t="shared" si="3">G136</f>
        <v>5</v>
      </c>
      <c r="I137" s="4" t="str">
        <f t="shared" si="2">A137&amp;", "&amp;B137*G137&amp;", "&amp;H137</f>
        <v>, 0, </v>
      </c>
    </row>
    <row r="138" spans="7:9">
      <c r="G138" s="4">
        <f t="shared" si="3">G137</f>
        <v>5</v>
      </c>
      <c r="I138" s="4" t="str">
        <f t="shared" si="2">A138&amp;", "&amp;B138*G138&amp;", "&amp;H138</f>
        <v>, 0, </v>
      </c>
    </row>
    <row r="139" spans="7:9">
      <c r="G139" s="4">
        <f t="shared" si="3">G138</f>
        <v>5</v>
      </c>
      <c r="I139" s="4" t="str">
        <f t="shared" si="2">A139&amp;", "&amp;B139*G139&amp;", "&amp;H139</f>
        <v>, 0, </v>
      </c>
    </row>
    <row r="140" spans="7:9">
      <c r="G140" s="4">
        <f t="shared" si="3">G139</f>
        <v>5</v>
      </c>
      <c r="I140" s="4" t="str">
        <f t="shared" si="2">A140&amp;", "&amp;B140*G140&amp;", "&amp;H140</f>
        <v>, 0, </v>
      </c>
    </row>
    <row r="141" spans="7:9">
      <c r="G141" s="4">
        <f t="shared" si="3">G140</f>
        <v>5</v>
      </c>
      <c r="I141" s="4" t="str">
        <f t="shared" si="2">A141&amp;", "&amp;B141*G141&amp;", "&amp;H141</f>
        <v>, 0, </v>
      </c>
    </row>
    <row r="142" spans="7:9">
      <c r="G142" s="4">
        <f t="shared" si="3">G141</f>
        <v>5</v>
      </c>
      <c r="I142" s="4" t="str">
        <f t="shared" si="2">A142&amp;", "&amp;B142*G142&amp;", "&amp;H142</f>
        <v>, 0, </v>
      </c>
    </row>
    <row r="143" spans="7:9">
      <c r="G143" s="4">
        <f t="shared" si="3">G142</f>
        <v>5</v>
      </c>
      <c r="I143" s="4" t="str">
        <f t="shared" si="2">A143&amp;", "&amp;B143*G143&amp;", "&amp;H143</f>
        <v>, 0, </v>
      </c>
    </row>
    <row r="144" spans="7:9">
      <c r="G144" s="4">
        <f t="shared" si="3">G143</f>
        <v>5</v>
      </c>
      <c r="I144" s="4" t="str">
        <f t="shared" si="2">A144&amp;", "&amp;B144*G144&amp;", "&amp;H144</f>
        <v>, 0, </v>
      </c>
    </row>
    <row r="145" spans="7:9">
      <c r="G145" s="4">
        <f t="shared" si="3">G144</f>
        <v>5</v>
      </c>
      <c r="I145" s="4" t="str">
        <f t="shared" si="2">A145&amp;", "&amp;B145*G145&amp;", "&amp;H145</f>
        <v>, 0, </v>
      </c>
    </row>
    <row r="146" spans="7:9">
      <c r="G146" s="4">
        <f t="shared" si="3">G145</f>
        <v>5</v>
      </c>
      <c r="I146" s="4" t="str">
        <f t="shared" si="2">A146&amp;", "&amp;B146*G146&amp;", "&amp;H146</f>
        <v>, 0, </v>
      </c>
    </row>
    <row r="147" spans="7:9">
      <c r="G147" s="4">
        <f t="shared" si="3">G146</f>
        <v>5</v>
      </c>
      <c r="I147" s="4" t="str">
        <f t="shared" si="2">A147&amp;", "&amp;B147*G147&amp;", "&amp;H147</f>
        <v>, 0, </v>
      </c>
    </row>
    <row r="148" spans="7:9">
      <c r="G148" s="4">
        <f t="shared" si="3">G147</f>
        <v>5</v>
      </c>
      <c r="I148" s="4" t="str">
        <f t="shared" si="2">A148&amp;", "&amp;B148*G148&amp;", "&amp;H148</f>
        <v>, 0, </v>
      </c>
    </row>
    <row r="149" spans="7:9">
      <c r="G149" s="4">
        <f t="shared" si="3">G148</f>
        <v>5</v>
      </c>
      <c r="I149" s="4" t="str">
        <f t="shared" si="2">A149&amp;", "&amp;B149*G149&amp;", "&amp;H149</f>
        <v>, 0, </v>
      </c>
    </row>
    <row r="150" spans="7:9">
      <c r="G150" s="4">
        <f t="shared" si="3">G149</f>
        <v>5</v>
      </c>
      <c r="I150" s="4" t="str">
        <f t="shared" si="2">A150&amp;", "&amp;B150*G150&amp;", "&amp;H150</f>
        <v>, 0, </v>
      </c>
    </row>
    <row r="151" spans="7:9">
      <c r="G151" s="4">
        <f t="shared" si="3">G150</f>
        <v>5</v>
      </c>
      <c r="I151" s="4" t="str">
        <f t="shared" si="2">A151&amp;", "&amp;B151*G151&amp;", "&amp;H151</f>
        <v>, 0, </v>
      </c>
    </row>
    <row r="152" spans="7:9">
      <c r="G152" s="4">
        <f t="shared" si="3">G151</f>
        <v>5</v>
      </c>
      <c r="I152" s="4" t="str">
        <f t="shared" si="2">A152&amp;", "&amp;B152*G152&amp;", "&amp;H152</f>
        <v>, 0, </v>
      </c>
    </row>
    <row r="153" spans="7:9">
      <c r="G153" s="4">
        <f t="shared" si="3">G152</f>
        <v>5</v>
      </c>
      <c r="I153" s="4" t="str">
        <f t="shared" si="2">A153&amp;", "&amp;B153*G153&amp;", "&amp;H153</f>
        <v>, 0, </v>
      </c>
    </row>
    <row r="154" spans="7:9">
      <c r="G154" s="4">
        <f t="shared" si="3">G153</f>
        <v>5</v>
      </c>
      <c r="I154" s="4" t="str">
        <f t="shared" si="2">A154&amp;", "&amp;B154*G154&amp;", "&amp;H154</f>
        <v>, 0, </v>
      </c>
    </row>
    <row r="155" spans="7:9">
      <c r="G155" s="4">
        <f t="shared" si="3">G154</f>
        <v>5</v>
      </c>
      <c r="I155" s="4" t="str">
        <f t="shared" si="2">A155&amp;", "&amp;B155*G155&amp;", "&amp;H155</f>
        <v>, 0, </v>
      </c>
    </row>
    <row r="156" spans="7:9">
      <c r="G156" s="4">
        <f t="shared" si="3">G155</f>
        <v>5</v>
      </c>
      <c r="I156" s="4" t="str">
        <f t="shared" si="2">A156&amp;", "&amp;B156*G156&amp;", "&amp;H156</f>
        <v>, 0, </v>
      </c>
    </row>
    <row r="157" spans="7:9">
      <c r="G157" s="4">
        <f t="shared" si="3">G156</f>
        <v>5</v>
      </c>
      <c r="I157" s="4" t="str">
        <f t="shared" si="2">A157&amp;", "&amp;B157*G157&amp;", "&amp;H157</f>
        <v>, 0, </v>
      </c>
    </row>
    <row r="158" spans="7:9">
      <c r="G158" s="4">
        <f t="shared" si="3">G157</f>
        <v>5</v>
      </c>
      <c r="I158" s="4" t="str">
        <f t="shared" si="2">A158&amp;", "&amp;B158*G158&amp;", "&amp;H158</f>
        <v>, 0, </v>
      </c>
    </row>
  </sheetData>
  <pageMargins left="0.7" right="0.7" top="0.75" bottom="0.75" header="0.3" footer="0.3"/>
  <pageSetup paperSize="9" orientation="portrait" horizontalDpi="65533" verticalDpi="0"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00"/>
  <sheetViews>
    <sheetView view="normal" workbookViewId="0">
      <selection pane="topLeft" activeCell="F84" sqref="F84"/>
    </sheetView>
  </sheetViews>
  <sheetFormatPr defaultRowHeight="13.2" baseColWidth="0"/>
  <cols>
    <col min="1" max="1" width="37.5546875" style="1" bestFit="1" customWidth="1"/>
    <col min="2" max="2" width="18.21875" style="1" bestFit="1" customWidth="1"/>
    <col min="3" max="4" width="32.109375" style="1" bestFit="1" customWidth="1"/>
    <col min="5" max="5" width="9.5546875" style="2" bestFit="1" customWidth="1"/>
    <col min="6" max="6" width="16.7734375" style="2" bestFit="1" customWidth="1"/>
    <col min="7" max="16384" width="8.88671875" style="2" customWidth="1"/>
  </cols>
  <sheetData>
    <row r="1" spans="1:6" s="3" customFormat="1">
      <c r="A1" s="1" t="str">
        <f>'Altium Output'!A1</f>
        <v>Supplier Part Number 1</v>
      </c>
      <c r="B1" s="1" t="str">
        <f>'Altium Output'!B1</f>
        <v>Quantity</v>
      </c>
      <c r="C1" s="1" t="str">
        <f>'Altium Output'!C1</f>
        <v>Description</v>
      </c>
      <c r="D1" s="1" t="str">
        <f>'Altium Output'!D1</f>
        <v>Designator</v>
      </c>
      <c r="E1" s="2" t="s">
        <v>1</v>
      </c>
      <c r="F1" s="2" t="s">
        <v>2</v>
      </c>
    </row>
    <row r="2" spans="1:4">
      <c r="A2" s="1" t="str">
        <f>'Altium Output'!A2</f>
        <v>237-SR42I010-R</v>
      </c>
      <c r="B2" s="1">
        <f>MAX(0,'Altium Output'!B2*'Farnell Order'!$E$2-'Farnell Order'!F2)</f>
        <v>0</v>
      </c>
      <c r="C2" s="1" t="str">
        <f>'Altium Output'!C2</f>
        <v>Antenna SMD -4dBi Gain 870MHz/928MHz Automotive 7-Pin SMD T/R</v>
      </c>
      <c r="D2" s="1" t="str">
        <f>'Altium Output'!D2</f>
        <v>A1</v>
      </c>
    </row>
    <row r="3" spans="1:4">
      <c r="A3" s="1" t="str">
        <f>'Altium Output'!A3</f>
        <v>2320856</v>
      </c>
      <c r="B3" s="1">
        <f>MAX(0,'Altium Output'!B3*'Farnell Order'!$E$2-'Farnell Order'!F3)</f>
        <v>0</v>
      </c>
      <c r="C3" s="1" t="str">
        <f>'Altium Output'!C3</f>
        <v>TDK - CGA4J1X5R1C106K125AC - CAP, MLCC, X5R, 10UF, 16V, 0805</v>
      </c>
      <c r="D3" s="1" t="str">
        <f>'Altium Output'!D3</f>
        <v>C1, C4, C5, C6</v>
      </c>
    </row>
    <row r="4" spans="1:4">
      <c r="A4" s="1" t="str">
        <f>'Altium Output'!A63</f>
        <v>2449398</v>
      </c>
      <c r="B4" s="1">
        <f>MAX(0,'Altium Output'!B63*'Farnell Order'!$E$2-'Farnell Order'!F4)</f>
        <v>0</v>
      </c>
      <c r="C4" s="1" t="str">
        <f>'Altium Output'!C63</f>
        <v>CRYSTAL, 32.768KHZ, 12.5PF, SMD</v>
      </c>
      <c r="D4" s="1" t="str">
        <f>'Altium Output'!D63</f>
        <v>X1</v>
      </c>
    </row>
    <row r="5" spans="1:4">
      <c r="A5" s="1">
        <f>'Altium Output'!A64</f>
        <v>0</v>
      </c>
      <c r="B5" s="1">
        <f>MAX(0,'Altium Output'!B64*'Farnell Order'!$E$2-'Farnell Order'!F5)</f>
        <v>0</v>
      </c>
      <c r="C5" s="1">
        <f>'Altium Output'!C64</f>
        <v>0</v>
      </c>
      <c r="D5" s="1">
        <f>'Altium Output'!D64</f>
        <v>0</v>
      </c>
    </row>
    <row r="6" spans="1:4">
      <c r="A6" s="1">
        <f>'Altium Output'!A65</f>
        <v>0</v>
      </c>
      <c r="B6" s="1">
        <f>MAX(0,'Altium Output'!B65*'Farnell Order'!$E$2-'Farnell Order'!F6)</f>
        <v>0</v>
      </c>
      <c r="C6" s="1">
        <f>'Altium Output'!C65</f>
        <v>0</v>
      </c>
      <c r="D6" s="1">
        <f>'Altium Output'!D65</f>
        <v>0</v>
      </c>
    </row>
    <row r="7" spans="1:4">
      <c r="A7" s="1">
        <f>'Altium Output'!A66</f>
        <v>0</v>
      </c>
      <c r="B7" s="1">
        <f>MAX(0,'Altium Output'!B66*'Farnell Order'!$E$2-'Farnell Order'!F7)</f>
        <v>0</v>
      </c>
      <c r="C7" s="1">
        <f>'Altium Output'!C66</f>
        <v>0</v>
      </c>
      <c r="D7" s="1">
        <f>'Altium Output'!D66</f>
        <v>0</v>
      </c>
    </row>
    <row r="8" spans="1:4">
      <c r="A8" s="1">
        <f>'Altium Output'!A67</f>
        <v>0</v>
      </c>
      <c r="B8" s="1">
        <f>MAX(0,'Altium Output'!B67*'Farnell Order'!$E$2-'Farnell Order'!F8)</f>
        <v>0</v>
      </c>
      <c r="C8" s="1">
        <f>'Altium Output'!C67</f>
        <v>0</v>
      </c>
      <c r="D8" s="1">
        <f>'Altium Output'!D67</f>
        <v>0</v>
      </c>
    </row>
    <row r="9" spans="1:4">
      <c r="A9" s="1">
        <f>'Altium Output'!A68</f>
        <v>0</v>
      </c>
      <c r="B9" s="1">
        <f>MAX(0,'Altium Output'!B68*'Farnell Order'!$E$2-'Farnell Order'!F9)</f>
        <v>0</v>
      </c>
      <c r="C9" s="1">
        <f>'Altium Output'!C68</f>
        <v>0</v>
      </c>
      <c r="D9" s="1">
        <f>'Altium Output'!D68</f>
        <v>0</v>
      </c>
    </row>
    <row r="10" spans="1:4">
      <c r="A10" s="1">
        <f>'Altium Output'!A69</f>
        <v>0</v>
      </c>
      <c r="B10" s="1">
        <f>MAX(0,'Altium Output'!B69*'Farnell Order'!$E$2-'Farnell Order'!F10)</f>
        <v>0</v>
      </c>
      <c r="C10" s="1">
        <f>'Altium Output'!C69</f>
        <v>0</v>
      </c>
      <c r="D10" s="1">
        <f>'Altium Output'!D69</f>
        <v>0</v>
      </c>
    </row>
    <row r="11" spans="1:4">
      <c r="A11" s="1">
        <f>'Altium Output'!A70</f>
        <v>0</v>
      </c>
      <c r="B11" s="1">
        <f>MAX(0,'Altium Output'!B70*'Farnell Order'!$E$2-'Farnell Order'!F11)</f>
        <v>0</v>
      </c>
      <c r="C11" s="1">
        <f>'Altium Output'!C70</f>
        <v>0</v>
      </c>
      <c r="D11" s="1">
        <f>'Altium Output'!D70</f>
        <v>0</v>
      </c>
    </row>
    <row r="12" spans="1:4">
      <c r="A12" s="1">
        <f>'Altium Output'!A71</f>
        <v>0</v>
      </c>
      <c r="B12" s="1">
        <f>MAX(0,'Altium Output'!B71*'Farnell Order'!$E$2-'Farnell Order'!F12)</f>
        <v>0</v>
      </c>
      <c r="C12" s="1">
        <f>'Altium Output'!C71</f>
        <v>0</v>
      </c>
      <c r="D12" s="1">
        <f>'Altium Output'!D71</f>
        <v>0</v>
      </c>
    </row>
    <row r="13" spans="1:4">
      <c r="A13" s="1">
        <f>'Altium Output'!A72</f>
        <v>0</v>
      </c>
      <c r="B13" s="1">
        <f>MAX(0,'Altium Output'!B72*'Farnell Order'!$E$2-'Farnell Order'!F13)</f>
        <v>0</v>
      </c>
      <c r="C13" s="1">
        <f>'Altium Output'!C72</f>
        <v>0</v>
      </c>
      <c r="D13" s="1">
        <f>'Altium Output'!D72</f>
        <v>0</v>
      </c>
    </row>
    <row r="14" spans="1:4">
      <c r="A14" s="1">
        <f>'Altium Output'!A73</f>
        <v>0</v>
      </c>
      <c r="B14" s="1">
        <f>MAX(0,'Altium Output'!B73*'Farnell Order'!$E$2-'Farnell Order'!F14)</f>
        <v>0</v>
      </c>
      <c r="C14" s="1">
        <f>'Altium Output'!C73</f>
        <v>0</v>
      </c>
      <c r="D14" s="1">
        <f>'Altium Output'!D73</f>
        <v>0</v>
      </c>
    </row>
    <row r="15" spans="1:4">
      <c r="A15" s="1">
        <f>'Altium Output'!A74</f>
        <v>0</v>
      </c>
      <c r="B15" s="1">
        <f>MAX(0,'Altium Output'!B74*'Farnell Order'!$E$2-'Farnell Order'!F15)</f>
        <v>0</v>
      </c>
      <c r="C15" s="1">
        <f>'Altium Output'!C74</f>
        <v>0</v>
      </c>
      <c r="D15" s="1">
        <f>'Altium Output'!D74</f>
        <v>0</v>
      </c>
    </row>
    <row r="16" spans="1:4">
      <c r="A16" s="1">
        <f>'Altium Output'!A75</f>
        <v>0</v>
      </c>
      <c r="B16" s="1">
        <f>MAX(0,'Altium Output'!B75*'Farnell Order'!$E$2-'Farnell Order'!F16)</f>
        <v>0</v>
      </c>
      <c r="C16" s="1">
        <f>'Altium Output'!C75</f>
        <v>0</v>
      </c>
      <c r="D16" s="1">
        <f>'Altium Output'!D75</f>
        <v>0</v>
      </c>
    </row>
    <row r="17" spans="1:4">
      <c r="A17" s="1">
        <f>'Altium Output'!A76</f>
        <v>0</v>
      </c>
      <c r="B17" s="1">
        <f>MAX(0,'Altium Output'!B76*'Farnell Order'!$E$2-'Farnell Order'!F17)</f>
        <v>0</v>
      </c>
      <c r="C17" s="1">
        <f>'Altium Output'!C76</f>
        <v>0</v>
      </c>
      <c r="D17" s="1">
        <f>'Altium Output'!D76</f>
        <v>0</v>
      </c>
    </row>
    <row r="18" spans="1:4">
      <c r="A18" s="1">
        <f>'Altium Output'!A77</f>
        <v>0</v>
      </c>
      <c r="B18" s="1">
        <f>MAX(0,'Altium Output'!B77*'Farnell Order'!$E$2-'Farnell Order'!F18)</f>
        <v>0</v>
      </c>
      <c r="C18" s="1">
        <f>'Altium Output'!C77</f>
        <v>0</v>
      </c>
      <c r="D18" s="1">
        <f>'Altium Output'!D77</f>
        <v>0</v>
      </c>
    </row>
    <row r="19" spans="1:4">
      <c r="A19" s="1">
        <f>'Altium Output'!A78</f>
        <v>0</v>
      </c>
      <c r="B19" s="1">
        <f>MAX(0,'Altium Output'!B78*'Farnell Order'!$E$2-'Farnell Order'!F19)</f>
        <v>0</v>
      </c>
      <c r="C19" s="1">
        <f>'Altium Output'!C78</f>
        <v>0</v>
      </c>
      <c r="D19" s="1">
        <f>'Altium Output'!D78</f>
        <v>0</v>
      </c>
    </row>
    <row r="20" spans="1:4">
      <c r="A20" s="1">
        <f>'Altium Output'!A79</f>
        <v>0</v>
      </c>
      <c r="B20" s="1">
        <f>MAX(0,'Altium Output'!B79*'Farnell Order'!$E$2-'Farnell Order'!F20)</f>
        <v>0</v>
      </c>
      <c r="C20" s="1">
        <f>'Altium Output'!C79</f>
        <v>0</v>
      </c>
      <c r="D20" s="1">
        <f>'Altium Output'!D79</f>
        <v>0</v>
      </c>
    </row>
    <row r="21" spans="1:4">
      <c r="A21" s="1">
        <f>'Altium Output'!A80</f>
        <v>0</v>
      </c>
      <c r="B21" s="1">
        <f>MAX(0,'Altium Output'!B80*'Farnell Order'!$E$2-'Farnell Order'!F21)</f>
        <v>0</v>
      </c>
      <c r="C21" s="1">
        <f>'Altium Output'!C80</f>
        <v>0</v>
      </c>
      <c r="D21" s="1">
        <f>'Altium Output'!D80</f>
        <v>0</v>
      </c>
    </row>
    <row r="22" spans="1:4">
      <c r="A22" s="1">
        <f>'Altium Output'!A81</f>
        <v>0</v>
      </c>
      <c r="B22" s="1">
        <f>MAX(0,'Altium Output'!B81*'Farnell Order'!$E$2-'Farnell Order'!F22)</f>
        <v>0</v>
      </c>
      <c r="C22" s="1">
        <f>'Altium Output'!C81</f>
        <v>0</v>
      </c>
      <c r="D22" s="1">
        <f>'Altium Output'!D81</f>
        <v>0</v>
      </c>
    </row>
    <row r="23" spans="1:4">
      <c r="A23" s="1">
        <f>'Altium Output'!A82</f>
        <v>0</v>
      </c>
      <c r="B23" s="1">
        <f>MAX(0,'Altium Output'!B82*'Farnell Order'!$E$2-'Farnell Order'!F23)</f>
        <v>0</v>
      </c>
      <c r="C23" s="1">
        <f>'Altium Output'!C82</f>
        <v>0</v>
      </c>
      <c r="D23" s="1">
        <f>'Altium Output'!D82</f>
        <v>0</v>
      </c>
    </row>
    <row r="24" spans="1:4">
      <c r="A24" s="1">
        <f>'Altium Output'!A83</f>
        <v>0</v>
      </c>
      <c r="B24" s="1">
        <f>MAX(0,'Altium Output'!B83*'Farnell Order'!$E$2-'Farnell Order'!F24)</f>
        <v>0</v>
      </c>
      <c r="C24" s="1">
        <f>'Altium Output'!C83</f>
        <v>0</v>
      </c>
      <c r="D24" s="1">
        <f>'Altium Output'!D83</f>
        <v>0</v>
      </c>
    </row>
    <row r="25" spans="1:4">
      <c r="A25" s="1">
        <f>'Altium Output'!A84</f>
        <v>0</v>
      </c>
      <c r="B25" s="1">
        <f>MAX(0,'Altium Output'!B84*'Farnell Order'!$E$2-'Farnell Order'!F25)</f>
        <v>0</v>
      </c>
      <c r="C25" s="1">
        <f>'Altium Output'!C84</f>
        <v>0</v>
      </c>
      <c r="D25" s="1">
        <f>'Altium Output'!D84</f>
        <v>0</v>
      </c>
    </row>
    <row r="26" spans="1:4">
      <c r="A26" s="1">
        <f>'Altium Output'!A85</f>
        <v>0</v>
      </c>
      <c r="B26" s="1">
        <f>MAX(0,'Altium Output'!B85*'Farnell Order'!$E$2-'Farnell Order'!F26)</f>
        <v>0</v>
      </c>
      <c r="C26" s="1">
        <f>'Altium Output'!C85</f>
        <v>0</v>
      </c>
      <c r="D26" s="1">
        <f>'Altium Output'!D85</f>
        <v>0</v>
      </c>
    </row>
    <row r="27" spans="1:4">
      <c r="A27" s="1">
        <f>'Altium Output'!A86</f>
        <v>0</v>
      </c>
      <c r="B27" s="1">
        <f>MAX(0,'Altium Output'!B86*'Farnell Order'!$E$2-'Farnell Order'!F27)</f>
        <v>0</v>
      </c>
      <c r="C27" s="1">
        <f>'Altium Output'!C86</f>
        <v>0</v>
      </c>
      <c r="D27" s="1">
        <f>'Altium Output'!D86</f>
        <v>0</v>
      </c>
    </row>
    <row r="28" spans="1:4">
      <c r="A28" s="1">
        <f>'Altium Output'!A87</f>
        <v>0</v>
      </c>
      <c r="B28" s="1">
        <f>MAX(0,'Altium Output'!B87*'Farnell Order'!$E$2-'Farnell Order'!F28)</f>
        <v>0</v>
      </c>
      <c r="C28" s="1">
        <f>'Altium Output'!C87</f>
        <v>0</v>
      </c>
      <c r="D28" s="1">
        <f>'Altium Output'!D87</f>
        <v>0</v>
      </c>
    </row>
    <row r="29" spans="1:4">
      <c r="A29" s="1">
        <f>'Altium Output'!A88</f>
        <v>0</v>
      </c>
      <c r="B29" s="1">
        <f>MAX(0,'Altium Output'!B88*'Farnell Order'!$E$2-'Farnell Order'!F29)</f>
        <v>0</v>
      </c>
      <c r="C29" s="1">
        <f>'Altium Output'!C88</f>
        <v>0</v>
      </c>
      <c r="D29" s="1">
        <f>'Altium Output'!D88</f>
        <v>0</v>
      </c>
    </row>
    <row r="30" spans="1:4">
      <c r="A30" s="1">
        <f>'Altium Output'!A89</f>
        <v>0</v>
      </c>
      <c r="B30" s="1">
        <f>MAX(0,'Altium Output'!B89*'Farnell Order'!$E$2-'Farnell Order'!F30)</f>
        <v>0</v>
      </c>
      <c r="C30" s="1">
        <f>'Altium Output'!C89</f>
        <v>0</v>
      </c>
      <c r="D30" s="1">
        <f>'Altium Output'!D89</f>
        <v>0</v>
      </c>
    </row>
    <row r="31" spans="1:4">
      <c r="A31" s="1">
        <f>'Altium Output'!A90</f>
        <v>0</v>
      </c>
      <c r="B31" s="1">
        <f>MAX(0,'Altium Output'!B90*'Farnell Order'!$E$2-'Farnell Order'!F31)</f>
        <v>0</v>
      </c>
      <c r="C31" s="1">
        <f>'Altium Output'!C90</f>
        <v>0</v>
      </c>
      <c r="D31" s="1">
        <f>'Altium Output'!D90</f>
        <v>0</v>
      </c>
    </row>
    <row r="32" spans="1:4">
      <c r="A32" s="1">
        <f>'Altium Output'!A91</f>
        <v>0</v>
      </c>
      <c r="B32" s="1">
        <f>MAX(0,'Altium Output'!B91*'Farnell Order'!$E$2-'Farnell Order'!F32)</f>
        <v>0</v>
      </c>
      <c r="C32" s="1">
        <f>'Altium Output'!C91</f>
        <v>0</v>
      </c>
      <c r="D32" s="1">
        <f>'Altium Output'!D91</f>
        <v>0</v>
      </c>
    </row>
    <row r="33" spans="1:4">
      <c r="A33" s="1">
        <f>'Altium Output'!A92</f>
        <v>0</v>
      </c>
      <c r="B33" s="1">
        <f>MAX(0,'Altium Output'!B92*'Farnell Order'!$E$2-'Farnell Order'!F33)</f>
        <v>0</v>
      </c>
      <c r="C33" s="1">
        <f>'Altium Output'!C92</f>
        <v>0</v>
      </c>
      <c r="D33" s="1">
        <f>'Altium Output'!D92</f>
        <v>0</v>
      </c>
    </row>
    <row r="34" spans="1:4">
      <c r="A34" s="1">
        <f>'Altium Output'!A93</f>
        <v>0</v>
      </c>
      <c r="B34" s="1">
        <f>MAX(0,'Altium Output'!B93*'Farnell Order'!$E$2-'Farnell Order'!F34)</f>
        <v>0</v>
      </c>
      <c r="C34" s="1">
        <f>'Altium Output'!C93</f>
        <v>0</v>
      </c>
      <c r="D34" s="1">
        <f>'Altium Output'!D93</f>
        <v>0</v>
      </c>
    </row>
    <row r="35" spans="1:4">
      <c r="A35" s="1">
        <f>'Altium Output'!A94</f>
        <v>0</v>
      </c>
      <c r="B35" s="1">
        <f>MAX(0,'Altium Output'!B94*'Farnell Order'!$E$2-'Farnell Order'!F35)</f>
        <v>0</v>
      </c>
      <c r="C35" s="1">
        <f>'Altium Output'!C94</f>
        <v>0</v>
      </c>
      <c r="D35" s="1">
        <f>'Altium Output'!D94</f>
        <v>0</v>
      </c>
    </row>
    <row r="36" spans="1:4">
      <c r="A36" s="1">
        <f>'Altium Output'!A95</f>
        <v>0</v>
      </c>
      <c r="B36" s="1">
        <f>MAX(0,'Altium Output'!B95*'Farnell Order'!$E$2-'Farnell Order'!F36)</f>
        <v>0</v>
      </c>
      <c r="C36" s="1">
        <f>'Altium Output'!C95</f>
        <v>0</v>
      </c>
      <c r="D36" s="1">
        <f>'Altium Output'!D95</f>
        <v>0</v>
      </c>
    </row>
    <row r="37" spans="1:4">
      <c r="A37" s="1">
        <f>'Altium Output'!A96</f>
        <v>0</v>
      </c>
      <c r="B37" s="1">
        <f>MAX(0,'Altium Output'!B96*'Farnell Order'!$E$2-'Farnell Order'!F37)</f>
        <v>0</v>
      </c>
      <c r="C37" s="1">
        <f>'Altium Output'!C96</f>
        <v>0</v>
      </c>
      <c r="D37" s="1">
        <f>'Altium Output'!D96</f>
        <v>0</v>
      </c>
    </row>
    <row r="38" spans="1:4">
      <c r="A38" s="1">
        <f>'Altium Output'!A97</f>
        <v>0</v>
      </c>
      <c r="B38" s="1">
        <f>MAX(0,'Altium Output'!B97*'Farnell Order'!$E$2-'Farnell Order'!F38)</f>
        <v>0</v>
      </c>
      <c r="C38" s="1">
        <f>'Altium Output'!C97</f>
        <v>0</v>
      </c>
      <c r="D38" s="1">
        <f>'Altium Output'!D97</f>
        <v>0</v>
      </c>
    </row>
    <row r="39" spans="1:4">
      <c r="A39" s="1">
        <f>'Altium Output'!A98</f>
        <v>0</v>
      </c>
      <c r="B39" s="1">
        <f>MAX(0,'Altium Output'!B98*'Farnell Order'!$E$2-'Farnell Order'!F39)</f>
        <v>0</v>
      </c>
      <c r="C39" s="1">
        <f>'Altium Output'!C98</f>
        <v>0</v>
      </c>
      <c r="D39" s="1">
        <f>'Altium Output'!D98</f>
        <v>0</v>
      </c>
    </row>
    <row r="40" spans="1:4">
      <c r="A40" s="1">
        <f>'Altium Output'!A99</f>
        <v>0</v>
      </c>
      <c r="B40" s="1">
        <f>MAX(0,'Altium Output'!B99*'Farnell Order'!$E$2-'Farnell Order'!F40)</f>
        <v>0</v>
      </c>
      <c r="C40" s="1">
        <f>'Altium Output'!C99</f>
        <v>0</v>
      </c>
      <c r="D40" s="1">
        <f>'Altium Output'!D99</f>
        <v>0</v>
      </c>
    </row>
    <row r="41" spans="1:4">
      <c r="A41" s="1">
        <f>'Altium Output'!A100</f>
        <v>0</v>
      </c>
      <c r="B41" s="1">
        <f>MAX(0,'Altium Output'!B100*'Farnell Order'!$E$2-'Farnell Order'!F41)</f>
        <v>0</v>
      </c>
      <c r="C41" s="1">
        <f>'Altium Output'!C100</f>
        <v>0</v>
      </c>
      <c r="D41" s="1">
        <f>'Altium Output'!D100</f>
        <v>0</v>
      </c>
    </row>
    <row r="42" spans="1:4">
      <c r="A42" s="1">
        <f>'Altium Output'!A101</f>
        <v>0</v>
      </c>
      <c r="B42" s="1">
        <f>MAX(0,'Altium Output'!B101*'Farnell Order'!$E$2-'Farnell Order'!F42)</f>
        <v>0</v>
      </c>
      <c r="C42" s="1">
        <f>'Altium Output'!C101</f>
        <v>0</v>
      </c>
      <c r="D42" s="1">
        <f>'Altium Output'!D101</f>
        <v>0</v>
      </c>
    </row>
    <row r="43" spans="1:4">
      <c r="A43" s="1">
        <f>'Altium Output'!A102</f>
        <v>0</v>
      </c>
      <c r="B43" s="1">
        <f>MAX(0,'Altium Output'!B102*'Farnell Order'!$E$2-'Farnell Order'!F43)</f>
        <v>0</v>
      </c>
      <c r="C43" s="1">
        <f>'Altium Output'!C102</f>
        <v>0</v>
      </c>
      <c r="D43" s="1">
        <f>'Altium Output'!D102</f>
        <v>0</v>
      </c>
    </row>
    <row r="44" spans="1:4">
      <c r="A44" s="1">
        <f>'Altium Output'!A103</f>
        <v>0</v>
      </c>
      <c r="B44" s="1">
        <f>MAX(0,'Altium Output'!B103*'Farnell Order'!$E$2-'Farnell Order'!F44)</f>
        <v>0</v>
      </c>
      <c r="C44" s="1">
        <f>'Altium Output'!C103</f>
        <v>0</v>
      </c>
      <c r="D44" s="1">
        <f>'Altium Output'!D103</f>
        <v>0</v>
      </c>
    </row>
    <row r="45" spans="1:4">
      <c r="A45" s="1">
        <f>'Altium Output'!A104</f>
        <v>0</v>
      </c>
      <c r="B45" s="1">
        <f>MAX(0,'Altium Output'!B104*'Farnell Order'!$E$2-'Farnell Order'!F45)</f>
        <v>0</v>
      </c>
      <c r="C45" s="1">
        <f>'Altium Output'!C104</f>
        <v>0</v>
      </c>
      <c r="D45" s="1">
        <f>'Altium Output'!D104</f>
        <v>0</v>
      </c>
    </row>
    <row r="46" spans="1:4">
      <c r="A46" s="1">
        <f>'Altium Output'!A105</f>
        <v>0</v>
      </c>
      <c r="B46" s="1">
        <f>MAX(0,'Altium Output'!B105*'Farnell Order'!$E$2-'Farnell Order'!F46)</f>
        <v>0</v>
      </c>
      <c r="C46" s="1">
        <f>'Altium Output'!C105</f>
        <v>0</v>
      </c>
      <c r="D46" s="1">
        <f>'Altium Output'!D105</f>
        <v>0</v>
      </c>
    </row>
    <row r="47" spans="1:4">
      <c r="A47" s="1">
        <f>'Altium Output'!A106</f>
        <v>0</v>
      </c>
      <c r="B47" s="1">
        <f>MAX(0,'Altium Output'!B106*'Farnell Order'!$E$2-'Farnell Order'!F47)</f>
        <v>0</v>
      </c>
      <c r="C47" s="1">
        <f>'Altium Output'!C106</f>
        <v>0</v>
      </c>
      <c r="D47" s="1">
        <f>'Altium Output'!D106</f>
        <v>0</v>
      </c>
    </row>
    <row r="48" spans="1:4">
      <c r="A48" s="1">
        <f>'Altium Output'!A107</f>
        <v>0</v>
      </c>
      <c r="B48" s="1">
        <f>MAX(0,'Altium Output'!B107*'Farnell Order'!$E$2-'Farnell Order'!F48)</f>
        <v>0</v>
      </c>
      <c r="C48" s="1">
        <f>'Altium Output'!C107</f>
        <v>0</v>
      </c>
      <c r="D48" s="1">
        <f>'Altium Output'!D107</f>
        <v>0</v>
      </c>
    </row>
    <row r="49" spans="1:4">
      <c r="A49" s="1">
        <f>'Altium Output'!A108</f>
        <v>0</v>
      </c>
      <c r="B49" s="1">
        <f>MAX(0,'Altium Output'!B108*'Farnell Order'!$E$2-'Farnell Order'!F49)</f>
        <v>0</v>
      </c>
      <c r="C49" s="1">
        <f>'Altium Output'!C108</f>
        <v>0</v>
      </c>
      <c r="D49" s="1">
        <f>'Altium Output'!D108</f>
        <v>0</v>
      </c>
    </row>
    <row r="50" spans="1:4">
      <c r="A50" s="1">
        <f>'Altium Output'!A109</f>
        <v>0</v>
      </c>
      <c r="B50" s="1">
        <f>MAX(0,'Altium Output'!B109*'Farnell Order'!$E$2-'Farnell Order'!F50)</f>
        <v>0</v>
      </c>
      <c r="C50" s="1">
        <f>'Altium Output'!C109</f>
        <v>0</v>
      </c>
      <c r="D50" s="1">
        <f>'Altium Output'!D109</f>
        <v>0</v>
      </c>
    </row>
    <row r="51" spans="1:4">
      <c r="A51" s="1">
        <f>'Altium Output'!A110</f>
        <v>0</v>
      </c>
      <c r="B51" s="1">
        <f>MAX(0,'Altium Output'!B110*'Farnell Order'!$E$2-'Farnell Order'!F51)</f>
        <v>0</v>
      </c>
      <c r="C51" s="1">
        <f>'Altium Output'!C110</f>
        <v>0</v>
      </c>
      <c r="D51" s="1">
        <f>'Altium Output'!D110</f>
        <v>0</v>
      </c>
    </row>
    <row r="52" spans="1:4">
      <c r="A52" s="1">
        <f>'Altium Output'!A111</f>
        <v>0</v>
      </c>
      <c r="B52" s="1">
        <f>MAX(0,'Altium Output'!B111*'Farnell Order'!$E$2-'Farnell Order'!F52)</f>
        <v>0</v>
      </c>
      <c r="C52" s="1">
        <f>'Altium Output'!C111</f>
        <v>0</v>
      </c>
      <c r="D52" s="1">
        <f>'Altium Output'!D111</f>
        <v>0</v>
      </c>
    </row>
    <row r="53" spans="1:4">
      <c r="A53" s="1">
        <f>'Altium Output'!A112</f>
        <v>0</v>
      </c>
      <c r="B53" s="1">
        <f>MAX(0,'Altium Output'!B112*'Farnell Order'!$E$2-'Farnell Order'!F53)</f>
        <v>0</v>
      </c>
      <c r="C53" s="1">
        <f>'Altium Output'!C112</f>
        <v>0</v>
      </c>
      <c r="D53" s="1">
        <f>'Altium Output'!D112</f>
        <v>0</v>
      </c>
    </row>
    <row r="54" spans="1:4">
      <c r="A54" s="1">
        <f>'Altium Output'!A113</f>
        <v>0</v>
      </c>
      <c r="B54" s="1">
        <f>MAX(0,'Altium Output'!B113*'Farnell Order'!$E$2-'Farnell Order'!F54)</f>
        <v>0</v>
      </c>
      <c r="C54" s="1">
        <f>'Altium Output'!C113</f>
        <v>0</v>
      </c>
      <c r="D54" s="1">
        <f>'Altium Output'!D113</f>
        <v>0</v>
      </c>
    </row>
    <row r="55" spans="1:4">
      <c r="A55" s="1">
        <f>'Altium Output'!A114</f>
        <v>0</v>
      </c>
      <c r="B55" s="1">
        <f>MAX(0,'Altium Output'!B114*'Farnell Order'!$E$2-'Farnell Order'!F55)</f>
        <v>0</v>
      </c>
      <c r="C55" s="1">
        <f>'Altium Output'!C114</f>
        <v>0</v>
      </c>
      <c r="D55" s="1">
        <f>'Altium Output'!D114</f>
        <v>0</v>
      </c>
    </row>
    <row r="56" spans="1:4">
      <c r="A56" s="1">
        <f>'Altium Output'!A115</f>
        <v>0</v>
      </c>
      <c r="B56" s="1">
        <f>MAX(0,'Altium Output'!B115*'Farnell Order'!$E$2-'Farnell Order'!F56)</f>
        <v>0</v>
      </c>
      <c r="C56" s="1">
        <f>'Altium Output'!C115</f>
        <v>0</v>
      </c>
      <c r="D56" s="1">
        <f>'Altium Output'!D115</f>
        <v>0</v>
      </c>
    </row>
    <row r="57" spans="1:4">
      <c r="A57" s="1">
        <f>'Altium Output'!A116</f>
        <v>0</v>
      </c>
      <c r="B57" s="1">
        <f>MAX(0,'Altium Output'!B116*'Farnell Order'!$E$2-'Farnell Order'!F57)</f>
        <v>0</v>
      </c>
      <c r="C57" s="1">
        <f>'Altium Output'!C116</f>
        <v>0</v>
      </c>
      <c r="D57" s="1">
        <f>'Altium Output'!D116</f>
        <v>0</v>
      </c>
    </row>
    <row r="58" spans="1:4">
      <c r="A58" s="1">
        <f>'Altium Output'!A117</f>
        <v>0</v>
      </c>
      <c r="B58" s="1">
        <f>MAX(0,'Altium Output'!B117*'Farnell Order'!$E$2-'Farnell Order'!F58)</f>
        <v>0</v>
      </c>
      <c r="C58" s="1">
        <f>'Altium Output'!C117</f>
        <v>0</v>
      </c>
      <c r="D58" s="1">
        <f>'Altium Output'!D117</f>
        <v>0</v>
      </c>
    </row>
    <row r="59" spans="1:4">
      <c r="A59" s="1">
        <f>'Altium Output'!A118</f>
        <v>0</v>
      </c>
      <c r="B59" s="1">
        <f>MAX(0,'Altium Output'!B118*'Farnell Order'!$E$2-'Farnell Order'!F59)</f>
        <v>0</v>
      </c>
      <c r="C59" s="1">
        <f>'Altium Output'!C118</f>
        <v>0</v>
      </c>
      <c r="D59" s="1">
        <f>'Altium Output'!D118</f>
        <v>0</v>
      </c>
    </row>
    <row r="60" spans="1:4">
      <c r="A60" s="1">
        <f>'Altium Output'!A119</f>
        <v>0</v>
      </c>
      <c r="B60" s="1">
        <f>MAX(0,'Altium Output'!B119*'Farnell Order'!$E$2-'Farnell Order'!F60)</f>
        <v>0</v>
      </c>
      <c r="C60" s="1">
        <f>'Altium Output'!C119</f>
        <v>0</v>
      </c>
      <c r="D60" s="1">
        <f>'Altium Output'!D119</f>
        <v>0</v>
      </c>
    </row>
    <row r="61" spans="1:4">
      <c r="A61" s="1">
        <f>'Altium Output'!A120</f>
        <v>0</v>
      </c>
      <c r="B61" s="1">
        <f>MAX(0,'Altium Output'!B120*'Farnell Order'!$E$2-'Farnell Order'!F61)</f>
        <v>0</v>
      </c>
      <c r="C61" s="1">
        <f>'Altium Output'!C120</f>
        <v>0</v>
      </c>
      <c r="D61" s="1">
        <f>'Altium Output'!D120</f>
        <v>0</v>
      </c>
    </row>
    <row r="62" spans="1:4">
      <c r="A62" s="1">
        <f>'Altium Output'!A121</f>
        <v>0</v>
      </c>
      <c r="B62" s="1">
        <f>MAX(0,'Altium Output'!B121*'Farnell Order'!$E$2-'Farnell Order'!F62)</f>
        <v>0</v>
      </c>
      <c r="C62" s="1">
        <f>'Altium Output'!C121</f>
        <v>0</v>
      </c>
      <c r="D62" s="1">
        <f>'Altium Output'!D121</f>
        <v>0</v>
      </c>
    </row>
    <row r="63" spans="1:4">
      <c r="A63" s="1">
        <f>'Altium Output'!A122</f>
        <v>0</v>
      </c>
      <c r="B63" s="1">
        <f>MAX(0,'Altium Output'!B122*'Farnell Order'!$E$2-'Farnell Order'!F63)</f>
        <v>0</v>
      </c>
      <c r="C63" s="1">
        <f>'Altium Output'!C122</f>
        <v>0</v>
      </c>
      <c r="D63" s="1">
        <f>'Altium Output'!D122</f>
        <v>0</v>
      </c>
    </row>
    <row r="64" spans="1:4">
      <c r="A64" s="1">
        <f>'Altium Output'!A123</f>
        <v>0</v>
      </c>
      <c r="B64" s="1">
        <f>MAX(0,'Altium Output'!B123*'Farnell Order'!$E$2-'Farnell Order'!F64)</f>
        <v>0</v>
      </c>
      <c r="C64" s="1">
        <f>'Altium Output'!C123</f>
        <v>0</v>
      </c>
      <c r="D64" s="1">
        <f>'Altium Output'!D123</f>
        <v>0</v>
      </c>
    </row>
    <row r="65" spans="1:4">
      <c r="A65" s="1">
        <f>'Altium Output'!A124</f>
        <v>0</v>
      </c>
      <c r="B65" s="1">
        <f>MAX(0,'Altium Output'!B124*'Farnell Order'!$E$2-'Farnell Order'!F65)</f>
        <v>0</v>
      </c>
      <c r="C65" s="1">
        <f>'Altium Output'!C124</f>
        <v>0</v>
      </c>
      <c r="D65" s="1">
        <f>'Altium Output'!D124</f>
        <v>0</v>
      </c>
    </row>
    <row r="66" spans="1:4">
      <c r="A66" s="1">
        <f>'Altium Output'!A125</f>
        <v>0</v>
      </c>
      <c r="B66" s="1">
        <f>MAX(0,'Altium Output'!B125*'Farnell Order'!$E$2-'Farnell Order'!F66)</f>
        <v>0</v>
      </c>
      <c r="C66" s="1">
        <f>'Altium Output'!C125</f>
        <v>0</v>
      </c>
      <c r="D66" s="1">
        <f>'Altium Output'!D125</f>
        <v>0</v>
      </c>
    </row>
    <row r="67" spans="1:4">
      <c r="A67" s="1">
        <f>'Altium Output'!A126</f>
        <v>0</v>
      </c>
      <c r="B67" s="1">
        <f>MAX(0,'Altium Output'!B126*'Farnell Order'!$E$2-'Farnell Order'!F67)</f>
        <v>0</v>
      </c>
      <c r="C67" s="1">
        <f>'Altium Output'!C126</f>
        <v>0</v>
      </c>
      <c r="D67" s="1">
        <f>'Altium Output'!D126</f>
        <v>0</v>
      </c>
    </row>
    <row r="68" spans="1:4">
      <c r="A68" s="1">
        <f>'Altium Output'!A127</f>
        <v>0</v>
      </c>
      <c r="B68" s="1">
        <f>MAX(0,'Altium Output'!B127*'Farnell Order'!$E$2-'Farnell Order'!F68)</f>
        <v>0</v>
      </c>
      <c r="C68" s="1">
        <f>'Altium Output'!C127</f>
        <v>0</v>
      </c>
      <c r="D68" s="1">
        <f>'Altium Output'!D127</f>
        <v>0</v>
      </c>
    </row>
    <row r="69" spans="1:4">
      <c r="A69" s="1">
        <f>'Altium Output'!A128</f>
        <v>0</v>
      </c>
      <c r="B69" s="1">
        <f>MAX(0,'Altium Output'!B128*'Farnell Order'!$E$2-'Farnell Order'!F69)</f>
        <v>0</v>
      </c>
      <c r="C69" s="1">
        <f>'Altium Output'!C128</f>
        <v>0</v>
      </c>
      <c r="D69" s="1">
        <f>'Altium Output'!D128</f>
        <v>0</v>
      </c>
    </row>
    <row r="70" spans="1:4">
      <c r="A70" s="1">
        <f>'Altium Output'!A129</f>
        <v>0</v>
      </c>
      <c r="B70" s="1">
        <f>MAX(0,'Altium Output'!B129*'Farnell Order'!$E$2-'Farnell Order'!F70)</f>
        <v>0</v>
      </c>
      <c r="C70" s="1">
        <f>'Altium Output'!C129</f>
        <v>0</v>
      </c>
      <c r="D70" s="1">
        <f>'Altium Output'!D129</f>
        <v>0</v>
      </c>
    </row>
    <row r="71" spans="1:4">
      <c r="A71" s="1">
        <f>'Altium Output'!A130</f>
        <v>0</v>
      </c>
      <c r="B71" s="1">
        <f>MAX(0,'Altium Output'!B130*'Farnell Order'!$E$2-'Farnell Order'!F71)</f>
        <v>0</v>
      </c>
      <c r="C71" s="1">
        <f>'Altium Output'!C130</f>
        <v>0</v>
      </c>
      <c r="D71" s="1">
        <f>'Altium Output'!D130</f>
        <v>0</v>
      </c>
    </row>
    <row r="72" spans="1:4">
      <c r="A72" s="1">
        <f>'Altium Output'!A131</f>
        <v>0</v>
      </c>
      <c r="B72" s="1">
        <f>MAX(0,'Altium Output'!B131*'Farnell Order'!$E$2-'Farnell Order'!F72)</f>
        <v>0</v>
      </c>
      <c r="C72" s="1">
        <f>'Altium Output'!C131</f>
        <v>0</v>
      </c>
      <c r="D72" s="1">
        <f>'Altium Output'!D131</f>
        <v>0</v>
      </c>
    </row>
    <row r="73" spans="1:4">
      <c r="A73" s="1">
        <f>'Altium Output'!A132</f>
        <v>0</v>
      </c>
      <c r="B73" s="1">
        <f>MAX(0,'Altium Output'!B132*'Farnell Order'!$E$2-'Farnell Order'!F73)</f>
        <v>0</v>
      </c>
      <c r="C73" s="1">
        <f>'Altium Output'!C132</f>
        <v>0</v>
      </c>
      <c r="D73" s="1">
        <f>'Altium Output'!D132</f>
        <v>0</v>
      </c>
    </row>
    <row r="74" spans="1:4">
      <c r="A74" s="1">
        <f>'Altium Output'!A133</f>
        <v>0</v>
      </c>
      <c r="B74" s="1">
        <f>MAX(0,'Altium Output'!B133*'Farnell Order'!$E$2-'Farnell Order'!F74)</f>
        <v>0</v>
      </c>
      <c r="C74" s="1">
        <f>'Altium Output'!C133</f>
        <v>0</v>
      </c>
      <c r="D74" s="1">
        <f>'Altium Output'!D133</f>
        <v>0</v>
      </c>
    </row>
    <row r="75" spans="1:4">
      <c r="A75" s="1">
        <f>'Altium Output'!A134</f>
        <v>0</v>
      </c>
      <c r="B75" s="1">
        <f>MAX(0,'Altium Output'!B134*'Farnell Order'!$E$2-'Farnell Order'!F75)</f>
        <v>0</v>
      </c>
      <c r="C75" s="1">
        <f>'Altium Output'!C134</f>
        <v>0</v>
      </c>
      <c r="D75" s="1">
        <f>'Altium Output'!D134</f>
        <v>0</v>
      </c>
    </row>
    <row r="76" spans="1:4">
      <c r="A76" s="1">
        <f>'Altium Output'!A135</f>
        <v>0</v>
      </c>
      <c r="B76" s="1">
        <f>MAX(0,'Altium Output'!B135*'Farnell Order'!$E$2-'Farnell Order'!F76)</f>
        <v>0</v>
      </c>
      <c r="C76" s="1">
        <f>'Altium Output'!C135</f>
        <v>0</v>
      </c>
      <c r="D76" s="1">
        <f>'Altium Output'!D135</f>
        <v>0</v>
      </c>
    </row>
    <row r="77" spans="1:4">
      <c r="A77" s="1">
        <f>'Altium Output'!A136</f>
        <v>0</v>
      </c>
      <c r="B77" s="1">
        <f>MAX(0,'Altium Output'!B136*'Farnell Order'!$E$2-'Farnell Order'!F77)</f>
        <v>0</v>
      </c>
      <c r="C77" s="1">
        <f>'Altium Output'!C136</f>
        <v>0</v>
      </c>
      <c r="D77" s="1">
        <f>'Altium Output'!D136</f>
        <v>0</v>
      </c>
    </row>
    <row r="78" spans="1:4">
      <c r="A78" s="1">
        <f>'Altium Output'!A137</f>
        <v>0</v>
      </c>
      <c r="B78" s="1">
        <f>MAX(0,'Altium Output'!B137*'Farnell Order'!$E$2-'Farnell Order'!F78)</f>
        <v>0</v>
      </c>
      <c r="C78" s="1">
        <f>'Altium Output'!C137</f>
        <v>0</v>
      </c>
      <c r="D78" s="1">
        <f>'Altium Output'!D137</f>
        <v>0</v>
      </c>
    </row>
    <row r="79" spans="1:4">
      <c r="A79" s="1">
        <f>'Altium Output'!A138</f>
        <v>0</v>
      </c>
      <c r="B79" s="1">
        <f>MAX(0,'Altium Output'!B138*'Farnell Order'!$E$2-'Farnell Order'!F79)</f>
        <v>0</v>
      </c>
      <c r="C79" s="1">
        <f>'Altium Output'!C138</f>
        <v>0</v>
      </c>
      <c r="D79" s="1">
        <f>'Altium Output'!D138</f>
        <v>0</v>
      </c>
    </row>
    <row r="80" spans="1:4">
      <c r="A80" s="1">
        <f>'Altium Output'!A139</f>
        <v>0</v>
      </c>
      <c r="B80" s="1">
        <f>MAX(0,'Altium Output'!B139*'Farnell Order'!$E$2-'Farnell Order'!F80)</f>
        <v>0</v>
      </c>
      <c r="C80" s="1">
        <f>'Altium Output'!C139</f>
        <v>0</v>
      </c>
      <c r="D80" s="1">
        <f>'Altium Output'!D139</f>
        <v>0</v>
      </c>
    </row>
    <row r="81" spans="1:4">
      <c r="A81" s="1">
        <f>'Altium Output'!A140</f>
        <v>0</v>
      </c>
      <c r="B81" s="1">
        <f>MAX(0,'Altium Output'!B140*'Farnell Order'!$E$2-'Farnell Order'!F81)</f>
        <v>0</v>
      </c>
      <c r="C81" s="1">
        <f>'Altium Output'!C140</f>
        <v>0</v>
      </c>
      <c r="D81" s="1">
        <f>'Altium Output'!D140</f>
        <v>0</v>
      </c>
    </row>
    <row r="82" spans="1:4">
      <c r="A82" s="1">
        <f>'Altium Output'!A141</f>
        <v>0</v>
      </c>
      <c r="B82" s="1">
        <f>MAX(0,'Altium Output'!B141*'Farnell Order'!$E$2-'Farnell Order'!F82)</f>
        <v>0</v>
      </c>
      <c r="C82" s="1">
        <f>'Altium Output'!C141</f>
        <v>0</v>
      </c>
      <c r="D82" s="1">
        <f>'Altium Output'!D141</f>
        <v>0</v>
      </c>
    </row>
    <row r="83" spans="1:4">
      <c r="A83" s="1">
        <f>'Altium Output'!A142</f>
        <v>0</v>
      </c>
      <c r="B83" s="1">
        <f>MAX(0,'Altium Output'!B142*'Farnell Order'!$E$2-'Farnell Order'!F83)</f>
        <v>0</v>
      </c>
      <c r="C83" s="1">
        <f>'Altium Output'!C142</f>
        <v>0</v>
      </c>
      <c r="D83" s="1">
        <f>'Altium Output'!D142</f>
        <v>0</v>
      </c>
    </row>
    <row r="84" spans="1:4">
      <c r="A84" s="1">
        <f>'Altium Output'!A143</f>
        <v>0</v>
      </c>
      <c r="B84" s="1">
        <f>MAX(0,'Altium Output'!B143*'Farnell Order'!$E$2-'Farnell Order'!F84)</f>
        <v>0</v>
      </c>
      <c r="C84" s="1">
        <f>'Altium Output'!C143</f>
        <v>0</v>
      </c>
      <c r="D84" s="1">
        <f>'Altium Output'!D143</f>
        <v>0</v>
      </c>
    </row>
    <row r="85" spans="1:4">
      <c r="A85" s="1">
        <f>'Altium Output'!A144</f>
        <v>0</v>
      </c>
      <c r="B85" s="1">
        <f>MAX(0,'Altium Output'!B144*'Farnell Order'!$E$2-'Farnell Order'!F85)</f>
        <v>0</v>
      </c>
      <c r="C85" s="1">
        <f>'Altium Output'!C144</f>
        <v>0</v>
      </c>
      <c r="D85" s="1">
        <f>'Altium Output'!D144</f>
        <v>0</v>
      </c>
    </row>
    <row r="86" spans="1:4">
      <c r="A86" s="1">
        <f>'Altium Output'!A145</f>
        <v>0</v>
      </c>
      <c r="B86" s="1">
        <f>MAX(0,'Altium Output'!B145*'Farnell Order'!$E$2-'Farnell Order'!F86)</f>
        <v>0</v>
      </c>
      <c r="C86" s="1">
        <f>'Altium Output'!C145</f>
        <v>0</v>
      </c>
      <c r="D86" s="1">
        <f>'Altium Output'!D145</f>
        <v>0</v>
      </c>
    </row>
    <row r="87" spans="1:4">
      <c r="A87" s="1">
        <f>'Altium Output'!A146</f>
        <v>0</v>
      </c>
      <c r="B87" s="1">
        <f>MAX(0,'Altium Output'!B146*'Farnell Order'!$E$2-'Farnell Order'!F87)</f>
        <v>0</v>
      </c>
      <c r="C87" s="1">
        <f>'Altium Output'!C146</f>
        <v>0</v>
      </c>
      <c r="D87" s="1">
        <f>'Altium Output'!D146</f>
        <v>0</v>
      </c>
    </row>
    <row r="88" spans="1:4">
      <c r="A88" s="1">
        <f>'Altium Output'!A147</f>
        <v>0</v>
      </c>
      <c r="B88" s="1">
        <f>MAX(0,'Altium Output'!B147*'Farnell Order'!$E$2-'Farnell Order'!F88)</f>
        <v>0</v>
      </c>
      <c r="C88" s="1">
        <f>'Altium Output'!C147</f>
        <v>0</v>
      </c>
      <c r="D88" s="1">
        <f>'Altium Output'!D147</f>
        <v>0</v>
      </c>
    </row>
    <row r="89" spans="1:4">
      <c r="A89" s="1">
        <f>'Altium Output'!A148</f>
        <v>0</v>
      </c>
      <c r="B89" s="1">
        <f>MAX(0,'Altium Output'!B148*'Farnell Order'!$E$2-'Farnell Order'!F89)</f>
        <v>0</v>
      </c>
      <c r="C89" s="1">
        <f>'Altium Output'!C148</f>
        <v>0</v>
      </c>
      <c r="D89" s="1">
        <f>'Altium Output'!D148</f>
        <v>0</v>
      </c>
    </row>
    <row r="90" spans="1:4">
      <c r="A90" s="1">
        <f>'Altium Output'!A149</f>
        <v>0</v>
      </c>
      <c r="B90" s="1">
        <f>MAX(0,'Altium Output'!B149*'Farnell Order'!$E$2-'Farnell Order'!F90)</f>
        <v>0</v>
      </c>
      <c r="C90" s="1">
        <f>'Altium Output'!C149</f>
        <v>0</v>
      </c>
      <c r="D90" s="1">
        <f>'Altium Output'!D149</f>
        <v>0</v>
      </c>
    </row>
    <row r="91" spans="1:4">
      <c r="A91" s="1">
        <f>'Altium Output'!A150</f>
        <v>0</v>
      </c>
      <c r="B91" s="1">
        <f>MAX(0,'Altium Output'!B150*'Farnell Order'!$E$2-'Farnell Order'!F91)</f>
        <v>0</v>
      </c>
      <c r="C91" s="1">
        <f>'Altium Output'!C150</f>
        <v>0</v>
      </c>
      <c r="D91" s="1">
        <f>'Altium Output'!D150</f>
        <v>0</v>
      </c>
    </row>
    <row r="92" spans="1:4">
      <c r="A92" s="1">
        <f>'Altium Output'!A151</f>
        <v>0</v>
      </c>
      <c r="B92" s="1">
        <f>MAX(0,'Altium Output'!B151*'Farnell Order'!$E$2-'Farnell Order'!F92)</f>
        <v>0</v>
      </c>
      <c r="C92" s="1">
        <f>'Altium Output'!C151</f>
        <v>0</v>
      </c>
      <c r="D92" s="1">
        <f>'Altium Output'!D151</f>
        <v>0</v>
      </c>
    </row>
    <row r="93" spans="1:4">
      <c r="A93" s="1">
        <f>'Altium Output'!A152</f>
        <v>0</v>
      </c>
      <c r="B93" s="1">
        <f>MAX(0,'Altium Output'!B152*'Farnell Order'!$E$2-'Farnell Order'!F93)</f>
        <v>0</v>
      </c>
      <c r="C93" s="1">
        <f>'Altium Output'!C152</f>
        <v>0</v>
      </c>
      <c r="D93" s="1">
        <f>'Altium Output'!D152</f>
        <v>0</v>
      </c>
    </row>
    <row r="94" spans="1:4">
      <c r="A94" s="1">
        <f>'Altium Output'!A153</f>
        <v>0</v>
      </c>
      <c r="B94" s="1">
        <f>MAX(0,'Altium Output'!B153*'Farnell Order'!$E$2-'Farnell Order'!F94)</f>
        <v>0</v>
      </c>
      <c r="C94" s="1">
        <f>'Altium Output'!C153</f>
        <v>0</v>
      </c>
      <c r="D94" s="1">
        <f>'Altium Output'!D153</f>
        <v>0</v>
      </c>
    </row>
    <row r="95" spans="1:4">
      <c r="A95" s="1">
        <f>'Altium Output'!A154</f>
        <v>0</v>
      </c>
      <c r="B95" s="1">
        <f>MAX(0,'Altium Output'!B154*'Farnell Order'!$E$2-'Farnell Order'!F95)</f>
        <v>0</v>
      </c>
      <c r="C95" s="1">
        <f>'Altium Output'!C154</f>
        <v>0</v>
      </c>
      <c r="D95" s="1">
        <f>'Altium Output'!D154</f>
        <v>0</v>
      </c>
    </row>
    <row r="96" spans="1:4">
      <c r="A96" s="1">
        <f>'Altium Output'!A155</f>
        <v>0</v>
      </c>
      <c r="B96" s="1">
        <f>MAX(0,'Altium Output'!B155*'Farnell Order'!$E$2-'Farnell Order'!F96)</f>
        <v>0</v>
      </c>
      <c r="C96" s="1">
        <f>'Altium Output'!C155</f>
        <v>0</v>
      </c>
      <c r="D96" s="1">
        <f>'Altium Output'!D155</f>
        <v>0</v>
      </c>
    </row>
    <row r="97" spans="1:4">
      <c r="A97" s="1">
        <f>'Altium Output'!A156</f>
        <v>0</v>
      </c>
      <c r="B97" s="1">
        <f>MAX(0,'Altium Output'!B156*'Farnell Order'!$E$2-'Farnell Order'!F97)</f>
        <v>0</v>
      </c>
      <c r="C97" s="1">
        <f>'Altium Output'!C156</f>
        <v>0</v>
      </c>
      <c r="D97" s="1">
        <f>'Altium Output'!D156</f>
        <v>0</v>
      </c>
    </row>
    <row r="98" spans="1:4">
      <c r="A98" s="1">
        <f>'Altium Output'!A157</f>
        <v>0</v>
      </c>
      <c r="B98" s="1">
        <f>MAX(0,'Altium Output'!B157*'Farnell Order'!$E$2-'Farnell Order'!F98)</f>
        <v>0</v>
      </c>
      <c r="C98" s="1">
        <f>'Altium Output'!C157</f>
        <v>0</v>
      </c>
      <c r="D98" s="1">
        <f>'Altium Output'!D157</f>
        <v>0</v>
      </c>
    </row>
    <row r="99" spans="1:4">
      <c r="A99" s="1">
        <f>'Altium Output'!A158</f>
        <v>0</v>
      </c>
      <c r="B99" s="1">
        <f>MAX(0,'Altium Output'!B158*'Farnell Order'!$E$2-'Farnell Order'!F99)</f>
        <v>0</v>
      </c>
      <c r="C99" s="1">
        <f>'Altium Output'!C158</f>
        <v>0</v>
      </c>
      <c r="D99" s="1">
        <f>'Altium Output'!D158</f>
        <v>0</v>
      </c>
    </row>
    <row r="100" spans="1:4">
      <c r="A100" s="1" t="str">
        <f>'Altium Output'!#REF!</f>
        <v>#REF!</v>
      </c>
      <c r="B100" s="1" t="str">
        <f>MAX(0,'Altium Output'!#REF!*'Farnell Order'!$E$2-'Farnell Order'!F100)</f>
        <v>#REF!</v>
      </c>
      <c r="C100" s="1" t="str">
        <f>'Altium Output'!#REF!</f>
        <v>#REF!</v>
      </c>
      <c r="D100" s="1" t="str">
        <f>'Altium Output'!#REF!</f>
        <v>#REF!</v>
      </c>
    </row>
  </sheetData>
  <pageMargins left="0.7" right="0.7" top="0.75" bottom="0.75" header="0.3" footer="0.3"/>
  <pageSetup paperSize="9" orientation="portrait" horizontalDpi="65533" verticalDpi="0" r:id="rId1"/>
</worksheet>
</file>

<file path=docProps/app.xml><?xml version="1.0" encoding="utf-8"?>
<Properties xmlns="http://schemas.openxmlformats.org/officeDocument/2006/extended-properties">
  <Application>Microsoft Excel</Application>
  <Company>Premier Farnell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Kurt Gehring</dc:creator>
  <cp:lastModifiedBy>HP</cp:lastModifiedBy>
  <dcterms:created xsi:type="dcterms:W3CDTF">2014-10-22T10:13:58Z</dcterms:created>
  <dcterms:modified xsi:type="dcterms:W3CDTF">2019-06-20T12:59:23Z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