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NewHarvest-incubator\Sensor_breakout_board\Sensor_breakout\PCB_Project\Project Outputs for PCB_Project\BOM\"/>
    </mc:Choice>
  </mc:AlternateContent>
  <bookViews>
    <workbookView minimized="1"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4" i="3" l="1"/>
  <c r="B13" i="3"/>
  <c r="B12" i="3"/>
  <c r="N15" i="3" l="1"/>
  <c r="L17" i="3" s="1"/>
  <c r="L18" i="3" s="1"/>
  <c r="H15" i="3"/>
  <c r="K15" i="3"/>
  <c r="D8" i="3"/>
  <c r="E8" i="3"/>
  <c r="B10" i="3"/>
  <c r="B11" i="3"/>
</calcChain>
</file>

<file path=xl/sharedStrings.xml><?xml version="1.0" encoding="utf-8"?>
<sst xmlns="http://schemas.openxmlformats.org/spreadsheetml/2006/main" count="105" uniqueCount="74">
  <si>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</si>
  <si>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</si>
  <si>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</si>
  <si>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</si>
  <si>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</si>
  <si>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</si>
  <si>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</si>
  <si>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</si>
  <si>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</si>
  <si>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</si>
  <si>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</si>
  <si>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</si>
  <si>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</si>
  <si>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</si>
  <si>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</si>
  <si>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</si>
  <si>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</si>
  <si>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</si>
  <si>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</si>
  <si>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</si>
  <si>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</si>
  <si>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</si>
  <si>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</si>
  <si>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</si>
  <si>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</si>
  <si>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</si>
  <si>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</si>
  <si>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</si>
  <si>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</si>
  <si>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PCB_Project.PrjPcb</t>
  </si>
  <si>
    <t>None</t>
  </si>
  <si>
    <t>11/25/2018</t>
  </si>
  <si>
    <t>11:56:18 AM</t>
  </si>
  <si>
    <t>&lt;Parameter ProjectTitle not found&gt;</t>
  </si>
  <si>
    <t>4</t>
  </si>
  <si>
    <t>EUR</t>
  </si>
  <si>
    <t>Manufacturer Part Number 1</t>
  </si>
  <si>
    <t>RC0603FR-070RL</t>
  </si>
  <si>
    <t/>
  </si>
  <si>
    <t>Manufacturer 1</t>
  </si>
  <si>
    <t>Yageo</t>
  </si>
  <si>
    <t>Description</t>
  </si>
  <si>
    <t>Thick Film Resistors - SMD 0.0ohm 1%</t>
  </si>
  <si>
    <t>Header, 6-Pin</t>
  </si>
  <si>
    <t>Footprint</t>
  </si>
  <si>
    <t>RES0603</t>
  </si>
  <si>
    <t>CAP0603</t>
  </si>
  <si>
    <t>CO2</t>
  </si>
  <si>
    <t>SHT3x-DIS</t>
  </si>
  <si>
    <t>HDR1X6</t>
  </si>
  <si>
    <t>Designator</t>
  </si>
  <si>
    <t>R1, R2</t>
  </si>
  <si>
    <t>C1</t>
  </si>
  <si>
    <t>J1</t>
  </si>
  <si>
    <t>J2</t>
  </si>
  <si>
    <t>P1, P2</t>
  </si>
  <si>
    <t>Quantity</t>
  </si>
  <si>
    <t>Supplier 1</t>
  </si>
  <si>
    <t>Farnell</t>
  </si>
  <si>
    <t>Supplier Part Number 1</t>
  </si>
  <si>
    <t>2309106</t>
  </si>
  <si>
    <t>Supplier Order Qty 1</t>
  </si>
  <si>
    <t>Supplier Stock 1</t>
  </si>
  <si>
    <t>Supplier Unit Price 1</t>
  </si>
  <si>
    <t>Supplier Subtotal 1</t>
  </si>
  <si>
    <t>Supplier Currency 1</t>
  </si>
  <si>
    <t>C:\Users\vojislav\OneDrive\IRNAS-Common\Electronics-Development\NewHarvest-incubator\Sensor_breakout_board\Sensor_breakout\PCB_Project\PCB_Project.PrjPcb</t>
  </si>
  <si>
    <t>Bill of Materials production For Project [PCB_Project.PrjPcb] (No PCB Document Selected)</t>
  </si>
  <si>
    <t>7</t>
  </si>
  <si>
    <t>11/25/2018 11:56:18 AM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</si>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</sst>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Yageo&amp;mpn=RC0603FR-070RL&amp;seller=Farnell&amp;sku=2309106&amp;country=US&amp;channel=BOM%20Report&amp;" TargetMode="External"/><Relationship Id="rId2" Type="http://schemas.openxmlformats.org/officeDocument/2006/relationships/hyperlink" Target="https://octopart-clicks.com/click/altium?manufacturer=Yageo&amp;mpn=RC0603FR-070RL&amp;seller=Farnell&amp;sku=2309106&amp;country=US&amp;channel=BOM%20Report&amp;ref=man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Yageo&amp;mpn=RC0603FR-070RL&amp;seller=Farnell&amp;sku=2309106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3"/>
  <sheetViews>
    <sheetView showGridLines="0" tabSelected="1" topLeftCell="D4" zoomScaleNormal="100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43429</v>
      </c>
      <c r="E8" s="22">
        <f ca="1">NOW()</f>
        <v>43429.497489236113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39</v>
      </c>
      <c r="E9" s="86" t="s">
        <v>41</v>
      </c>
      <c r="F9" s="86" t="s">
        <v>44</v>
      </c>
      <c r="G9" s="86" t="s">
        <v>50</v>
      </c>
      <c r="H9" s="86" t="s">
        <v>56</v>
      </c>
      <c r="I9" s="86" t="s">
        <v>57</v>
      </c>
      <c r="J9" s="86" t="s">
        <v>59</v>
      </c>
      <c r="K9" s="94" t="s">
        <v>61</v>
      </c>
      <c r="L9" s="95" t="s">
        <v>62</v>
      </c>
      <c r="M9" s="96" t="s">
        <v>63</v>
      </c>
      <c r="N9" s="96" t="s">
        <v>64</v>
      </c>
      <c r="O9" s="96" t="s">
        <v>65</v>
      </c>
    </row>
    <row r="10" spans="1:15" s="2" customFormat="1" ht="13.5" customHeight="1" x14ac:dyDescent="0.25">
      <c r="A10" s="52"/>
      <c r="B10" s="28">
        <f>ROW(B10) - ROW($B$9)</f>
        <v>1</v>
      </c>
      <c r="C10" s="87" t="s">
        <v>37</v>
      </c>
      <c r="D10" s="87" t="s">
        <v>40</v>
      </c>
      <c r="E10" s="90" t="s">
        <v>42</v>
      </c>
      <c r="F10" s="90" t="s">
        <v>45</v>
      </c>
      <c r="G10" s="90" t="s">
        <v>51</v>
      </c>
      <c r="H10" s="29">
        <v>2</v>
      </c>
      <c r="I10" s="91" t="s">
        <v>58</v>
      </c>
      <c r="J10" s="93" t="s">
        <v>60</v>
      </c>
      <c r="K10" s="37">
        <v>10</v>
      </c>
      <c r="L10" s="37">
        <v>146351</v>
      </c>
      <c r="M10" s="76">
        <v>0.02</v>
      </c>
      <c r="N10" s="76">
        <v>0.25</v>
      </c>
      <c r="O10" s="97" t="s">
        <v>35</v>
      </c>
    </row>
    <row r="11" spans="1:15" s="2" customFormat="1" ht="13.5" customHeight="1" x14ac:dyDescent="0.25">
      <c r="A11" s="52"/>
      <c r="B11" s="30">
        <f>ROW(B11) - ROW($B$9)</f>
        <v>2</v>
      </c>
      <c r="C11" s="89" t="s">
        <v>38</v>
      </c>
      <c r="D11" s="89" t="s">
        <v>38</v>
      </c>
      <c r="E11" s="88" t="s">
        <v>38</v>
      </c>
      <c r="F11" s="88" t="s">
        <v>46</v>
      </c>
      <c r="G11" s="88" t="s">
        <v>52</v>
      </c>
      <c r="H11" s="31">
        <v>1</v>
      </c>
      <c r="I11" s="92" t="s">
        <v>38</v>
      </c>
      <c r="J11" s="89" t="s">
        <v>38</v>
      </c>
      <c r="K11" s="38"/>
      <c r="L11" s="38"/>
      <c r="M11" s="77"/>
      <c r="N11" s="77"/>
      <c r="O11" s="98" t="s">
        <v>38</v>
      </c>
    </row>
    <row r="12" spans="1:15" s="2" customFormat="1" ht="13.5" customHeight="1" x14ac:dyDescent="0.25">
      <c r="A12" s="52"/>
      <c r="B12" s="28">
        <f>ROW(B12) - ROW($B$9)</f>
        <v>3</v>
      </c>
      <c r="C12" s="87" t="s">
        <v>38</v>
      </c>
      <c r="D12" s="87" t="s">
        <v>38</v>
      </c>
      <c r="E12" s="90" t="s">
        <v>38</v>
      </c>
      <c r="F12" s="90" t="s">
        <v>47</v>
      </c>
      <c r="G12" s="90" t="s">
        <v>53</v>
      </c>
      <c r="H12" s="29">
        <v>1</v>
      </c>
      <c r="I12" s="91" t="s">
        <v>38</v>
      </c>
      <c r="J12" s="93" t="s">
        <v>38</v>
      </c>
      <c r="K12" s="37"/>
      <c r="L12" s="37"/>
      <c r="M12" s="76"/>
      <c r="N12" s="76"/>
      <c r="O12" s="97" t="s">
        <v>38</v>
      </c>
    </row>
    <row r="13" spans="1:15" s="2" customFormat="1" ht="13.5" customHeight="1" x14ac:dyDescent="0.25">
      <c r="A13" s="52"/>
      <c r="B13" s="30">
        <f>ROW(B13) - ROW($B$9)</f>
        <v>4</v>
      </c>
      <c r="C13" s="89" t="s">
        <v>38</v>
      </c>
      <c r="D13" s="89" t="s">
        <v>38</v>
      </c>
      <c r="E13" s="88" t="s">
        <v>38</v>
      </c>
      <c r="F13" s="88" t="s">
        <v>48</v>
      </c>
      <c r="G13" s="88" t="s">
        <v>54</v>
      </c>
      <c r="H13" s="31">
        <v>1</v>
      </c>
      <c r="I13" s="92" t="s">
        <v>38</v>
      </c>
      <c r="J13" s="89" t="s">
        <v>38</v>
      </c>
      <c r="K13" s="38"/>
      <c r="L13" s="38"/>
      <c r="M13" s="77"/>
      <c r="N13" s="77"/>
      <c r="O13" s="98" t="s">
        <v>38</v>
      </c>
    </row>
    <row r="14" spans="1:15" s="2" customFormat="1" ht="13.5" customHeight="1" x14ac:dyDescent="0.25">
      <c r="A14" s="52"/>
      <c r="B14" s="28">
        <f>ROW(B14) - ROW($B$9)</f>
        <v>5</v>
      </c>
      <c r="C14" s="87" t="s">
        <v>38</v>
      </c>
      <c r="D14" s="87" t="s">
        <v>38</v>
      </c>
      <c r="E14" s="90" t="s">
        <v>43</v>
      </c>
      <c r="F14" s="90" t="s">
        <v>49</v>
      </c>
      <c r="G14" s="90" t="s">
        <v>55</v>
      </c>
      <c r="H14" s="29">
        <v>2</v>
      </c>
      <c r="I14" s="91" t="s">
        <v>38</v>
      </c>
      <c r="J14" s="93" t="s">
        <v>38</v>
      </c>
      <c r="K14" s="37"/>
      <c r="L14" s="37"/>
      <c r="M14" s="76"/>
      <c r="N14" s="76"/>
      <c r="O14" s="97" t="s">
        <v>38</v>
      </c>
    </row>
    <row r="15" spans="1:15" x14ac:dyDescent="0.25">
      <c r="A15" s="52"/>
      <c r="B15" s="48"/>
      <c r="C15" s="47"/>
      <c r="D15" s="33"/>
      <c r="E15" s="32"/>
      <c r="F15" s="44"/>
      <c r="G15" s="36"/>
      <c r="H15" s="43">
        <f>SUM(H10:H14)</f>
        <v>7</v>
      </c>
      <c r="I15" s="70"/>
      <c r="J15" s="39"/>
      <c r="K15" s="43">
        <f>SUM(K10:K14)</f>
        <v>10</v>
      </c>
      <c r="L15" s="42"/>
      <c r="M15" s="42"/>
      <c r="N15" s="42">
        <f>SUM(N10:N14)</f>
        <v>0.25</v>
      </c>
      <c r="O15" s="63"/>
    </row>
    <row r="16" spans="1:15" ht="13.8" thickBot="1" x14ac:dyDescent="0.3">
      <c r="A16" s="52"/>
      <c r="B16" s="102" t="s">
        <v>20</v>
      </c>
      <c r="C16" s="102"/>
      <c r="D16" s="5"/>
      <c r="E16" s="7"/>
      <c r="F16" s="46" t="s">
        <v>21</v>
      </c>
      <c r="G16" s="4"/>
      <c r="H16" s="4"/>
      <c r="I16" s="71"/>
      <c r="J16" s="36"/>
      <c r="K16" s="36"/>
      <c r="L16" s="36"/>
      <c r="M16" s="36"/>
      <c r="N16" s="36"/>
      <c r="O16" s="62"/>
    </row>
    <row r="17" spans="1:15" ht="25.2" thickBot="1" x14ac:dyDescent="0.3">
      <c r="A17" s="52"/>
      <c r="B17" s="6"/>
      <c r="C17" s="6"/>
      <c r="D17" s="6"/>
      <c r="E17" s="8"/>
      <c r="F17" s="75" t="s">
        <v>26</v>
      </c>
      <c r="G17" s="5"/>
      <c r="H17" s="83" t="s">
        <v>34</v>
      </c>
      <c r="I17" s="75"/>
      <c r="J17" s="41" t="s">
        <v>23</v>
      </c>
      <c r="K17" s="36"/>
      <c r="L17" s="103">
        <f>N15</f>
        <v>0.25</v>
      </c>
      <c r="M17" s="104"/>
      <c r="N17" s="84" t="s">
        <v>35</v>
      </c>
      <c r="O17" s="62"/>
    </row>
    <row r="18" spans="1:15" x14ac:dyDescent="0.25">
      <c r="A18" s="52"/>
      <c r="B18" s="6"/>
      <c r="C18" s="6"/>
      <c r="D18" s="6"/>
      <c r="E18" s="8"/>
      <c r="F18" s="5"/>
      <c r="G18" s="5"/>
      <c r="H18" s="5"/>
      <c r="I18" s="72"/>
      <c r="J18" s="45" t="s">
        <v>25</v>
      </c>
      <c r="K18" s="6"/>
      <c r="L18" s="105">
        <f>L17/H17</f>
        <v>6.25E-2</v>
      </c>
      <c r="M18" s="105"/>
      <c r="N18" s="85" t="s">
        <v>35</v>
      </c>
      <c r="O18" s="62"/>
    </row>
    <row r="19" spans="1:15" ht="13.8" thickBot="1" x14ac:dyDescent="0.3">
      <c r="A19" s="55"/>
      <c r="B19" s="27"/>
      <c r="C19" s="11"/>
      <c r="D19" s="11"/>
      <c r="E19" s="9"/>
      <c r="F19" s="10"/>
      <c r="G19" s="10"/>
      <c r="H19" s="10"/>
      <c r="I19" s="73"/>
      <c r="J19" s="10"/>
      <c r="K19" s="11"/>
      <c r="L19" s="56"/>
      <c r="M19" s="56"/>
      <c r="N19" s="56"/>
      <c r="O19" s="64"/>
    </row>
    <row r="21" spans="1:15" x14ac:dyDescent="0.25">
      <c r="C21" s="1"/>
      <c r="D21" s="1"/>
      <c r="E21" s="1"/>
    </row>
    <row r="22" spans="1:15" x14ac:dyDescent="0.25">
      <c r="C22" s="1"/>
      <c r="D22" s="1"/>
      <c r="E22" s="1"/>
    </row>
    <row r="23" spans="1:15" x14ac:dyDescent="0.25">
      <c r="C23" s="1"/>
      <c r="D23" s="1"/>
      <c r="E23" s="1"/>
    </row>
  </sheetData>
  <mergeCells count="3">
    <mergeCell ref="B16:C16"/>
    <mergeCell ref="L17:M17"/>
    <mergeCell ref="L18:M18"/>
  </mergeCells>
  <phoneticPr fontId="0" type="noConversion"/>
  <conditionalFormatting sqref="L10:L11">
    <cfRule type="cellIs" dxfId="7" priority="9" operator="lessThan">
      <formula>1</formula>
    </cfRule>
  </conditionalFormatting>
  <conditionalFormatting sqref="N10:N11">
    <cfRule type="containsBlanks" dxfId="6" priority="8">
      <formula>LEN(TRIM(N10))=0</formula>
    </cfRule>
  </conditionalFormatting>
  <conditionalFormatting sqref="L12">
    <cfRule type="cellIs" dxfId="5" priority="6" operator="lessThan">
      <formula>1</formula>
    </cfRule>
  </conditionalFormatting>
  <conditionalFormatting sqref="N12">
    <cfRule type="containsBlanks" dxfId="4" priority="5">
      <formula>LEN(TRIM(N12))=0</formula>
    </cfRule>
  </conditionalFormatting>
  <conditionalFormatting sqref="L13">
    <cfRule type="cellIs" dxfId="3" priority="4" operator="lessThan">
      <formula>1</formula>
    </cfRule>
  </conditionalFormatting>
  <conditionalFormatting sqref="N13">
    <cfRule type="containsBlanks" dxfId="2" priority="3">
      <formula>LEN(TRIM(N13))=0</formula>
    </cfRule>
  </conditionalFormatting>
  <conditionalFormatting sqref="L14">
    <cfRule type="cellIs" dxfId="1" priority="2" operator="lessThan">
      <formula>1</formula>
    </cfRule>
  </conditionalFormatting>
  <conditionalFormatting sqref="N14">
    <cfRule type="containsBlanks" dxfId="0" priority="1">
      <formula>LEN(TRIM(N14))=0</formula>
    </cfRule>
  </conditionalFormatting>
  <hyperlinks>
    <hyperlink ref="K7" r:id="rId1"/>
    <hyperlink ref="C10" r:id="rId2" tooltip="Manufacturer" display="'RC0603FR-070RL"/>
    <hyperlink ref="C11" tooltip="Manufacturer" display="'"/>
    <hyperlink ref="C12" tooltip="Manufacturer" display="'"/>
    <hyperlink ref="C13" tooltip="Manufacturer" display="'"/>
    <hyperlink ref="C14" tooltip="Manufacturer" display="'"/>
    <hyperlink ref="D10" r:id="rId3" tooltip="Component" display="'Yageo"/>
    <hyperlink ref="D11" tooltip="Component" display="'"/>
    <hyperlink ref="D12" tooltip="Component" display="'"/>
    <hyperlink ref="D13" tooltip="Component" display="'"/>
    <hyperlink ref="D14" tooltip="Component" display="'"/>
    <hyperlink ref="J10" r:id="rId4" tooltip="Supplier" display="'2309106"/>
    <hyperlink ref="J11" tooltip="Supplier" display="'"/>
    <hyperlink ref="J12" tooltip="Supplier" display="'"/>
    <hyperlink ref="J13" tooltip="Supplier" display="'"/>
    <hyperlink ref="J14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5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66</v>
      </c>
    </row>
    <row r="2" spans="1:2" x14ac:dyDescent="0.25">
      <c r="A2" s="25" t="s">
        <v>1</v>
      </c>
      <c r="B2" s="100" t="s">
        <v>29</v>
      </c>
    </row>
    <row r="3" spans="1:2" x14ac:dyDescent="0.25">
      <c r="A3" s="26" t="s">
        <v>2</v>
      </c>
      <c r="B3" s="101" t="s">
        <v>30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66</v>
      </c>
    </row>
    <row r="6" spans="1:2" x14ac:dyDescent="0.25">
      <c r="A6" s="25" t="s">
        <v>5</v>
      </c>
      <c r="B6" s="100" t="s">
        <v>67</v>
      </c>
    </row>
    <row r="7" spans="1:2" x14ac:dyDescent="0.25">
      <c r="A7" s="26" t="s">
        <v>6</v>
      </c>
      <c r="B7" s="101" t="s">
        <v>68</v>
      </c>
    </row>
    <row r="8" spans="1:2" x14ac:dyDescent="0.25">
      <c r="A8" s="25" t="s">
        <v>7</v>
      </c>
      <c r="B8" s="100" t="s">
        <v>32</v>
      </c>
    </row>
    <row r="9" spans="1:2" x14ac:dyDescent="0.25">
      <c r="A9" s="26" t="s">
        <v>8</v>
      </c>
      <c r="B9" s="101" t="s">
        <v>31</v>
      </c>
    </row>
    <row r="10" spans="1:2" x14ac:dyDescent="0.25">
      <c r="A10" s="25" t="s">
        <v>9</v>
      </c>
      <c r="B10" s="100" t="s">
        <v>69</v>
      </c>
    </row>
    <row r="11" spans="1:2" x14ac:dyDescent="0.25">
      <c r="A11" s="26" t="s">
        <v>10</v>
      </c>
      <c r="B11" s="101" t="s">
        <v>70</v>
      </c>
    </row>
    <row r="12" spans="1:2" x14ac:dyDescent="0.25">
      <c r="A12" s="25" t="s">
        <v>11</v>
      </c>
      <c r="B12" s="100" t="s">
        <v>71</v>
      </c>
    </row>
    <row r="13" spans="1:2" x14ac:dyDescent="0.25">
      <c r="A13" s="26" t="s">
        <v>12</v>
      </c>
      <c r="B13" s="101" t="s">
        <v>72</v>
      </c>
    </row>
    <row r="14" spans="1:2" x14ac:dyDescent="0.25">
      <c r="A14" s="25" t="s">
        <v>13</v>
      </c>
      <c r="B14" s="100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2018-11-25T18:35:24Z</dcterms:modified>
</cp:coreProperties>
</file>