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Rhino tracker\03_POWER\04_OUTPUT_FILES\Rhino - Power_V1_BOM\"/>
    </mc:Choice>
  </mc:AlternateContent>
  <bookViews>
    <workbookView xWindow="0" yWindow="0" windowWidth="16380" windowHeight="8196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7" i="1" l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<sst xmlns="http://schemas.openxmlformats.org/spreadsheetml/2006/main" count="148" uniqueCount="91">
  <si>
    <t>BOM sequence</t>
  </si>
  <si>
    <t>Placement</t>
  </si>
  <si>
    <t>Manufacturer Part Number</t>
  </si>
  <si>
    <t>CL10A106KP8NNNC</t>
  </si>
  <si>
    <t>MC0402X104J160CT</t>
  </si>
  <si>
    <t>GRM155R60J225ME15D</t>
  </si>
  <si>
    <t>GRM155R61A105ME15D</t>
  </si>
  <si>
    <t>GRM188R61C475KAAJD</t>
  </si>
  <si>
    <t>MC0805X226M6R3CT</t>
  </si>
  <si>
    <t>GRM155R71C103KA01D</t>
  </si>
  <si>
    <t>BAT54HT1G</t>
  </si>
  <si>
    <t>SK34A-TP</t>
  </si>
  <si>
    <t>SRN2009T-2R2M</t>
  </si>
  <si>
    <t>MCWR04X1002FTL</t>
  </si>
  <si>
    <t>MCWR04X1003FTL</t>
  </si>
  <si>
    <t>MCMR04X000PTL</t>
  </si>
  <si>
    <t>MC0063W06031402K</t>
  </si>
  <si>
    <t>MCMR04X1000FTL</t>
  </si>
  <si>
    <t>MPU-9250</t>
  </si>
  <si>
    <t>LM2596DSADJG</t>
  </si>
  <si>
    <t>MAX-M8Q-0</t>
  </si>
  <si>
    <t>Manufacturer</t>
  </si>
  <si>
    <t>Samsung</t>
  </si>
  <si>
    <t>Multicomp</t>
  </si>
  <si>
    <t>Murata</t>
  </si>
  <si>
    <t>MURATA</t>
  </si>
  <si>
    <t>MULTICOMP</t>
  </si>
  <si>
    <t>FAIRCHILD SEMICONDUCTOR</t>
  </si>
  <si>
    <t>MICRO COMMERCIAL COMPONENTS</t>
  </si>
  <si>
    <t>Bourns</t>
  </si>
  <si>
    <t>TDK InvenSense</t>
  </si>
  <si>
    <t>ON SEMICONDUCTOR</t>
  </si>
  <si>
    <t>u-blox</t>
  </si>
  <si>
    <t>Description</t>
  </si>
  <si>
    <t>Cap Ceramic 10uF 10V X5R 10% SMD 0603 85C Paper T/R</t>
  </si>
  <si>
    <t>MULTICOMP         MC0402X104J160CT             SMD Multilayer Ceramic Capacitor, 0402 [1005 Metric], 0.1 F, 16 V,  5%, X5R, MC Series                          New</t>
  </si>
  <si>
    <t>CAP CER 2.2UF 6.3V 20% X5R 0402</t>
  </si>
  <si>
    <t>CAP CER 1UF 10V 20% X5R 0402</t>
  </si>
  <si>
    <t>MURATA - GRM188R61C475KAAJD - CAP, MLCC, X5R, 4.7UF, 16V, 0603</t>
  </si>
  <si>
    <t>MULTICOMP - MC0805X226M6R3CT - CAP, MLCC, X5R, 22UF, 0805</t>
  </si>
  <si>
    <t>CAP CER 10000PF 16V X7R 0402</t>
  </si>
  <si>
    <t>Between PCB connection</t>
  </si>
  <si>
    <t>FAIRCHILD SEMICONDUCTOR - BAT54HT1G - DIODE, SCHOTTKY, 30V, SOD-323</t>
  </si>
  <si>
    <t>Schottky Rectifier, 40 V, 500 mA, Single</t>
  </si>
  <si>
    <t>MULTICOMP         MCWR04X1002FTL             SMD Chip Resistor, Thick Film, 10 kohm, 50 V, 0402 [1005 Metric], 62.5 mW,  1%, MCWR Series</t>
  </si>
  <si>
    <t>MULTICOMP   MCWR04X1003FTL   RES, THICK FILM, 100KOHM, 1%, 0.0625W</t>
  </si>
  <si>
    <t>RESISTOR, 0402, 0R, ANTI SULFURATION</t>
  </si>
  <si>
    <t>MULTICOMP - MC0063W06031402K - RES, THICK FILM, 402K, 1%, 0.063W, 0603</t>
  </si>
  <si>
    <t>MULTICOMP         MCMR04X1000FTL            SMD Chip Resistor, Ceramic, MCMR Series, 100 ohm, 50 V, 0402 [1005 Metric], 62.5 mW,  1%</t>
  </si>
  <si>
    <t>MEMS Accelerometer, Digital, X, Y, Z, ± 2g, ± 4g, ± 8g, ± 16g, 1.62 V, 3.6 V</t>
  </si>
  <si>
    <t>Fixed LDO Voltage Regulator, 2.2V to 16V, 280mV Dropout, 2.5Vout, 150mAout</t>
  </si>
  <si>
    <t>Fixed LDO Voltage Regulator, 2.2V to 5.5V, 130mV Dropout, 1.8Vout, 150mAout</t>
  </si>
  <si>
    <t>DC-DC Switching Buck-Boost Regulator, Adjustable, 2V-5.5Vin, 1.2V-5.5Vout, 1Aout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</si>
  <si>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</si>
  <si>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</si>
  <si>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</si>
  <si>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</si>
  <si>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</si>
  <si>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</si>
  <si>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</si>
  <si>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</si>
  <si>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</si>
  <si>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</si>
  <si>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</si>
  <si>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</si>
  <si>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</si>
  <si>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</si>
  <si>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</si>
  <si>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CON1</t>
  </si>
  <si>
    <t>D1</t>
  </si>
  <si>
    <t>D2</t>
  </si>
  <si>
    <t>L1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</si>
  <si>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</si>
  <si>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</si>
  <si>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</si>
  <si>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</si>
  <si>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</si>
  <si>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</si>
  <si>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</si>
  <si>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</si>
  <si>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</si>
  <si>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</si>
  <si>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</si>
  <si>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</si>
  <si>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</si>
  <si>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</si>
  <si>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U1</t>
  </si>
  <si>
    <t>U2</t>
  </si>
  <si>
    <t>U3</t>
  </si>
  <si>
    <t>U4</t>
  </si>
  <si>
    <t>Supplier Part Number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</si>
</sst>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zoomScale="115" zoomScaleNormal="115" workbookViewId="0">
      <selection activeCell="C5" sqref="C5"/>
    </sheetView>
  </sheetViews>
  <sheetFormatPr defaultRowHeight="14.4" x14ac:dyDescent="0.3"/>
  <cols>
    <col min="1" max="1" width="13.33203125" bestFit="1" customWidth="1"/>
    <col min="2" max="2" width="32.6640625" bestFit="1" customWidth="1"/>
    <col min="3" max="3" width="21.21875" bestFit="1" customWidth="1"/>
    <col min="4" max="4" width="17.6640625" bestFit="1" customWidth="1"/>
    <col min="5" max="5" width="17.21875" bestFit="1" customWidth="1"/>
    <col min="6" max="6" width="28" bestFit="1" customWidth="1"/>
    <col min="7" max="7" width="9.5546875" bestFit="1" customWidth="1"/>
    <col min="8" max="1025" width="8.6640625" customWidth="1"/>
  </cols>
  <sheetData>
    <row r="1" spans="1:7" x14ac:dyDescent="0.3">
      <c r="A1" s="1" t="s">
        <v>0</v>
      </c>
      <c r="B1" s="1" t="s">
        <v>2</v>
      </c>
      <c r="C1" s="1" t="s">
        <v>21</v>
      </c>
      <c r="D1" t="s">
        <v>33</v>
      </c>
      <c r="E1" t="s">
        <v>53</v>
      </c>
      <c r="F1" t="s">
        <v>90</v>
      </c>
      <c r="G1" t="s">
        <v>1</v>
      </c>
    </row>
    <row r="2" spans="1:7" x14ac:dyDescent="0.3">
      <c r="A2">
        <f>ROW(A2) - ROW($A$1)</f>
        <v>1</v>
      </c>
      <c r="B2" t="s">
        <v>3</v>
      </c>
      <c r="C2" t="s">
        <v>22</v>
      </c>
      <c r="D2" t="s">
        <v>34</v>
      </c>
      <c r="E2" t="s">
        <v>54</v>
      </c>
      <c r="F2">
        <v>2456110</v>
      </c>
    </row>
    <row r="3" spans="1:7" x14ac:dyDescent="0.3">
      <c r="A3">
        <f>ROW(A3) - ROW($A$1)</f>
        <v>2</v>
      </c>
      <c r="B3" t="s">
        <v>4</v>
      </c>
      <c r="C3" t="s">
        <v>23</v>
      </c>
      <c r="D3" t="s">
        <v>35</v>
      </c>
      <c r="E3" t="s">
        <v>55</v>
      </c>
      <c r="F3">
        <v>2627419</v>
      </c>
    </row>
    <row r="4" spans="1:7" x14ac:dyDescent="0.3">
      <c r="A4">
        <f>ROW(A4) - ROW($A$1)</f>
        <v>3</v>
      </c>
      <c r="B4" t="s">
        <v>5</v>
      </c>
      <c r="C4" t="s">
        <v>24</v>
      </c>
      <c r="D4" t="s">
        <v>36</v>
      </c>
      <c r="E4" t="s">
        <v>56</v>
      </c>
      <c r="F4">
        <v>2362088</v>
      </c>
    </row>
    <row r="5" spans="1:7" x14ac:dyDescent="0.3">
      <c r="A5">
        <f>ROW(A5) - ROW($A$1)</f>
        <v>4</v>
      </c>
      <c r="B5" t="s">
        <v>6</v>
      </c>
      <c r="C5" t="s">
        <v>24</v>
      </c>
      <c r="D5" t="s">
        <v>37</v>
      </c>
      <c r="E5" t="s">
        <v>57</v>
      </c>
      <c r="F5">
        <v>1740588</v>
      </c>
    </row>
    <row r="6" spans="1:7" x14ac:dyDescent="0.3">
      <c r="A6">
        <f>ROW(A6) - ROW($A$1)</f>
        <v>5</v>
      </c>
      <c r="B6" t="s">
        <v>4</v>
      </c>
      <c r="C6" t="s">
        <v>23</v>
      </c>
      <c r="D6" t="s">
        <v>35</v>
      </c>
      <c r="E6" t="s">
        <v>58</v>
      </c>
      <c r="F6">
        <v>2627419</v>
      </c>
    </row>
    <row r="7" spans="1:7" x14ac:dyDescent="0.3">
      <c r="A7">
        <f>ROW(A7) - ROW($A$1)</f>
        <v>6</v>
      </c>
      <c r="B7" t="s">
        <v>7</v>
      </c>
      <c r="C7" t="s">
        <v>25</v>
      </c>
      <c r="D7" t="s">
        <v>38</v>
      </c>
      <c r="E7" t="s">
        <v>59</v>
      </c>
      <c r="F7">
        <v>2611924</v>
      </c>
    </row>
    <row r="8" spans="1:7" x14ac:dyDescent="0.3">
      <c r="A8">
        <f>ROW(A8) - ROW($A$1)</f>
        <v>7</v>
      </c>
      <c r="B8" t="s">
        <v>7</v>
      </c>
      <c r="C8" t="s">
        <v>25</v>
      </c>
      <c r="D8" t="s">
        <v>38</v>
      </c>
      <c r="E8" t="s">
        <v>60</v>
      </c>
      <c r="F8">
        <v>2611924</v>
      </c>
    </row>
    <row r="9" spans="1:7" x14ac:dyDescent="0.3">
      <c r="A9">
        <f>ROW(A9) - ROW($A$1)</f>
        <v>8</v>
      </c>
      <c r="B9" t="s">
        <v>8</v>
      </c>
      <c r="C9" t="s">
        <v>26</v>
      </c>
      <c r="D9" t="s">
        <v>39</v>
      </c>
      <c r="E9" t="s">
        <v>61</v>
      </c>
      <c r="F9">
        <v>2611932</v>
      </c>
    </row>
    <row r="10" spans="1:7" x14ac:dyDescent="0.3">
      <c r="A10">
        <f>ROW(A10) - ROW($A$1)</f>
        <v>9</v>
      </c>
      <c r="B10" t="s">
        <v>4</v>
      </c>
      <c r="C10" t="s">
        <v>23</v>
      </c>
      <c r="D10" t="s">
        <v>35</v>
      </c>
      <c r="E10" t="s">
        <v>62</v>
      </c>
      <c r="F10">
        <v>2627419</v>
      </c>
    </row>
    <row r="11" spans="1:7" x14ac:dyDescent="0.3">
      <c r="A11">
        <f>ROW(A11) - ROW($A$1)</f>
        <v>10</v>
      </c>
      <c r="B11" t="s">
        <v>6</v>
      </c>
      <c r="C11" t="s">
        <v>24</v>
      </c>
      <c r="D11" t="s">
        <v>37</v>
      </c>
      <c r="E11" t="s">
        <v>63</v>
      </c>
      <c r="F11">
        <v>1740588</v>
      </c>
    </row>
    <row r="12" spans="1:7" x14ac:dyDescent="0.3">
      <c r="A12">
        <f>ROW(A12) - ROW($A$1)</f>
        <v>11</v>
      </c>
      <c r="B12" t="s">
        <v>4</v>
      </c>
      <c r="C12" t="s">
        <v>23</v>
      </c>
      <c r="D12" t="s">
        <v>35</v>
      </c>
      <c r="E12" t="s">
        <v>64</v>
      </c>
      <c r="F12">
        <v>2627419</v>
      </c>
    </row>
    <row r="13" spans="1:7" x14ac:dyDescent="0.3">
      <c r="A13">
        <f>ROW(A13) - ROW($A$1)</f>
        <v>12</v>
      </c>
      <c r="B13" t="s">
        <v>9</v>
      </c>
      <c r="C13" t="s">
        <v>24</v>
      </c>
      <c r="D13" t="s">
        <v>40</v>
      </c>
      <c r="E13" t="s">
        <v>65</v>
      </c>
      <c r="F13">
        <v>3019275</v>
      </c>
    </row>
    <row r="14" spans="1:7" x14ac:dyDescent="0.3">
      <c r="A14">
        <f>ROW(A14) - ROW($A$1)</f>
        <v>13</v>
      </c>
      <c r="B14" t="s">
        <v>6</v>
      </c>
      <c r="C14" t="s">
        <v>24</v>
      </c>
      <c r="D14" t="s">
        <v>37</v>
      </c>
      <c r="E14" t="s">
        <v>66</v>
      </c>
      <c r="F14">
        <v>1740588</v>
      </c>
    </row>
    <row r="15" spans="1:7" x14ac:dyDescent="0.3">
      <c r="A15">
        <f>ROW(A15) - ROW($A$1)</f>
        <v>14</v>
      </c>
      <c r="B15" t="s">
        <v>4</v>
      </c>
      <c r="C15" t="s">
        <v>23</v>
      </c>
      <c r="D15" t="s">
        <v>35</v>
      </c>
      <c r="E15" t="s">
        <v>67</v>
      </c>
      <c r="F15">
        <v>2627419</v>
      </c>
    </row>
    <row r="16" spans="1:7" x14ac:dyDescent="0.3">
      <c r="A16">
        <f>ROW(A16) - ROW($A$1)</f>
        <v>15</v>
      </c>
      <c r="D16" t="s">
        <v>41</v>
      </c>
      <c r="E16" t="s">
        <v>68</v>
      </c>
    </row>
    <row r="17" spans="1:6" x14ac:dyDescent="0.3">
      <c r="A17">
        <f>ROW(A17) - ROW($A$1)</f>
        <v>16</v>
      </c>
      <c r="B17" t="s">
        <v>10</v>
      </c>
      <c r="C17" t="s">
        <v>27</v>
      </c>
      <c r="D17" t="s">
        <v>42</v>
      </c>
      <c r="E17" t="s">
        <v>69</v>
      </c>
      <c r="F17">
        <v>2453769</v>
      </c>
    </row>
    <row r="18" spans="1:6" x14ac:dyDescent="0.3">
      <c r="A18">
        <f>ROW(A18) - ROW($A$1)</f>
        <v>17</v>
      </c>
      <c r="B18" t="s">
        <v>11</v>
      </c>
      <c r="C18" t="s">
        <v>28</v>
      </c>
      <c r="D18" t="s">
        <v>43</v>
      </c>
      <c r="E18" t="s">
        <v>70</v>
      </c>
      <c r="F18">
        <v>8738025</v>
      </c>
    </row>
    <row r="19" spans="1:6" x14ac:dyDescent="0.3">
      <c r="A19">
        <f>ROW(A19) - ROW($A$1)</f>
        <v>18</v>
      </c>
      <c r="B19" t="s">
        <v>12</v>
      </c>
      <c r="C19" t="s">
        <v>29</v>
      </c>
      <c r="E19" t="s">
        <v>71</v>
      </c>
      <c r="F19">
        <v>2808272</v>
      </c>
    </row>
    <row r="20" spans="1:6" x14ac:dyDescent="0.3">
      <c r="A20">
        <f>ROW(A20) - ROW($A$1)</f>
        <v>19</v>
      </c>
      <c r="B20" t="s">
        <v>13</v>
      </c>
      <c r="C20" t="s">
        <v>23</v>
      </c>
      <c r="D20" t="s">
        <v>44</v>
      </c>
      <c r="E20" t="s">
        <v>72</v>
      </c>
      <c r="F20">
        <v>2447096</v>
      </c>
    </row>
    <row r="21" spans="1:6" x14ac:dyDescent="0.3">
      <c r="A21">
        <f>ROW(A21) - ROW($A$1)</f>
        <v>20</v>
      </c>
      <c r="B21" t="s">
        <v>14</v>
      </c>
      <c r="C21" t="s">
        <v>23</v>
      </c>
      <c r="D21" t="s">
        <v>45</v>
      </c>
      <c r="E21" t="s">
        <v>73</v>
      </c>
      <c r="F21">
        <v>2447094</v>
      </c>
    </row>
    <row r="22" spans="1:6" x14ac:dyDescent="0.3">
      <c r="A22">
        <f>ROW(A22) - ROW($A$1)</f>
        <v>21</v>
      </c>
      <c r="B22" t="s">
        <v>15</v>
      </c>
      <c r="C22" t="s">
        <v>23</v>
      </c>
      <c r="D22" t="s">
        <v>46</v>
      </c>
      <c r="E22" t="s">
        <v>74</v>
      </c>
      <c r="F22">
        <v>2072513</v>
      </c>
    </row>
    <row r="23" spans="1:6" x14ac:dyDescent="0.3">
      <c r="A23">
        <f>ROW(A23) - ROW($A$1)</f>
        <v>22</v>
      </c>
      <c r="B23" t="s">
        <v>16</v>
      </c>
      <c r="C23" t="s">
        <v>26</v>
      </c>
      <c r="D23" t="s">
        <v>47</v>
      </c>
      <c r="E23" t="s">
        <v>75</v>
      </c>
      <c r="F23">
        <v>2141001</v>
      </c>
    </row>
    <row r="24" spans="1:6" x14ac:dyDescent="0.3">
      <c r="A24">
        <f>ROW(A24) - ROW($A$1)</f>
        <v>23</v>
      </c>
      <c r="B24" t="s">
        <v>15</v>
      </c>
      <c r="C24" t="s">
        <v>23</v>
      </c>
      <c r="D24" t="s">
        <v>46</v>
      </c>
      <c r="E24" t="s">
        <v>76</v>
      </c>
      <c r="F24">
        <v>2072513</v>
      </c>
    </row>
    <row r="25" spans="1:6" x14ac:dyDescent="0.3">
      <c r="A25">
        <f>ROW(A25) - ROW($A$1)</f>
        <v>24</v>
      </c>
      <c r="B25" t="s">
        <v>15</v>
      </c>
      <c r="C25" t="s">
        <v>23</v>
      </c>
      <c r="D25" t="s">
        <v>46</v>
      </c>
      <c r="E25" t="s">
        <v>77</v>
      </c>
      <c r="F25">
        <v>2072513</v>
      </c>
    </row>
    <row r="26" spans="1:6" x14ac:dyDescent="0.3">
      <c r="A26">
        <f>ROW(A26) - ROW($A$1)</f>
        <v>25</v>
      </c>
      <c r="B26" t="s">
        <v>14</v>
      </c>
      <c r="C26" t="s">
        <v>23</v>
      </c>
      <c r="D26" t="s">
        <v>45</v>
      </c>
      <c r="E26" t="s">
        <v>78</v>
      </c>
      <c r="F26">
        <v>2447094</v>
      </c>
    </row>
    <row r="27" spans="1:6" x14ac:dyDescent="0.3">
      <c r="A27">
        <f>ROW(A27) - ROW($A$1)</f>
        <v>26</v>
      </c>
      <c r="B27" t="s">
        <v>17</v>
      </c>
      <c r="C27" t="s">
        <v>23</v>
      </c>
      <c r="D27" t="s">
        <v>48</v>
      </c>
      <c r="E27" t="s">
        <v>79</v>
      </c>
      <c r="F27">
        <v>2072515</v>
      </c>
    </row>
    <row r="28" spans="1:6" x14ac:dyDescent="0.3">
      <c r="A28">
        <f>ROW(A28) - ROW($A$1)</f>
        <v>27</v>
      </c>
      <c r="B28" t="s">
        <v>17</v>
      </c>
      <c r="C28" t="s">
        <v>23</v>
      </c>
      <c r="D28" t="s">
        <v>48</v>
      </c>
      <c r="E28" t="s">
        <v>80</v>
      </c>
      <c r="F28">
        <v>2072515</v>
      </c>
    </row>
    <row r="29" spans="1:6" x14ac:dyDescent="0.3">
      <c r="A29">
        <f>ROW(A29) - ROW($A$1)</f>
        <v>28</v>
      </c>
      <c r="B29" t="s">
        <v>14</v>
      </c>
      <c r="C29" t="s">
        <v>23</v>
      </c>
      <c r="D29" t="s">
        <v>45</v>
      </c>
      <c r="E29" t="s">
        <v>81</v>
      </c>
      <c r="F29">
        <v>2447094</v>
      </c>
    </row>
    <row r="30" spans="1:6" x14ac:dyDescent="0.3">
      <c r="A30">
        <f>ROW(A30) - ROW($A$1)</f>
        <v>29</v>
      </c>
      <c r="B30" t="s">
        <v>13</v>
      </c>
      <c r="C30" t="s">
        <v>23</v>
      </c>
      <c r="D30" t="s">
        <v>44</v>
      </c>
      <c r="E30" t="s">
        <v>82</v>
      </c>
      <c r="F30">
        <v>2447096</v>
      </c>
    </row>
    <row r="31" spans="1:6" x14ac:dyDescent="0.3">
      <c r="A31">
        <f>ROW(A31) - ROW($A$1)</f>
        <v>30</v>
      </c>
      <c r="B31" t="s">
        <v>13</v>
      </c>
      <c r="C31" t="s">
        <v>23</v>
      </c>
      <c r="D31" t="s">
        <v>44</v>
      </c>
      <c r="E31" t="s">
        <v>83</v>
      </c>
      <c r="F31">
        <v>2447096</v>
      </c>
    </row>
    <row r="32" spans="1:6" x14ac:dyDescent="0.3">
      <c r="A32">
        <f>ROW(A32) - ROW($A$1)</f>
        <v>31</v>
      </c>
      <c r="B32" t="s">
        <v>15</v>
      </c>
      <c r="C32" t="s">
        <v>23</v>
      </c>
      <c r="D32" t="s">
        <v>46</v>
      </c>
      <c r="E32" t="s">
        <v>84</v>
      </c>
      <c r="F32">
        <v>2072513</v>
      </c>
    </row>
    <row r="33" spans="1:6" x14ac:dyDescent="0.3">
      <c r="A33">
        <f>ROW(A33) - ROW($A$1)</f>
        <v>32</v>
      </c>
      <c r="B33" t="s">
        <v>14</v>
      </c>
      <c r="C33" t="s">
        <v>23</v>
      </c>
      <c r="D33" t="s">
        <v>45</v>
      </c>
      <c r="E33" t="s">
        <v>85</v>
      </c>
      <c r="F33">
        <v>2447094</v>
      </c>
    </row>
    <row r="34" spans="1:6" x14ac:dyDescent="0.3">
      <c r="A34">
        <f>ROW(A34) - ROW($A$1)</f>
        <v>33</v>
      </c>
      <c r="B34" t="s">
        <v>18</v>
      </c>
      <c r="C34" t="s">
        <v>30</v>
      </c>
      <c r="D34" t="s">
        <v>49</v>
      </c>
      <c r="E34" t="s">
        <v>86</v>
      </c>
      <c r="F34">
        <v>2849615</v>
      </c>
    </row>
    <row r="35" spans="1:6" x14ac:dyDescent="0.3">
      <c r="A35">
        <f>ROW(A35) - ROW($A$1)</f>
        <v>34</v>
      </c>
      <c r="B35" t="s">
        <v>19</v>
      </c>
      <c r="C35" t="s">
        <v>31</v>
      </c>
      <c r="D35" t="s">
        <v>50</v>
      </c>
      <c r="E35" t="s">
        <v>87</v>
      </c>
      <c r="F35">
        <v>2492273</v>
      </c>
    </row>
    <row r="36" spans="1:6" x14ac:dyDescent="0.3">
      <c r="A36">
        <f>ROW(A36) - ROW($A$1)</f>
        <v>35</v>
      </c>
      <c r="B36" t="s">
        <v>19</v>
      </c>
      <c r="C36" t="s">
        <v>31</v>
      </c>
      <c r="D36" t="s">
        <v>51</v>
      </c>
      <c r="E36" t="s">
        <v>88</v>
      </c>
      <c r="F36">
        <v>2307974</v>
      </c>
    </row>
    <row r="37" spans="1:6" x14ac:dyDescent="0.3">
      <c r="A37">
        <f>ROW(A37) - ROW($A$1)</f>
        <v>36</v>
      </c>
      <c r="B37" t="s">
        <v>20</v>
      </c>
      <c r="C37" t="s">
        <v>32</v>
      </c>
      <c r="D37" t="s">
        <v>52</v>
      </c>
      <c r="E37" t="s">
        <v>89</v>
      </c>
      <c r="F37">
        <v>2473965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HP</cp:lastModifiedBy>
  <cp:revision>1</cp:revision>
  <dcterms:created xsi:type="dcterms:W3CDTF">2019-04-04T11:06:08Z</dcterms:created>
  <dcterms:modified xsi:type="dcterms:W3CDTF">2019-05-22T12:37:27Z</dcterms:modified>
  <dc:language>sl-SI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