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hagay\Documents\Hi-Dynamic\MEML UPP\SRD\B4 B5\"/>
    </mc:Choice>
  </mc:AlternateContent>
  <xr:revisionPtr revIDLastSave="0" documentId="13_ncr:1_{6D723996-7CBA-48A5-A355-26B665D4E9C8}" xr6:coauthVersionLast="47" xr6:coauthVersionMax="47" xr10:uidLastSave="{00000000-0000-0000-0000-000000000000}"/>
  <bookViews>
    <workbookView xWindow="-110" yWindow="-110" windowWidth="38620" windowHeight="21100" activeTab="1" xr2:uid="{BCBA8894-E3D6-4DCF-B664-04780C8AF381}"/>
  </bookViews>
  <sheets>
    <sheet name="Version History" sheetId="15" r:id="rId1"/>
    <sheet name="DTCs" sheetId="8" r:id="rId2"/>
    <sheet name="Actions (Error Reaction)" sheetId="9" r:id="rId3"/>
    <sheet name="Healing Mechanism" sheetId="12" r:id="rId4"/>
  </sheets>
  <externalReferences>
    <externalReference r:id="rId5"/>
    <externalReference r:id="rId6"/>
    <externalReference r:id="rId7"/>
    <externalReference r:id="rId8"/>
    <externalReference r:id="rId9"/>
  </externalReferences>
  <definedNames>
    <definedName name="_can01" localSheetId="3">#REF!</definedName>
    <definedName name="_can01">#REF!</definedName>
    <definedName name="_can02">#REF!</definedName>
    <definedName name="_can03">#REF!</definedName>
    <definedName name="_crd01">#REF!</definedName>
    <definedName name="_crd02">#REF!</definedName>
    <definedName name="_crd03">#REF!</definedName>
    <definedName name="_crd04">#REF!</definedName>
    <definedName name="_crd05">#REF!</definedName>
    <definedName name="_crd06">#REF!</definedName>
    <definedName name="_crd07">#REF!</definedName>
    <definedName name="_crd08">#REF!</definedName>
    <definedName name="_crd1">#REF!</definedName>
    <definedName name="_xlnm._FilterDatabase" localSheetId="1" hidden="1">DTCs!$A$2:$Z$121</definedName>
    <definedName name="_loa1" localSheetId="3">#REF!</definedName>
    <definedName name="_loa1">#REF!</definedName>
    <definedName name="_lv1">#REF!</definedName>
    <definedName name="_pdd001">#REF!</definedName>
    <definedName name="_pdd01">#REF!</definedName>
    <definedName name="_pdd02">#REF!</definedName>
    <definedName name="_pdd03">#REF!</definedName>
    <definedName name="_PDD1">#REF!</definedName>
    <definedName name="_pdd2">#REF!</definedName>
    <definedName name="_pdd3">#REF!</definedName>
    <definedName name="_rt1">#REF!</definedName>
    <definedName name="_rtd001">#REF!</definedName>
    <definedName name="_rtd01">#REF!</definedName>
    <definedName name="ActStatus">#REF!</definedName>
    <definedName name="appBoot">[1]Options!$A$30:$A$32</definedName>
    <definedName name="AppBoot1">[2]Options!$A$30:$A$32</definedName>
    <definedName name="AppBootImpl">[3]Options!$A$30:$A$32</definedName>
    <definedName name="ApplicableNotApplicable">[3]Options!$A$16:$A$17</definedName>
    <definedName name="ApprStatus" localSheetId="3">#REF!</definedName>
    <definedName name="ApprStatus">#REF!</definedName>
    <definedName name="Build_Quantity" localSheetId="3">#REF!</definedName>
    <definedName name="Build_Quantity">#REF!</definedName>
    <definedName name="Calib" localSheetId="3">#REF!</definedName>
    <definedName name="Calib">#REF!</definedName>
    <definedName name="can">#REF!</definedName>
    <definedName name="cat" localSheetId="3">'Healing Mechanism'!cat</definedName>
    <definedName name="cat">[0]!cat</definedName>
    <definedName name="Categories" localSheetId="3">'Healing Mechanism'!Categories</definedName>
    <definedName name="Categories">[0]!Categories</definedName>
    <definedName name="CDBa" localSheetId="3">#REF!</definedName>
    <definedName name="CDBa">#REF!</definedName>
    <definedName name="CDBb">#REF!</definedName>
    <definedName name="CDBc">#REF!</definedName>
    <definedName name="CDBd">#REF!</definedName>
    <definedName name="Cell_Qty_on_MBC">#REF!</definedName>
    <definedName name="Chart">#REF!</definedName>
    <definedName name="cinco">#REF!</definedName>
    <definedName name="ClearData" localSheetId="3">'Healing Mechanism'!ClearData</definedName>
    <definedName name="ClearData">[0]!ClearData</definedName>
    <definedName name="cleardata0" localSheetId="3">'Healing Mechanism'!cleardata0</definedName>
    <definedName name="cleardata0">[0]!cleardata0</definedName>
    <definedName name="CloseDoors" localSheetId="3">#REF!</definedName>
    <definedName name="CloseDoors">#REF!</definedName>
    <definedName name="CO_Dur">#REF!</definedName>
    <definedName name="CO_Freq">#REF!</definedName>
    <definedName name="CO_Percent">#REF!</definedName>
    <definedName name="CO_Time_per_Cycle">#REF!</definedName>
    <definedName name="coldandfullpanel">#REF!</definedName>
    <definedName name="coldandhalfpanel">#REF!</definedName>
    <definedName name="Cons_Chg_Interv">#REF!</definedName>
    <definedName name="Cons_Dur">#REF!</definedName>
    <definedName name="Cons_Freq">#REF!</definedName>
    <definedName name="Cons_Percent">#REF!</definedName>
    <definedName name="Cons_Time_per_Cycle">#REF!</definedName>
    <definedName name="Control">#REF!</definedName>
    <definedName name="Cost_per_Machine">#REF!</definedName>
    <definedName name="CRD">#REF!</definedName>
    <definedName name="crdrx01">'[4]Requirements Analysis Report_2'!#REF!</definedName>
    <definedName name="crdrx02">'[4]Requirements Analysis Report_2'!#REF!</definedName>
    <definedName name="crdrx03">'[4]Requirements Analysis Report_2'!#REF!</definedName>
    <definedName name="crdrx04">'[4]Requirements Analysis Report_2'!#REF!</definedName>
    <definedName name="crdtx01" localSheetId="3">#REF!</definedName>
    <definedName name="crdtx01">#REF!</definedName>
    <definedName name="crdtx02" localSheetId="3">#REF!</definedName>
    <definedName name="crdtx02">#REF!</definedName>
    <definedName name="crdtx03" localSheetId="3">#REF!</definedName>
    <definedName name="crdtx03">#REF!</definedName>
    <definedName name="crdtx04">#REF!</definedName>
    <definedName name="cuatro">#REF!</definedName>
    <definedName name="Cum_FTQ_Loss">#REF!</definedName>
    <definedName name="datacutch">#REF!</definedName>
    <definedName name="DeleteRows" localSheetId="3">'Healing Mechanism'!DeleteRows</definedName>
    <definedName name="DeleteRows">[0]!DeleteRows</definedName>
    <definedName name="DeleteTaktLine" localSheetId="3">'Healing Mechanism'!DeleteTaktLine</definedName>
    <definedName name="DeleteTaktLine">[0]!DeleteTaktLine</definedName>
    <definedName name="Design_Cycle_Time_on_MB" localSheetId="3">#REF!</definedName>
    <definedName name="Design_Cycle_Time_on_MB">#REF!</definedName>
    <definedName name="Design_Thruput_Rate">#REF!</definedName>
    <definedName name="DesignNoFaktor">#REF!</definedName>
    <definedName name="DOCCostumer">#REF!</definedName>
    <definedName name="docname">#REF!</definedName>
    <definedName name="DOCReference">#REF!</definedName>
    <definedName name="DOCSYSDelco">#REF!</definedName>
    <definedName name="dosl">#REF!</definedName>
    <definedName name="Downstream_Loss_Contribution">#REF!</definedName>
    <definedName name="DS_CLTQ">#REF!</definedName>
    <definedName name="dualwithoutsensor">#REF!</definedName>
    <definedName name="Dualwithsensor">#REF!</definedName>
    <definedName name="eatcwithoutsensor">#REF!</definedName>
    <definedName name="eatcwithsensor">#REF!</definedName>
    <definedName name="Eff_Mach_CT">#REF!</definedName>
    <definedName name="Eff_Mach_CT_Sys">#REF!</definedName>
    <definedName name="Eff_Sys_Thru">#REF!</definedName>
    <definedName name="EST">#REF!</definedName>
    <definedName name="example">#REF!</definedName>
    <definedName name="example1">#REF!</definedName>
    <definedName name="FB">#REF!</definedName>
    <definedName name="fbess">#REF!</definedName>
    <definedName name="fbess1">#REF!</definedName>
    <definedName name="fbessref">#REF!</definedName>
    <definedName name="figura2">#REF!</definedName>
    <definedName name="figure1">#REF!</definedName>
    <definedName name="figure2">#REF!</definedName>
    <definedName name="figure3">#REF!</definedName>
    <definedName name="figure4">#REF!</definedName>
    <definedName name="figure5">#REF!</definedName>
    <definedName name="figure6">#REF!</definedName>
    <definedName name="FrontAbnormal">#REF!</definedName>
    <definedName name="FrontBlowe">#REF!</definedName>
    <definedName name="FrontBlower">#REF!</definedName>
    <definedName name="frontblowerflowdiagram">#REF!</definedName>
    <definedName name="frontblowerspeedstatus">#REF!</definedName>
    <definedName name="frontblowerstatusoff">#REF!</definedName>
    <definedName name="FrontDual">#REF!</definedName>
    <definedName name="Frontsingle">#REF!</definedName>
    <definedName name="frontspeedblw">#REF!</definedName>
    <definedName name="FTQ_Loss">#REF!</definedName>
    <definedName name="FTQ_per_Cycle">#REF!</definedName>
    <definedName name="fullcoldandfullpanel">#REF!</definedName>
    <definedName name="fullhotfullfloor">#REF!</definedName>
    <definedName name="Functional">#REF!</definedName>
    <definedName name="FunctionDescr">#REF!</definedName>
    <definedName name="FunctParam">#REF!</definedName>
    <definedName name="functtype">#REF!</definedName>
    <definedName name="Functverif">#REF!</definedName>
    <definedName name="Header">#REF!</definedName>
    <definedName name="heatrearwindow">#REF!</definedName>
    <definedName name="hotandfloorpanel">#REF!</definedName>
    <definedName name="hotandfullfloor">#REF!</definedName>
    <definedName name="hwbess">#REF!</definedName>
    <definedName name="hwbess1">#REF!</definedName>
    <definedName name="hwbessref">#REF!</definedName>
    <definedName name="HWreq">#REF!</definedName>
    <definedName name="InsertRows" localSheetId="3">'Healing Mechanism'!InsertRows</definedName>
    <definedName name="InsertRows">[0]!InsertRows</definedName>
    <definedName name="Invalida00" localSheetId="3">#REF!</definedName>
    <definedName name="Invalida00">#REF!</definedName>
    <definedName name="invalidFE">#REF!</definedName>
    <definedName name="invalidtemp">#REF!</definedName>
    <definedName name="LeadTime" localSheetId="3">'Healing Mechanism'!LeadTime</definedName>
    <definedName name="LeadTime">[0]!LeadTime</definedName>
    <definedName name="legend" localSheetId="3">#REF!</definedName>
    <definedName name="legend">#REF!</definedName>
    <definedName name="legends1">#REF!</definedName>
    <definedName name="level">#REF!</definedName>
    <definedName name="level1">#REF!</definedName>
    <definedName name="level2">#REF!</definedName>
    <definedName name="levelone">#REF!</definedName>
    <definedName name="leveon">#REF!</definedName>
    <definedName name="loa">#REF!</definedName>
    <definedName name="loadclimate">#REF!</definedName>
    <definedName name="loadmagmet">#REF!</definedName>
    <definedName name="loadprocedure">#REF!</definedName>
    <definedName name="longterm">[5]Worksheet!$D$1</definedName>
    <definedName name="lower" localSheetId="3">#REF!</definedName>
    <definedName name="lower">#REF!</definedName>
    <definedName name="Mach_DT_per_Cycle" localSheetId="3">#REF!</definedName>
    <definedName name="Mach_DT_per_Cycle">#REF!</definedName>
    <definedName name="Mach_Qty" localSheetId="3">#REF!</definedName>
    <definedName name="Mach_Qty">#REF!</definedName>
    <definedName name="Machine_CT">#REF!</definedName>
    <definedName name="Machine_DT">#REF!</definedName>
    <definedName name="Machine_Name">#REF!</definedName>
    <definedName name="maxout">#REF!</definedName>
    <definedName name="maxoutdisable">#REF!</definedName>
    <definedName name="maxoutdisable1">#REF!</definedName>
    <definedName name="maxoutdisableAB">#REF!</definedName>
    <definedName name="maxoutdisableB1C">#REF!</definedName>
    <definedName name="maxoutensable">#REF!</definedName>
    <definedName name="maxoutensableall">#REF!</definedName>
    <definedName name="maxoutensableall1">#REF!</definedName>
    <definedName name="MB_Chart">#REF!</definedName>
    <definedName name="MB_Data_Input">#REF!</definedName>
    <definedName name="MB_Takt_DCT_Table">#REF!</definedName>
    <definedName name="MechDrawing">#REF!</definedName>
    <definedName name="MessageList">#REF!</definedName>
    <definedName name="messagelist1">#REF!</definedName>
    <definedName name="minimoutdisabel">#REF!</definedName>
    <definedName name="minimoutdisableAB">#REF!</definedName>
    <definedName name="minimoutdisableB1C">#REF!</definedName>
    <definedName name="minimoutenable">#REF!</definedName>
    <definedName name="minimoutenableAB">#REF!</definedName>
    <definedName name="minimoutenableCB1">#REF!</definedName>
    <definedName name="minimumvoltage">#REF!</definedName>
    <definedName name="minus0">#REF!</definedName>
    <definedName name="minus10">#REF!</definedName>
    <definedName name="minus15">#REF!</definedName>
    <definedName name="minus20">#REF!</definedName>
    <definedName name="minus25">#REF!</definedName>
    <definedName name="minus30">#REF!</definedName>
    <definedName name="minus35">#REF!</definedName>
    <definedName name="minus40">#REF!</definedName>
    <definedName name="minus5">#REF!</definedName>
    <definedName name="minus54">#REF!</definedName>
    <definedName name="mssglistref">#REF!</definedName>
    <definedName name="NetwaySetup">#REF!</definedName>
    <definedName name="noambientmssge">#REF!</definedName>
    <definedName name="nomssage">#REF!</definedName>
    <definedName name="nonewithoutsensor">#REF!</definedName>
    <definedName name="nonewithsensor">#REF!</definedName>
    <definedName name="Nonezonemode">#REF!</definedName>
    <definedName name="numericadata">#REF!</definedName>
    <definedName name="ocho">#REF!</definedName>
    <definedName name="Op_L_Un">#REF!</definedName>
    <definedName name="Op_Name">#REF!</definedName>
    <definedName name="OpenClosed">[3]Options!$A$8:$A$9</definedName>
    <definedName name="opendoors" localSheetId="3">#REF!</definedName>
    <definedName name="opendoors">#REF!</definedName>
    <definedName name="Operating_CT" localSheetId="3">#REF!</definedName>
    <definedName name="Operating_CT">#REF!</definedName>
    <definedName name="other" localSheetId="3">#REF!</definedName>
    <definedName name="other">#REF!</definedName>
    <definedName name="outsidetemp">#REF!</definedName>
    <definedName name="outsidetemperature">#REF!</definedName>
    <definedName name="part2">#REF!</definedName>
    <definedName name="partII">#REF!</definedName>
    <definedName name="partiiref">#REF!</definedName>
    <definedName name="Pcs_per_Cycle">#REF!</definedName>
    <definedName name="Pcs_per_Op_Cycle">#REF!</definedName>
    <definedName name="PDD">#REF!</definedName>
    <definedName name="pddref">#REF!</definedName>
    <definedName name="performancetype">#REF!</definedName>
    <definedName name="PhysFunc">[3]Options!$A$37:$A$39</definedName>
    <definedName name="plus10" localSheetId="3">#REF!</definedName>
    <definedName name="plus10">#REF!</definedName>
    <definedName name="plus100" localSheetId="3">#REF!</definedName>
    <definedName name="plus100">#REF!</definedName>
    <definedName name="plus105" localSheetId="3">#REF!</definedName>
    <definedName name="plus105">#REF!</definedName>
    <definedName name="plus110">#REF!</definedName>
    <definedName name="plus115">#REF!</definedName>
    <definedName name="plus120">#REF!</definedName>
    <definedName name="plus125">#REF!</definedName>
    <definedName name="plus15">#REF!</definedName>
    <definedName name="plus20">#REF!</definedName>
    <definedName name="plus25">#REF!</definedName>
    <definedName name="plus30">#REF!</definedName>
    <definedName name="plus35">#REF!</definedName>
    <definedName name="plus40">#REF!</definedName>
    <definedName name="plus45">#REF!</definedName>
    <definedName name="plus5">#REF!</definedName>
    <definedName name="plus50">#REF!</definedName>
    <definedName name="plus55">#REF!</definedName>
    <definedName name="plus60">#REF!</definedName>
    <definedName name="plus65">#REF!</definedName>
    <definedName name="plus70">#REF!</definedName>
    <definedName name="plus75">#REF!</definedName>
    <definedName name="plus80">#REF!</definedName>
    <definedName name="plus85">#REF!</definedName>
    <definedName name="plus90">#REF!</definedName>
    <definedName name="plus95">#REF!</definedName>
    <definedName name="Print_Area_MI">#REF!</definedName>
    <definedName name="_xlnm.Print_Titles">#REF!</definedName>
    <definedName name="q__Drawing_Release">#REF!</definedName>
    <definedName name="rarexample">#REF!</definedName>
    <definedName name="rearblendposdoors">#REF!</definedName>
    <definedName name="RearBlower">#REF!</definedName>
    <definedName name="rearblowerspeedstatus">#REF!</definedName>
    <definedName name="RearDual">#REF!</definedName>
    <definedName name="rearflowdiagram">#REF!</definedName>
    <definedName name="rearhigh">#REF!</definedName>
    <definedName name="rearinvalida00">#REF!</definedName>
    <definedName name="rearinvalidFE">#REF!</definedName>
    <definedName name="rearlow">#REF!</definedName>
    <definedName name="rearmedium">#REF!</definedName>
    <definedName name="rearmediumhigh">#REF!</definedName>
    <definedName name="rearmediumlow">#REF!</definedName>
    <definedName name="RearNone">#REF!</definedName>
    <definedName name="rearoff">#REF!</definedName>
    <definedName name="rearoverride">#REF!</definedName>
    <definedName name="RearSingle">#REF!</definedName>
    <definedName name="rearspeedblower">#REF!</definedName>
    <definedName name="rearspeedblw">#REF!</definedName>
    <definedName name="reartempmode">#REF!</definedName>
    <definedName name="reartempmodediagram">#REF!</definedName>
    <definedName name="rearwinshieldactive">#REF!</definedName>
    <definedName name="rearwinshieldoff">#REF!</definedName>
    <definedName name="rearwinshieldon">#REF!</definedName>
    <definedName name="refdoc">#REF!</definedName>
    <definedName name="References">#REF!</definedName>
    <definedName name="refererencedocu">#REF!</definedName>
    <definedName name="RelStatus">#REF!</definedName>
    <definedName name="reqanalys">#REF!</definedName>
    <definedName name="reqanalysis">#REF!</definedName>
    <definedName name="reqdefrogstatus">#REF!</definedName>
    <definedName name="reqfrontspeedblower">#REF!</definedName>
    <definedName name="reqrearblendposdoors">#REF!</definedName>
    <definedName name="reqrearspeedblower">#REF!</definedName>
    <definedName name="requestrearspeedblower">#REF!</definedName>
    <definedName name="requirementanalysis">#REF!</definedName>
    <definedName name="resolution">#REF!</definedName>
    <definedName name="resolution1">#REF!</definedName>
    <definedName name="resolution3.3">#REF!</definedName>
    <definedName name="rev.0">#REF!</definedName>
    <definedName name="rev.1">#REF!</definedName>
    <definedName name="rev.8">#REF!</definedName>
    <definedName name="rev.9">#REF!</definedName>
    <definedName name="rev1.8">#REF!</definedName>
    <definedName name="revAI">#REF!</definedName>
    <definedName name="revision">#REF!</definedName>
    <definedName name="revisionrecord">#REF!</definedName>
    <definedName name="revisionrecord1">#REF!</definedName>
    <definedName name="RevStatus">#REF!</definedName>
    <definedName name="RowList">#REF!</definedName>
    <definedName name="rt">#REF!</definedName>
    <definedName name="sadas" localSheetId="3">'Healing Mechanism'!sadas</definedName>
    <definedName name="sadas">[0]!sadas</definedName>
    <definedName name="SaveForm" localSheetId="3">'Healing Mechanism'!SaveForm</definedName>
    <definedName name="SaveForm">[0]!SaveForm</definedName>
    <definedName name="scope" localSheetId="3">#REF!</definedName>
    <definedName name="scope">#REF!</definedName>
    <definedName name="Security">[1]Options!$A$19:$A$28</definedName>
    <definedName name="Security1">[2]Options!$A$42:$A$46</definedName>
    <definedName name="SecurityLevels">[3]Options!$A$19:$A$28</definedName>
    <definedName name="SecurityRW">[3]Options!$A$42:$A$46</definedName>
    <definedName name="seis" localSheetId="3">#REF!</definedName>
    <definedName name="seis">#REF!</definedName>
    <definedName name="SessionApplicability" localSheetId="3">#REF!</definedName>
    <definedName name="SessionApplicability">#REF!</definedName>
    <definedName name="siete" localSheetId="3">#REF!</definedName>
    <definedName name="siete">#REF!</definedName>
    <definedName name="Singlewithoutsensor">#REF!</definedName>
    <definedName name="Singlewithsensor">#REF!</definedName>
    <definedName name="spec1">#REF!</definedName>
    <definedName name="spec2">#REF!</definedName>
    <definedName name="spec3">#REF!</definedName>
    <definedName name="speedhigh">#REF!</definedName>
    <definedName name="speedhigj">#REF!</definedName>
    <definedName name="speedlow">#REF!</definedName>
    <definedName name="speedmedium">#REF!</definedName>
    <definedName name="speedmediumhigh">#REF!</definedName>
    <definedName name="speedmediumlow">#REF!</definedName>
    <definedName name="speedoff">#REF!</definedName>
    <definedName name="speedrearcontroloverride">#REF!</definedName>
    <definedName name="SRT_per_Day">#REF!</definedName>
    <definedName name="structuraltype">#REF!</definedName>
    <definedName name="SupNotSup">[3]Options!$A$5:$A$6</definedName>
    <definedName name="SWReq" localSheetId="3">#REF!</definedName>
    <definedName name="SWReq">#REF!</definedName>
    <definedName name="Sys_Cap_CT" localSheetId="3">#REF!</definedName>
    <definedName name="Sys_Cap_CT">#REF!</definedName>
    <definedName name="System_CT" localSheetId="3">#REF!</definedName>
    <definedName name="System_CT">#REF!</definedName>
    <definedName name="System_Downtime">#REF!</definedName>
    <definedName name="System_Level">#REF!</definedName>
    <definedName name="t" localSheetId="3">'Healing Mechanism'!t</definedName>
    <definedName name="t">[0]!t</definedName>
    <definedName name="table1" localSheetId="3">#REF!</definedName>
    <definedName name="table1">#REF!</definedName>
    <definedName name="Table10">#REF!</definedName>
    <definedName name="Table11">#REF!</definedName>
    <definedName name="Table12">#REF!</definedName>
    <definedName name="Table13">#REF!</definedName>
    <definedName name="Table14">#REF!</definedName>
    <definedName name="Table15">#REF!</definedName>
    <definedName name="Table16">#REF!</definedName>
    <definedName name="Table17">#REF!</definedName>
    <definedName name="Table18">#REF!</definedName>
    <definedName name="table19">#REF!</definedName>
    <definedName name="table20">#REF!</definedName>
    <definedName name="table21">#REF!</definedName>
    <definedName name="table22">#REF!</definedName>
    <definedName name="table23">#REF!</definedName>
    <definedName name="table24">#REF!</definedName>
    <definedName name="table3">#REF!</definedName>
    <definedName name="Table4">#REF!</definedName>
    <definedName name="Table5">#REF!</definedName>
    <definedName name="table55">#REF!</definedName>
    <definedName name="table555">#REF!</definedName>
    <definedName name="table5555">#REF!</definedName>
    <definedName name="Table6">#REF!</definedName>
    <definedName name="Table7">#REF!</definedName>
    <definedName name="Table8">#REF!</definedName>
    <definedName name="Table9">#REF!</definedName>
    <definedName name="Takt_Time_on_MB">#REF!</definedName>
    <definedName name="temperaturedata">#REF!</definedName>
    <definedName name="Tempmodesingle">#REF!</definedName>
    <definedName name="TestBenchRequ">#REF!</definedName>
    <definedName name="TestBenchSetup">#REF!</definedName>
    <definedName name="TestDescr.">#REF!</definedName>
    <definedName name="Testprocedure">#REF!</definedName>
    <definedName name="TestReq">#REF!</definedName>
    <definedName name="TestSpec">#REF!</definedName>
    <definedName name="three">#REF!</definedName>
    <definedName name="timming1">#REF!</definedName>
    <definedName name="Timming2">#REF!</definedName>
    <definedName name="Timming3">#REF!</definedName>
    <definedName name="Timming4">#REF!</definedName>
    <definedName name="toc">#REF!</definedName>
    <definedName name="Total_Equip_Invest">#REF!</definedName>
    <definedName name="tres">#REF!</definedName>
    <definedName name="type">#REF!</definedName>
    <definedName name="UnitConfig">#REF!</definedName>
    <definedName name="uno">#REF!</definedName>
    <definedName name="UPDATE_SCALE" localSheetId="3">'Healing Mechanism'!UPDATE_SCALE</definedName>
    <definedName name="UPDATE_SCALE">[0]!UPDATE_SCALE</definedName>
    <definedName name="upper" localSheetId="3">#REF!</definedName>
    <definedName name="upper">#REF!</definedName>
    <definedName name="wakeuuu">#REF!</definedName>
    <definedName name="warmandhalfpanel">#REF!</definedName>
    <definedName name="writememory">#REF!</definedName>
    <definedName name="x">[5]Worksheet!$D$1</definedName>
    <definedName name="xScore" localSheetId="3">#REF!</definedName>
    <definedName name="xScore">#REF!</definedName>
    <definedName name="YesNo">[3]Options!$A$1:$A$3</definedName>
    <definedName name="YesNo_">[2]Options!$A$1:$A$3</definedName>
    <definedName name="Zeitaufwand" localSheetId="3">#REF!</definedName>
    <definedName name="Zeitaufwand">#REF!</definedName>
    <definedName name="ZoneModes" localSheetId="3">#REF!</definedName>
    <definedName name="ZoneMod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 i="8" l="1"/>
  <c r="I7" i="8"/>
  <c r="L4" i="8"/>
  <c r="I4" i="8"/>
  <c r="D114" i="8"/>
  <c r="D108" i="8"/>
  <c r="D107" i="8"/>
  <c r="D106" i="8"/>
  <c r="D54" i="8"/>
  <c r="D29" i="8"/>
  <c r="A29" i="8"/>
  <c r="D121" i="8" l="1"/>
  <c r="D119" i="8"/>
  <c r="D118" i="8"/>
  <c r="D117" i="8"/>
  <c r="D116" i="8"/>
  <c r="D115" i="8"/>
  <c r="D101" i="8"/>
  <c r="D100" i="8"/>
  <c r="D99" i="8"/>
  <c r="D98" i="8"/>
  <c r="D97" i="8"/>
  <c r="D70" i="8"/>
  <c r="D50" i="8"/>
  <c r="D18" i="8"/>
  <c r="D113" i="8"/>
  <c r="D112" i="8"/>
  <c r="D111" i="8"/>
  <c r="D95" i="8"/>
  <c r="D91" i="8"/>
  <c r="D90" i="8"/>
  <c r="D89" i="8"/>
  <c r="D57" i="8"/>
  <c r="D56" i="8"/>
  <c r="D53" i="8"/>
  <c r="D52" i="8"/>
  <c r="D51" i="8"/>
  <c r="D49" i="8"/>
  <c r="D48" i="8"/>
  <c r="D47" i="8"/>
  <c r="D46" i="8"/>
  <c r="D45" i="8"/>
  <c r="D44" i="8"/>
  <c r="D43" i="8"/>
  <c r="D42" i="8"/>
  <c r="D41" i="8"/>
  <c r="D40" i="8"/>
  <c r="D39" i="8"/>
  <c r="D38" i="8"/>
  <c r="D37" i="8"/>
  <c r="D36" i="8"/>
  <c r="D35" i="8"/>
  <c r="D34" i="8"/>
  <c r="D33" i="8"/>
  <c r="D32" i="8"/>
  <c r="D31" i="8"/>
  <c r="D30" i="8"/>
  <c r="D28" i="8"/>
  <c r="D27" i="8"/>
  <c r="D26" i="8"/>
  <c r="D25" i="8"/>
  <c r="D24" i="8"/>
  <c r="D23" i="8"/>
  <c r="D22" i="8"/>
  <c r="D21" i="8"/>
  <c r="D20" i="8"/>
  <c r="D19" i="8"/>
  <c r="D17" i="8"/>
  <c r="D16" i="8"/>
  <c r="D15" i="8"/>
  <c r="D14" i="8"/>
  <c r="D13" i="8"/>
  <c r="D12" i="8"/>
  <c r="D11" i="8"/>
  <c r="D10" i="8"/>
  <c r="D9" i="8"/>
  <c r="D8" i="8"/>
  <c r="D7" i="8"/>
  <c r="D6" i="8"/>
  <c r="D5" i="8"/>
  <c r="D4" i="8"/>
  <c r="D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tc={4A65CB6D-95AA-4803-B191-39C9074FAD8A}</author>
    <author>tc={B1FBEB26-BE95-4765-9AAA-8AEFEB062335}</author>
  </authors>
  <commentList>
    <comment ref="R2" authorId="0" shapeId="0" xr:uid="{4A65CB6D-95AA-4803-B191-39C9074FAD8A}">
      <text>
        <t>[Threaded comment]
Your version of Excel allows you to read this threaded comment; however, any edits to it will get removed if the file is opened in a newer version of Excel. Learn more: https://go.microsoft.com/fwlink/?linkid=870924
Comment:
    Please update sheet with below error level info.
Level 0 - No Error
Level 1 - Warning
Level 2 - Derate
Level 3 - Cut Off.</t>
      </text>
    </comment>
    <comment ref="U2" authorId="1" shapeId="0" xr:uid="{B1FBEB26-BE95-4765-9AAA-8AEFEB062335}">
      <text>
        <t>[Threaded comment]
Your version of Excel allows you to read this threaded comment; however, any edits to it will get removed if the file is opened in a newer version of Excel. Learn more: https://go.microsoft.com/fwlink/?linkid=870924
Comment:
    MCU Can log Freeze frame to All DTC's. So no priority is needed.</t>
      </text>
    </comment>
  </commentList>
</comments>
</file>

<file path=xl/sharedStrings.xml><?xml version="1.0" encoding="utf-8"?>
<sst xmlns="http://schemas.openxmlformats.org/spreadsheetml/2006/main" count="2713" uniqueCount="841">
  <si>
    <t>HMI</t>
  </si>
  <si>
    <t>Save Related Data</t>
  </si>
  <si>
    <t>DTC</t>
  </si>
  <si>
    <t>Fault Type Byte
(FTB)</t>
  </si>
  <si>
    <t>DTC Hex Code</t>
  </si>
  <si>
    <t>IRP DTC Name</t>
  </si>
  <si>
    <t>DTC Description</t>
  </si>
  <si>
    <t>DTC Set Conditions</t>
  </si>
  <si>
    <t>DTC Heal Conditions</t>
  </si>
  <si>
    <t>Actions (Error Reaction)</t>
  </si>
  <si>
    <t>Severity</t>
  </si>
  <si>
    <t>Configurable Parameters</t>
  </si>
  <si>
    <t>P
BIT</t>
  </si>
  <si>
    <t>C
BIT</t>
  </si>
  <si>
    <t>MCU Error Level</t>
  </si>
  <si>
    <t>TT</t>
  </si>
  <si>
    <t xml:space="preserve">Freeze Frame Data </t>
  </si>
  <si>
    <t>Storage/Memory location ( RAM/EEPROM/ Other )</t>
  </si>
  <si>
    <t xml:space="preserve">Repair Actions </t>
  </si>
  <si>
    <t>P31E0</t>
  </si>
  <si>
    <t>4B</t>
  </si>
  <si>
    <t>Motor Over Temp</t>
  </si>
  <si>
    <t>Motor temperature exceeds an over-temperature threshold</t>
  </si>
  <si>
    <t>Motor Over Temp Detection Time</t>
  </si>
  <si>
    <t>Declaration terms are not met after power cycle</t>
  </si>
  <si>
    <t>N/A</t>
  </si>
  <si>
    <t>200 mSec</t>
  </si>
  <si>
    <t>Fault</t>
  </si>
  <si>
    <t>Motor Temperature Derating LUT,
Motor Over Temp Detection Time</t>
  </si>
  <si>
    <t>V</t>
  </si>
  <si>
    <t>EEPROM</t>
  </si>
  <si>
    <t>HM3</t>
  </si>
  <si>
    <t>1. Verify that the harness is connected properly to the MCU and the motor.
2. Verify that the coolant hoses are properly connected to the motor.
3. Verify that the coolant temperature is within specifications.
4. Replace the motor
5. Replace the MCU.</t>
  </si>
  <si>
    <t>00</t>
  </si>
  <si>
    <t>Motor Low Temp</t>
  </si>
  <si>
    <t>Motor temperature is below a low-temperature thershold</t>
  </si>
  <si>
    <t>Motor Low Temp Detection Time</t>
  </si>
  <si>
    <t>Motor Low Temp Healing Time</t>
  </si>
  <si>
    <t>Motor Temperature Derating LUT,
Temp_Derating_Hysteresis,
Motor Low Temp Detection Time,
Motor Low Temp Healing Time</t>
  </si>
  <si>
    <t>HM4</t>
  </si>
  <si>
    <t>P31E1</t>
  </si>
  <si>
    <t>Motor Temp Sensor Invalid</t>
  </si>
  <si>
    <t>Motor temperature sensing channel exceeds its permitted voltage range or is unstable</t>
  </si>
  <si>
    <t>Motor temperature sensor voltage exceed voltage range or the measured temperature changed rapidly between cycles</t>
  </si>
  <si>
    <t>Motor Temp Sensor Invalid Detection Time</t>
  </si>
  <si>
    <t>P31E2</t>
  </si>
  <si>
    <t>MCU Over Temp</t>
  </si>
  <si>
    <t>MCU board temperature exceeds an over-temperature threshold</t>
  </si>
  <si>
    <t>MCU Over Temp Detection Time</t>
  </si>
  <si>
    <t>95°C, 100 mSec</t>
  </si>
  <si>
    <t>100 mSec</t>
  </si>
  <si>
    <t>MCU Board Temperature Derating LUT,
MCU Over Temp Detection Time</t>
  </si>
  <si>
    <t>1. Verify that the coolant hoses are properly connected to the motor.
2. Verify that the coolant temperature is within specifications.
3. Replace the MCU.</t>
  </si>
  <si>
    <t>MCU Low Temp</t>
  </si>
  <si>
    <t>MCU board temperature is below a low-temperature thershold</t>
  </si>
  <si>
    <t>MCU Low Temp Detection Time</t>
  </si>
  <si>
    <t>MCU Low Temp Healing Time</t>
  </si>
  <si>
    <t>P31E3</t>
  </si>
  <si>
    <t>MCU Temp Sensor Invalid</t>
  </si>
  <si>
    <t>MCU board temperature sensing channel exceeds its permitted voltage range or is unstable</t>
  </si>
  <si>
    <t xml:space="preserve">MCU board temperature sensors voltage exceed voltage range or the their measured temperature changed rapidly between cycles. </t>
  </si>
  <si>
    <t>MCU Temp Sensor Invalid Detection Time</t>
  </si>
  <si>
    <t>P31E4</t>
  </si>
  <si>
    <t>Cooling Plate Over Temp</t>
  </si>
  <si>
    <t>MCU cooling plate temperature exceeds an over-temperature threshold</t>
  </si>
  <si>
    <t>MCU board temperature exceed MCU Cooling Plate Temperature Derating LUT maximum temperature + 5°C</t>
  </si>
  <si>
    <t>Cooling Plate Over Temp Detection Time</t>
  </si>
  <si>
    <t>MCU Cooling Plate Temperature Derating LUT,
Cooling Plate Over Temp Detection Time</t>
  </si>
  <si>
    <t>Cooling Plate Temp Sensor Fault</t>
  </si>
  <si>
    <t>MCU cooling plate temperature sensing channel exceeds its permitted voltage range or is unstable</t>
  </si>
  <si>
    <t>Cooling plate temperature sensor voltage exceed voltage range or the measured temperature changed rapidly between cycles</t>
  </si>
  <si>
    <t>Cooling Plate Temp Sensor Fault Detection Time</t>
  </si>
  <si>
    <t>P31E5</t>
  </si>
  <si>
    <t>uC Over Temp</t>
  </si>
  <si>
    <t>MCU microcontroller temperature exceeds an over-temperature threshold</t>
  </si>
  <si>
    <t xml:space="preserve">Microcontroller temperature exceed uC_High_Temp
</t>
  </si>
  <si>
    <t>uC Over Temp Detection Time</t>
  </si>
  <si>
    <t>85°C, 100 mSec</t>
  </si>
  <si>
    <t>uC_High_Temp,
uC Over Temp Detection Time</t>
  </si>
  <si>
    <t>Replace the MCU.</t>
  </si>
  <si>
    <t>P31E6</t>
  </si>
  <si>
    <t>MCU Temp Sensors Plausibility Failed</t>
  </si>
  <si>
    <t>Temperature sensors (board and cooling plate) deviation exceed allowed threshold</t>
  </si>
  <si>
    <t>MCU Temp Sensors Plausibility Failed Detection Time</t>
  </si>
  <si>
    <t>P31E7</t>
  </si>
  <si>
    <t>Phase U Overcurrent – Peak</t>
  </si>
  <si>
    <t>The absolute value of phase U current exceed a maximum current threshold</t>
  </si>
  <si>
    <t>Critical</t>
  </si>
  <si>
    <t xml:space="preserve">Max_Phase_Current_Peak
Max_Phase_Current_Deviation,
Phase Overcurrent – Peak Detection Time </t>
  </si>
  <si>
    <t>1. Verify that the U phase cable between the motor and the MCU is not harmed.
2. Verify that the U phase cable between the motor and the MCU is connected properly.
3. Replace the U phase cable between the motor and the MCU.
4. Replace the motor
5. Replace the MCU.</t>
  </si>
  <si>
    <t>Phase U Sensor Invalid</t>
  </si>
  <si>
    <t>The phase U current sensor voltage exceed voltage range or diverted from offset limits</t>
  </si>
  <si>
    <t>Phase U current sensor voltage exceed voltage range or diverted from offset limits</t>
  </si>
  <si>
    <t>Phase Sensor Invalid Detection Time</t>
  </si>
  <si>
    <t>-</t>
  </si>
  <si>
    <t>Replace the MCU</t>
  </si>
  <si>
    <t>P31E8</t>
  </si>
  <si>
    <t>Phase V Overcurrent – Peak</t>
  </si>
  <si>
    <t>The absolute value of phase V current exceed a maximum current threshold</t>
  </si>
  <si>
    <t>1. Verify that the V phase cable between the motor and the MCU is not harmed.
2. Verify that the V phase cable between the motor and the MCU is connected properly.
3. Replace the V phase cable between the motor and the MCU.
4. Replace the motor
5. Replace the MCU.</t>
  </si>
  <si>
    <t>P31E9</t>
  </si>
  <si>
    <t>Phase W Overcurrent – Peak</t>
  </si>
  <si>
    <t>The absolute value of phase W current exceed a maximum current threshold</t>
  </si>
  <si>
    <t>The absolute value of phase W current exceeds Max_Phase_Current_Peak OR The absolute value of phase W current exceeds phase current command + Max_Phase_Current_Deviation</t>
  </si>
  <si>
    <t>1. Verify that the W phase cable between the motor and the MCU is not harmed.
2. Verify that the W phase cable between the motor and the MCU is connected properly.
3. Replace the W phase cable between the motor and the MCU.
4. Replace the motor
5. Replace the MCU.</t>
  </si>
  <si>
    <t>01</t>
  </si>
  <si>
    <t>Phase U Disconnected</t>
  </si>
  <si>
    <t>The phase W current sensor voltage exceed voltage range or diverted from offset limits</t>
  </si>
  <si>
    <t>Phase Disconnected Detection Time</t>
  </si>
  <si>
    <t>P31EA</t>
  </si>
  <si>
    <t>Phase V Disconnected</t>
  </si>
  <si>
    <t>The phase V current is low while phases U and W currents are high, or all three phases currents are low while significant voltage is applied on the motor</t>
  </si>
  <si>
    <t>P31EB</t>
  </si>
  <si>
    <t>Phase W Disconnected</t>
  </si>
  <si>
    <t>the phase W current is low while phases U and V currents are high, or all three phases currents are low while significant voltage is applied on the motor</t>
  </si>
  <si>
    <t>P31EC</t>
  </si>
  <si>
    <t>Active Short Circuit Fault</t>
  </si>
  <si>
    <t>A discrepancy is found between active short circuit command and feedback</t>
  </si>
  <si>
    <t>Discrepancy between active short circuit command and feedback</t>
  </si>
  <si>
    <t>Active Short Circuit Fault Detection Time</t>
  </si>
  <si>
    <t/>
  </si>
  <si>
    <t>P31ED</t>
  </si>
  <si>
    <t>Gate Drivers Output Feedback Active PBIT</t>
  </si>
  <si>
    <t>The gate drivers are disabled, but feedback indicates activity during PBIT</t>
  </si>
  <si>
    <t>2.5 milliseconds</t>
  </si>
  <si>
    <t>P31EE</t>
  </si>
  <si>
    <t>Gate Drivers Output Feedback Active CBIT</t>
  </si>
  <si>
    <t>The gate drivers are disabled, but feedback indicates activity during CBIT</t>
  </si>
  <si>
    <t>Gate Drivers Output Feedback Active CBIT Detection Time</t>
  </si>
  <si>
    <t>P31EF</t>
  </si>
  <si>
    <t>Gate Drivers Output Feedback Inactive PBIT</t>
  </si>
  <si>
    <t>The gate drivers are enabled and active, but feedback indicates inactivity during PBIT</t>
  </si>
  <si>
    <t>The gate drivers are enabled and active, but feedback indicates inactivity (during PBIT)</t>
  </si>
  <si>
    <t>0.075 milliseconds</t>
  </si>
  <si>
    <t>The gate drivers are enabled and active and the feedback indicates it's active</t>
  </si>
  <si>
    <t>P31F0</t>
  </si>
  <si>
    <t>Gate Drivers Output Feedback Inactive CBIT</t>
  </si>
  <si>
    <t>The gate drivers are enabled and active, but feedback indicates inactivity during CBIT</t>
  </si>
  <si>
    <t>The gate drivers are enabled and active, but feedback indicates inactivity (during CBIT)</t>
  </si>
  <si>
    <t>Gate Drivers Output Feedback Inactive CBIT Detection Time</t>
  </si>
  <si>
    <t>Gate Drivers Output Feedback Inactive CBIT Healing Time</t>
  </si>
  <si>
    <t>Gate Drivers Output Feedback Inactive CBIT Detection Time,
Gate Drivers Output Feedback Inactive CBIT Healing Time</t>
  </si>
  <si>
    <t>P31F1</t>
  </si>
  <si>
    <t>HV PBIT Failed</t>
  </si>
  <si>
    <t>High voltage PBIT failure indicated</t>
  </si>
  <si>
    <t>Immediately</t>
  </si>
  <si>
    <t>1. Verify that the phase cables between the motor and the MCU are not harmed.
2. Verify that the phase cables between the motor and the MCU are connected properly.
3. Verify that the high voltage cables between the vehicle and the MCU are not harmed.
4. Verify that the high voltage cables between the vehicle and the MCU are connected properly.
5. Verify the supplied high voltage is within specifications.
6. Replace the phase cables between the motor and the MCU.
7. Replace the high voltage cables between the vehicle and the MCU.
8. Replace the motor
9. Replace the MCU.</t>
  </si>
  <si>
    <t>P31F2</t>
  </si>
  <si>
    <t>BAT OverCurrent</t>
  </si>
  <si>
    <t>The high voltage current consumption exceeds the allowable range</t>
  </si>
  <si>
    <t>BAT OverCurrent Detection Time</t>
  </si>
  <si>
    <t>BAT Current Sensor Invalid</t>
  </si>
  <si>
    <t>The high voltage current sensor voltage exceed voltage range or diverted from offset limits</t>
  </si>
  <si>
    <t>BAT Current Sensor Invalid Detection Time</t>
  </si>
  <si>
    <t>10 mSec</t>
  </si>
  <si>
    <t>BAT Low Voltage</t>
  </si>
  <si>
    <t>The high voltage supply drops below the cutoff voltage</t>
  </si>
  <si>
    <t>Precharge was performed, active discharge is not applied and the HV battery voltage is below Battery_Min_Voltage</t>
  </si>
  <si>
    <t>BAT Low Voltage Detection Time</t>
  </si>
  <si>
    <t>Battery_Min_Voltage ,
BAT Low Voltage Detection Time</t>
  </si>
  <si>
    <t>1. Verify that the high voltage cables between the vehicle and the MCU are not harmed.
2. Verify that the high voltage cables between the vehicle and the MCU are connected properly.
3. Verify the supplied high voltage is within specifications.
4. Replace the high voltage cables between the vehicle and the MCU.
6. Replace the MCU.</t>
  </si>
  <si>
    <t>BAT High Voltage</t>
  </si>
  <si>
    <t>The high voltage supply exceeds the cutoff voltage</t>
  </si>
  <si>
    <t>The HV battery voltage exceeds Battery_Max_Voltage</t>
  </si>
  <si>
    <t>BAT High Voltage Detection Time</t>
  </si>
  <si>
    <t>Battery_Max_Voltage,
BAT High Voltage Detection Time</t>
  </si>
  <si>
    <t>P31F3</t>
  </si>
  <si>
    <t>BAT Under Voltage</t>
  </si>
  <si>
    <t>The high voltage supply drops below a critical threshold</t>
  </si>
  <si>
    <t>Precharge was performed, active discharge is not applied and the HV battery voltage is below Battery_Undervoltage</t>
  </si>
  <si>
    <t>BAT Under Voltage Detection Time</t>
  </si>
  <si>
    <t>Battery_Undervoltage,
BAT Under Voltage Detection Time</t>
  </si>
  <si>
    <t>BAT Over Voltage</t>
  </si>
  <si>
    <t>The high voltage supply exceeds a critical threshold</t>
  </si>
  <si>
    <t xml:space="preserve">The HV battery voltage exceeds Battery_Overvoltage  </t>
  </si>
  <si>
    <t>BAT Over Voltage Detection Time</t>
  </si>
  <si>
    <t>Battery_Overvoltage,
BAT Over Voltage Detection Time</t>
  </si>
  <si>
    <t>BAT Voltage Sensing Plausibility Failed</t>
  </si>
  <si>
    <t>A discrepancy between the high voltage measurement channels</t>
  </si>
  <si>
    <t>BAT Voltage Sensing Plausibility Failed Detection Time</t>
  </si>
  <si>
    <t>P31F4</t>
  </si>
  <si>
    <t>Active Discharge Feedback Active PBIT</t>
  </si>
  <si>
    <t>An active discharge process is inactive but the active discharge feedback indicates activity during PBIT</t>
  </si>
  <si>
    <t>An active discharge process is inactive but the active discharge feedback indicates that the active discharge mechanism is active during PBIT</t>
  </si>
  <si>
    <t>30 consecutive milliseconds</t>
  </si>
  <si>
    <t>Warning</t>
  </si>
  <si>
    <t>P31F5</t>
  </si>
  <si>
    <t>Active Discharge Feedback Active CBIT</t>
  </si>
  <si>
    <t>An active discharge process is inactive but the active discharge feedback indicates activity during CBIT</t>
  </si>
  <si>
    <t>An active discharge process is inactive but the active discharge feedback indicates that the active discharge mechanism is active during CBIT</t>
  </si>
  <si>
    <t>Active Discharge Feedback CBIT Detection Time</t>
  </si>
  <si>
    <t>An active discharge process is inactive and the active discharge feedback indicates that the active discharge mechanism is inactive</t>
  </si>
  <si>
    <t>Active Discharge Feedback CBIT Healing Time</t>
  </si>
  <si>
    <t>Active Discharge Feedback CBIT Detection Time,
Active Discharge Feedback CBIT Healing Time</t>
  </si>
  <si>
    <t>P31F6</t>
  </si>
  <si>
    <t>Active Discharge Feedback Inactive PBIT</t>
  </si>
  <si>
    <t>An active discharge process is active but the active discharge feedback indicatesinactivity during PBIT</t>
  </si>
  <si>
    <t>An active discharge process is active but the active discharge feedback indicates that the active discharge mechanism is inactive (PBIT)</t>
  </si>
  <si>
    <t>P31F7</t>
  </si>
  <si>
    <t>Active Discharge Feedback Inactive CBIT</t>
  </si>
  <si>
    <t>An active discharge process is active but the active discharge feedback indicates inactivity during CBIT</t>
  </si>
  <si>
    <t>An active discharge process is active but the active discharge feedback indicates that the active discharge mechanism is inactive (CBIT)</t>
  </si>
  <si>
    <t>An active discharge process is active and the active discharge feedback indicates that the active discharge mechanism is active</t>
  </si>
  <si>
    <t>P31F8</t>
  </si>
  <si>
    <t>Active Discharge Timeout</t>
  </si>
  <si>
    <t>An active discharge process exceeded its time threshold</t>
  </si>
  <si>
    <t>An active discharge process is active and HV voltage measurement is higher than 60V</t>
  </si>
  <si>
    <t>Active Discharge Timeout Detection Time</t>
  </si>
  <si>
    <t>A new active discharge process is initiated</t>
  </si>
  <si>
    <t>Active Discharge Timeout Healing Time</t>
  </si>
  <si>
    <t>Active Discharge Timeout Detection Time,
Active Discharge Timeout Healing Time</t>
  </si>
  <si>
    <t>P31F9</t>
  </si>
  <si>
    <t>Gate Drivers Under Voltage</t>
  </si>
  <si>
    <t>The gate drivers voltage is below required voltage</t>
  </si>
  <si>
    <t>Gate drivers voltage is below required voltage (HW indication)</t>
  </si>
  <si>
    <t>Gate Drivers Under Voltage Detection Time</t>
  </si>
  <si>
    <t>Gate Drivers Fault</t>
  </si>
  <si>
    <t>A fault is indicated in the gate drivers</t>
  </si>
  <si>
    <t>Gate Drivers Fault Detection Time</t>
  </si>
  <si>
    <t>P31FA</t>
  </si>
  <si>
    <t>KL30 Under Voltage</t>
  </si>
  <si>
    <t>KL30 is below minimum threshold</t>
  </si>
  <si>
    <t>KL30 is below 9VDC</t>
  </si>
  <si>
    <t>KL30 Under Voltage Detection Time</t>
  </si>
  <si>
    <t>KL30 exceeds 10VDC</t>
  </si>
  <si>
    <t>KL30 Under Voltage Healing Time</t>
  </si>
  <si>
    <t xml:space="preserve">KL30 Under Voltage Detection Time,
KL30 Under Voltage Healing Time
</t>
  </si>
  <si>
    <t>KL30 Over Voltage</t>
  </si>
  <si>
    <t>KL30 exceeds maximum threshold</t>
  </si>
  <si>
    <t>KL30 exceeds 17VDC</t>
  </si>
  <si>
    <t>KL30 Over Voltage Detection Time</t>
  </si>
  <si>
    <t>KL30 is below 16VDC</t>
  </si>
  <si>
    <t>KL30 Over Voltage Healing Time</t>
  </si>
  <si>
    <t>KL30 Over Voltage Detection Time,
KL30 Over Voltage Healing Time</t>
  </si>
  <si>
    <t>KL30 LoS (Loss of Signal)</t>
  </si>
  <si>
    <t>KL30 is below minimum threshold while the vehicle is standing</t>
  </si>
  <si>
    <t>KL30 is below 9VDC while the vehicle is standing (torque command equals  0 [Nm] and the motor speed &lt; 5rpm)</t>
  </si>
  <si>
    <t>KL30 LoS Detection Time</t>
  </si>
  <si>
    <t>P31FB</t>
  </si>
  <si>
    <t>Motor Position Sensor Fault</t>
  </si>
  <si>
    <t>A fault indicated by the resolver sensing circuitry</t>
  </si>
  <si>
    <t>Motor Position Sensor Fault Detection Time</t>
  </si>
  <si>
    <t>P31FC</t>
  </si>
  <si>
    <t>Motor Speed Fault</t>
  </si>
  <si>
    <t>Motor speed fault algorithm indicates a fault</t>
  </si>
  <si>
    <t>The gate drivers are enabled and the motor speed fault algorithm indicates a fault</t>
  </si>
  <si>
    <t>Motor Speed Fault Detection Time</t>
  </si>
  <si>
    <t>07</t>
  </si>
  <si>
    <t>Motor Overspeed</t>
  </si>
  <si>
    <t>The motor shaft speed exceeds range</t>
  </si>
  <si>
    <t>The absolute value of the motor speed exceeds Overspeed Threshold
OR
The motor speed exceeds (Speed_upper_limit_Positive * Overspeed_Positive_Margin)
OR
The motor speed exceeds [(-1) * Speed_lower_limit_Negative * Overspeed_Negative_Margin]</t>
  </si>
  <si>
    <t>Motor Overspeed Detection Time</t>
  </si>
  <si>
    <t>14500 RPM
OR
12000*1.2
OR
12000*1.2
,100 mSec</t>
  </si>
  <si>
    <t>Motor Stall</t>
  </si>
  <si>
    <t>Motor stall conditions are met</t>
  </si>
  <si>
    <t xml:space="preserve">Motor Stall Timeout </t>
  </si>
  <si>
    <t>P31FD</t>
  </si>
  <si>
    <t>IO Expander Configuration</t>
  </si>
  <si>
    <t>I/O expander configuration fault indicated</t>
  </si>
  <si>
    <t>IO Expander Configuration Detection Time</t>
  </si>
  <si>
    <t>I/O expander configuration fault is not indicated</t>
  </si>
  <si>
    <t>IO Expander Configuration Healing Time</t>
  </si>
  <si>
    <t>IO Expander Configuration Detection Time,
IO Expander Configuration Healing Time</t>
  </si>
  <si>
    <t>P31FE</t>
  </si>
  <si>
    <t>CAN Transceiver Mode</t>
  </si>
  <si>
    <t>Main CAN transceiver mode fault indicated</t>
  </si>
  <si>
    <t>CAN Transceiver Mode Detection Time</t>
  </si>
  <si>
    <t>Main CAN transceiver mode fault not indicated</t>
  </si>
  <si>
    <t>CAN Transceiver Mode Healing Time</t>
  </si>
  <si>
    <t>CAN Transceiver Mode Detection Time,
CAN Transceiver Mode Healing Time</t>
  </si>
  <si>
    <t>P31FF</t>
  </si>
  <si>
    <t>MCU NVM Fault</t>
  </si>
  <si>
    <t>NVM read or write failure or stored checksum is different than calculated checksum</t>
  </si>
  <si>
    <t>P34F7</t>
  </si>
  <si>
    <t>1C</t>
  </si>
  <si>
    <t>Sensors 5V Fault</t>
  </si>
  <si>
    <t>Sensors 5V voltage exceeds voltage range</t>
  </si>
  <si>
    <t>P34F8</t>
  </si>
  <si>
    <t>VCU Comm Lost During Motion</t>
  </si>
  <si>
    <t>VCU communication lost during motion</t>
  </si>
  <si>
    <t>1. Verify that the harness is connected properly to the MCU and the vehicle.
2. Replace the VCU.
3. Replace the MCU.</t>
  </si>
  <si>
    <t>U1054</t>
  </si>
  <si>
    <t>03</t>
  </si>
  <si>
    <t>0xD05403</t>
  </si>
  <si>
    <t>CAN MSG VCU3_100 Timeout</t>
  </si>
  <si>
    <t>CAN message VCU3_100 timeout</t>
  </si>
  <si>
    <t>VCU3_100 message timeout terms are met (since power up\wakeup or since last message)</t>
  </si>
  <si>
    <t>2000ms since powerup\wakeup + 1000ms</t>
  </si>
  <si>
    <t>At least 80% valid VCU3_100 CAN messages has been received within the dematuration time</t>
  </si>
  <si>
    <t>VCU3_100 Timeout Healing Time</t>
  </si>
  <si>
    <t>0xD05407</t>
  </si>
  <si>
    <t>CAN MSG VCU5_500 Timeout</t>
  </si>
  <si>
    <t>CAN message VCU5_500 timeout</t>
  </si>
  <si>
    <t>VCU5_500 message timeout terms are met (since power up\wakeup or since last message)</t>
  </si>
  <si>
    <t>2000ms since powerup\wakeup + 5000ms</t>
  </si>
  <si>
    <t>At least 80% valid VCU5_500 CAN messages has been received within the dematuration time</t>
  </si>
  <si>
    <t>VCU5_500 Timeout Healing Time</t>
  </si>
  <si>
    <t>0xD05400</t>
  </si>
  <si>
    <t>CAN MSG VCU8_10 Timeout</t>
  </si>
  <si>
    <t>CAN message VCU8_10 timeout</t>
  </si>
  <si>
    <t>VCU8_10 message timeout terms are met (since power up\wakeup or since last message)</t>
  </si>
  <si>
    <t>2000ms since powerup\wakeup + 100ms</t>
  </si>
  <si>
    <t>At least 80% valid VCU8_10 CAN messages has been received  within the dematuration time</t>
  </si>
  <si>
    <t>VCU8_10 Timeout Healing Time</t>
  </si>
  <si>
    <t>U1154</t>
  </si>
  <si>
    <t>0xD15400</t>
  </si>
  <si>
    <t>VCU Node Absent</t>
  </si>
  <si>
    <t>CAN message VCU9_10 timeout</t>
  </si>
  <si>
    <t>VCU9_10 message timeout terms are met (since power up\wakeup or since last message)</t>
  </si>
  <si>
    <t>At least 80% valid VCU9_10 CAN messages has been received  within the dematuration time</t>
  </si>
  <si>
    <t>VCU9_10 Timeout Healing Time</t>
  </si>
  <si>
    <t>09</t>
  </si>
  <si>
    <t>0xD05409</t>
  </si>
  <si>
    <t>CAN MSG VCU14_20 Timeout</t>
  </si>
  <si>
    <t>CAN message VCU14_20 timeout</t>
  </si>
  <si>
    <t>VCU14_20 message timeout terms are met (since power up\wakeup or since last message)</t>
  </si>
  <si>
    <t>2000ms since powerup\wakeup + 200ms</t>
  </si>
  <si>
    <t>At least 80% valid VCU14_20 CAN messages has been received  within the dematuration time</t>
  </si>
  <si>
    <t>VCU14_20 Timeout Healing Time</t>
  </si>
  <si>
    <t>02</t>
  </si>
  <si>
    <t>0xD05402</t>
  </si>
  <si>
    <t>CAN MSG VCU17_500 Timeout</t>
  </si>
  <si>
    <t>CAN message VCU17_500 timeout</t>
  </si>
  <si>
    <t>VCU17_500 message timeout terms are met (since power up\wakeup or since last message)</t>
  </si>
  <si>
    <t>At least 80% valid VCU17_500 CAN messages has been received within the dematuration time</t>
  </si>
  <si>
    <t>VCU17_500 Timeout Healing Time</t>
  </si>
  <si>
    <t>CAN Timeout Since Powerup,
VCU17_500 Timeout,
VCU17_500 Healing Time</t>
  </si>
  <si>
    <t>U1126</t>
  </si>
  <si>
    <t>0xD12600</t>
  </si>
  <si>
    <t>BMS Node Absent</t>
  </si>
  <si>
    <t>CAN message BMS6_10 timeout</t>
  </si>
  <si>
    <t>BMS6_10 message timeout terms are met (since power up\wakeup or since last message)</t>
  </si>
  <si>
    <t>At least 80% valid BMS6_10 CAN messages has been received  within the dematuration time</t>
  </si>
  <si>
    <t>BMS6_10 Timeout Healing Time</t>
  </si>
  <si>
    <t>1. Verify that the harness is connected properly to the MCU and the vehicle.
2. Replace the BMS.
3. Replace the MCU.</t>
  </si>
  <si>
    <t>U1221</t>
  </si>
  <si>
    <t>0xD22101</t>
  </si>
  <si>
    <t>Main CAN Error Active</t>
  </si>
  <si>
    <t>Main CAN error status register indicates that “Error Active” terms are met</t>
  </si>
  <si>
    <t>Main CAN error status register indicates that “Error Active” terms are not met</t>
  </si>
  <si>
    <t>1. Verify that the harness is connected properly to the MCU and the vehicle.
2. Verify that the main CAN communication channel is active.
3. Replace the MCU.</t>
  </si>
  <si>
    <t>0xD22102</t>
  </si>
  <si>
    <t>Main CAN Error Passive</t>
  </si>
  <si>
    <t>Main CAN error status register indicates that “Error Passive” terms are met</t>
  </si>
  <si>
    <t>Main CAN error status register indicates that “Error Passive” terms are not met</t>
  </si>
  <si>
    <t>0xD22100</t>
  </si>
  <si>
    <t>Main CAN Bus Off</t>
  </si>
  <si>
    <t>Main CAN error status register indicates that “Bus Off” terms are met</t>
  </si>
  <si>
    <t>Main CAN error status register indicates that “Bus Off” terms are not met</t>
  </si>
  <si>
    <t>Main CAN Bus Off Healing Time</t>
  </si>
  <si>
    <t>2000ms since powerup\wakeup +
5 messages
OR
5 messages</t>
  </si>
  <si>
    <t>U2714</t>
  </si>
  <si>
    <t>0xE71400</t>
  </si>
  <si>
    <t>CAN message VCU3_100 mismatch</t>
  </si>
  <si>
    <t>VCU3_100 DLC Mismatch declared for at least VCU3_100 DLC Mismatch Threshold consecutive messages 
OR
VCU3_100 CRC Mismatch declared for at least VCU3_100 CRC Mismatch Threshold consecutive messages
OR
VCU3_100 Parity Mismatch declared for at least VCU3_100 Parity Mismatch Threshold consecutive messages</t>
  </si>
  <si>
    <t>2000ms since powerup\wakeup +
5 messages
OR
5 messages
OR
5 messages</t>
  </si>
  <si>
    <t>VCU3_100 DLC Mismatch not declared for at least VCU3_100 DLC Mismatch Healing Threshold consecutive messages 
AND
VCU3_100 CRC Mismatch not declared for at least VCU3_100 CRC Mismatch Healing Threshold consecutive messages
AND
VCU3_100 Parity Mismatch not declared for at least VCU3_100 Parity Mismatch Healing Threshold consecutive messages</t>
  </si>
  <si>
    <t>VCU3_100 DLC Mismatch Threshold,
VCU3_100 CRC Mismatch Threshold,
VCU3_100 Parity Mismatch Threshold,
VCU3_100 DLC Mismatch Healing Threshold,
 VCU3_100 CRC Mismatch Healing Threshold,
VCU3_100 Parity Mismatch Healing Threshold</t>
  </si>
  <si>
    <t>U2405</t>
  </si>
  <si>
    <t>0xE40500</t>
  </si>
  <si>
    <t>CAN message VCU5_500 mismatch</t>
  </si>
  <si>
    <t>VCU5_500 DLC Mismatch declared for at least VCU5_500 DLC Mismatch Threshold consecutive messages 
OR
VCU5_500 Parity Mismatch declared for at least VCU5_500 Parity Mismatch Threshold consecutive messages</t>
  </si>
  <si>
    <t>VCU5_500 DLC Mismatch not declared for at least VCU5_500 DLC Mismatch Healing Threshold consecutive messages 
AND
VCU5_500 Parity Mismatch not declared for at least VCU5_500 Parity Mismatch Healing Threshold consecutive messages</t>
  </si>
  <si>
    <t>VCU5_500 DLC Mismatch Threshold,
VCU5_500 Parity Mismatch Threshold,
VCU5_500 DLC Mismatch Healing Threshold,
VCU5_500 Parity Mismatch Healing Threshold</t>
  </si>
  <si>
    <t>U2718</t>
  </si>
  <si>
    <t>0xE71802</t>
  </si>
  <si>
    <t>CAN message VCU8_10 mismatch</t>
  </si>
  <si>
    <t>U2751</t>
  </si>
  <si>
    <t>0xE75100</t>
  </si>
  <si>
    <t>CAN message VCU9_10 mismatch</t>
  </si>
  <si>
    <t>VCU9_10 DLC Mismatch declared for at least VCU9_10 DLC Mismatch Threshold consecutive messages 
OR
VCU9_10 CRC Mismatch declared for at least VCU9_10 CRC Mismatch Threshold consecutive messages
OR
VCU9_10 Parity Mismatch declared for at least VCU9_10 Parity Mismatch Threshold consecutive messages</t>
  </si>
  <si>
    <t>VCU9_10 DLC Mismatch not declared for at least VCU9_10 DLC Mismatch Healing Threshold consecutive messages 
AND
VCU9_10 CRC Mismatch not declared for at least VCU9_10 CRC Mismatch Healing Threshold consecutive messages
AND
VCU9_10 Parity Mismatch not declared for at least VCU9_10 Parity Mismatch Healing Threshold consecutive messages</t>
  </si>
  <si>
    <t>U2752</t>
  </si>
  <si>
    <t>0xE75200</t>
  </si>
  <si>
    <t>CAN message VCU14_20 mismatch</t>
  </si>
  <si>
    <t>U2712</t>
  </si>
  <si>
    <t>0xE71200</t>
  </si>
  <si>
    <t>CAN MSG VCU17_500 Mismatch</t>
  </si>
  <si>
    <t>CAN message VCU17_500 mismatch</t>
  </si>
  <si>
    <t>VCU17_500 DLC Mismatch declared for at least VCU17_500 DLC Mismatch Threshold consecutive messages 
OR
VCU17_500 CRC Mismatch declared for at least VCU17_500 CRC Mismatch Threshold consecutive messages
OR
VCU17_500 Parity Mismatch declared for at least VCU17_500 Parity Mismatch Threshold consecutive messages</t>
  </si>
  <si>
    <t>VCU17_500 DLC Mismatch not declared for at least VCU17_500 DLC Mismatch Healing Threshold consecutive messages 
AND
VCU17_500 CRC Mismatch not declared for at least VCU17_500 CRC Mismatch Healing Threshold consecutive messages
AND
VCU17_500 Parity Mismatch not declared for at least VCU17_500 Parity Mismatch Healing Threshold consecutive messages</t>
  </si>
  <si>
    <t>VCU17_500 DLC Mismatch Threshold,
VCU17_500 CRC Mismatch Threshold,
VCU17_500 Parity Mismatch Threshold,
VCU17_500 DLC Mismatch Healing Threshold,
 VCU17_500 CRC Mismatch Healing Threshold,
VCU17_500 Parity Mismatch Healing Threshold</t>
  </si>
  <si>
    <t>Critical CAN Signal Invalid</t>
  </si>
  <si>
    <t>Invalid critical CAN signal detected</t>
  </si>
  <si>
    <t>Critical CAN Signal Invalid Time</t>
  </si>
  <si>
    <t>50 mSec</t>
  </si>
  <si>
    <t>Invalid critical CAN signal is not detected</t>
  </si>
  <si>
    <t>1. Verify that the harness is connected properly to the MCU and the vehicle.
2. Replace the VCU.</t>
  </si>
  <si>
    <t>NA</t>
  </si>
  <si>
    <t>2000ms since powerup\wakeup +
5 messages</t>
  </si>
  <si>
    <t>0xE71401</t>
  </si>
  <si>
    <t xml:space="preserve">VCU3_100 Alive Counter Error declared </t>
  </si>
  <si>
    <t>VCU3_100 Alive Counter Error not declared</t>
  </si>
  <si>
    <t>VCU3_100 Alive Counter Healing Threshold</t>
  </si>
  <si>
    <t>VCU3_100 Alive Counter Threshold,
VCU3_100 Alive Counter Healing Threshold</t>
  </si>
  <si>
    <t>U2715</t>
  </si>
  <si>
    <t>0xE71501</t>
  </si>
  <si>
    <t xml:space="preserve">VCU9_10 Alive Counter Error declared </t>
  </si>
  <si>
    <t>VCU9_10 Alive Counter Error not declared</t>
  </si>
  <si>
    <t>VCU9_10 Alive Counter Healing Threshold</t>
  </si>
  <si>
    <t>VCU9_10 Alive Counter Threshold,
VCU9_10 Alive Counter Healing Threshold</t>
  </si>
  <si>
    <t xml:space="preserve">VCU17_500 Alive Counter Error declared </t>
  </si>
  <si>
    <t>VCU17_500 Alive Counter Threshold</t>
  </si>
  <si>
    <t>VCU17_500 Alive Counter Error not declared</t>
  </si>
  <si>
    <t>VCU17_500 Alive Counter Healing Threshold</t>
  </si>
  <si>
    <t>VCU17_500 Alive Counter Threshold,
VCU17_500 Alive Counter Healing Threshold</t>
  </si>
  <si>
    <t>P34F9</t>
  </si>
  <si>
    <t xml:space="preserve">Perf. Derating – BAT voltage Limit </t>
  </si>
  <si>
    <t>Performance derating active due to HV Battery voltage limit</t>
  </si>
  <si>
    <t>Performance derating is no more due to HV Battery voltage</t>
  </si>
  <si>
    <t>Not required</t>
  </si>
  <si>
    <t>Performance derating active due to Motor Temperature limit</t>
  </si>
  <si>
    <t>Performance derating is no more due to Motor Temp</t>
  </si>
  <si>
    <t>P34FA</t>
  </si>
  <si>
    <t>Performance derating active due to MCU board temperature limit or due to MCU cooling plate temperature limit</t>
  </si>
  <si>
    <t>Performance derating is no more due to MCU Temp</t>
  </si>
  <si>
    <t>U1321</t>
  </si>
  <si>
    <t>0xD32100</t>
  </si>
  <si>
    <t>VIN Mismatch</t>
  </si>
  <si>
    <t>VIN mismatch detected</t>
  </si>
  <si>
    <t>1. Update VIN number</t>
  </si>
  <si>
    <t>P34FB</t>
  </si>
  <si>
    <t>Resolver Calibration Required</t>
  </si>
  <si>
    <t>Resolver calibration required after VIN update</t>
  </si>
  <si>
    <t>Resolver angle was not calibrated since last VIN unpdate</t>
  </si>
  <si>
    <t>1. Perform resolver calibration</t>
  </si>
  <si>
    <t>P34FD</t>
  </si>
  <si>
    <t>FUSA PBIT Failed</t>
  </si>
  <si>
    <t>Functional Safety test failed during PBIT</t>
  </si>
  <si>
    <t>P34FE</t>
  </si>
  <si>
    <t>FUSA CBIT Failed</t>
  </si>
  <si>
    <t>Functional Safety test failed during CBIT</t>
  </si>
  <si>
    <t>P31DF</t>
  </si>
  <si>
    <t>Crash Detected</t>
  </si>
  <si>
    <t>1. Check vehicle condition
2. Replace VCU</t>
  </si>
  <si>
    <t>Phases sensors gain test failed</t>
  </si>
  <si>
    <t>Motor Position Sensor Monitoring</t>
  </si>
  <si>
    <t>Motor position monitoring failure</t>
  </si>
  <si>
    <t>Motor position monitoring failure due to internal communication failure or due to a setup failure while the gate drivers are active</t>
  </si>
  <si>
    <t xml:space="preserve">Motor Position Sensor Monitoring Timeout </t>
  </si>
  <si>
    <t>CAN End To End Fault</t>
  </si>
  <si>
    <t>CAN message transmission failure detected of predefined CAN signals</t>
  </si>
  <si>
    <t>No CAN message transmission failure detected of predefined CAN signals</t>
  </si>
  <si>
    <t>1. Check CAN bus electrical properties.
2. Check CAN bus timing and bandwidth.
3. Check CAN bus reliability
4. Replace the MCU</t>
  </si>
  <si>
    <t>MCU Versions Mismatch</t>
  </si>
  <si>
    <t>MCU Parameters Mismatch</t>
  </si>
  <si>
    <t>Sampling Signal Fault</t>
  </si>
  <si>
    <t>uC State Mismatch</t>
  </si>
  <si>
    <t>Gate Drivers Enabling Mismatch</t>
  </si>
  <si>
    <t>Crash Status Mismatch</t>
  </si>
  <si>
    <t>Active Discharge Command Mismatch</t>
  </si>
  <si>
    <t>Inter-Microcontrollers Bus Inactive</t>
  </si>
  <si>
    <t>Torque Command Execution</t>
  </si>
  <si>
    <t>Torque Command Difference</t>
  </si>
  <si>
    <t>Torque Sign</t>
  </si>
  <si>
    <t>Internal MCU versions check failed</t>
  </si>
  <si>
    <t>Internal MCU parameters check failed</t>
  </si>
  <si>
    <t>1. Reprogram the MCU
2. Replace the MCU.</t>
  </si>
  <si>
    <t>Internal MCU sampling timing signal failure</t>
  </si>
  <si>
    <t>Internal MCU state check failed</t>
  </si>
  <si>
    <t>Internal MCU state check passed</t>
  </si>
  <si>
    <t>Internal MCU gate drivers enabling failure</t>
  </si>
  <si>
    <t>Failure detected is VCU crash command reception</t>
  </si>
  <si>
    <t>Crash Status Mismatch Detection Time</t>
  </si>
  <si>
    <t>Active Discharge Command Mismatch Detection Time</t>
  </si>
  <si>
    <t>No failure detected is VCU crash command reception</t>
  </si>
  <si>
    <t>Failure detected is VCU active discharge command reception</t>
  </si>
  <si>
    <t>Internal MCU communication bus failure</t>
  </si>
  <si>
    <t>Mismatch between commanded torque and estimated actual torque</t>
  </si>
  <si>
    <t>Failure detected is VCU torque command reception</t>
  </si>
  <si>
    <t>Mismatch between commanded torque sign and estimated applied torque sign</t>
  </si>
  <si>
    <t>Mismatch between commanded torque and estimated applied torque</t>
  </si>
  <si>
    <t>0Nm/FWonASC</t>
  </si>
  <si>
    <t>0Nm</t>
  </si>
  <si>
    <t>LH</t>
  </si>
  <si>
    <t>ASC</t>
  </si>
  <si>
    <t>Phases Sensors Gain</t>
  </si>
  <si>
    <t>Phases Sensors Gain Detection Time</t>
  </si>
  <si>
    <t>FW</t>
  </si>
  <si>
    <t>0Nm+AllOFV</t>
  </si>
  <si>
    <t>VCU3_100 MsgOFV</t>
  </si>
  <si>
    <t>VCU5_500 MsgOFV</t>
  </si>
  <si>
    <t>VCU8_10 MsgOFV</t>
  </si>
  <si>
    <t>AllOFV</t>
  </si>
  <si>
    <t>VCU14_20 MsgOFV</t>
  </si>
  <si>
    <t>VCU17_500 MsgOFV</t>
  </si>
  <si>
    <t>CAN MSG VCU3_100 Mismatch</t>
  </si>
  <si>
    <t>CAN MSG VCU5_500 Mismatch</t>
  </si>
  <si>
    <t>CAN MSG VCU8_10 Mismatch</t>
  </si>
  <si>
    <t>CAN MSG VCU9_10 Mismatch</t>
  </si>
  <si>
    <t>VCU9_10 MsgOFV</t>
  </si>
  <si>
    <t>CAN MSG VCU14_20 Mismatch</t>
  </si>
  <si>
    <t>CAN MSG VCU3_100 Alive Counter</t>
  </si>
  <si>
    <t>CAN MSG VCU9_10 Alive Counter</t>
  </si>
  <si>
    <t>CAN MSG VCU17_500 Alive Counter</t>
  </si>
  <si>
    <t>SigOFV</t>
  </si>
  <si>
    <t>Perf. Derating – MCU I2T</t>
  </si>
  <si>
    <t>Perf. Derating – Motor I2T</t>
  </si>
  <si>
    <t>Sampling Signal Detection Time</t>
  </si>
  <si>
    <t>uC State Mismatch Detection Time</t>
  </si>
  <si>
    <t>uC State Mismatch Healing Time</t>
  </si>
  <si>
    <t>Gate Drivers Enabling Mismatch Detection Time</t>
  </si>
  <si>
    <t>Gate Drivers Enabling Mismatch Healing Time</t>
  </si>
  <si>
    <t>Power Efficiency</t>
  </si>
  <si>
    <t>Power Efficiency Detection Time</t>
  </si>
  <si>
    <t>Limp Home Timeout</t>
  </si>
  <si>
    <t>ASC+AD</t>
  </si>
  <si>
    <t>Inter-Microcontrollers Bus Inactive Detection Time</t>
  </si>
  <si>
    <t>Torque Command Execution Detection Time</t>
  </si>
  <si>
    <t>Torque Command Difference Detection Time</t>
  </si>
  <si>
    <t>Torque Sign Detection Time</t>
  </si>
  <si>
    <t>Torque Sign Healing Time</t>
  </si>
  <si>
    <t>Unintended Torque Request</t>
  </si>
  <si>
    <t>Unintended Torque Request Detection Time</t>
  </si>
  <si>
    <t>Unintended Torque Request Healing Time</t>
  </si>
  <si>
    <t>230 mSec</t>
  </si>
  <si>
    <t>Performance derating active due to MCU I2T limit</t>
  </si>
  <si>
    <t>Performance derating active due to Motor I2T limit</t>
  </si>
  <si>
    <t>Performance derating is no more due to Motor I2T algorithm</t>
  </si>
  <si>
    <t>Performance derating is no more due to MCU I2T algorithm</t>
  </si>
  <si>
    <t>Internal MCU gate drivers enabling healed</t>
  </si>
  <si>
    <t>Sgnificant descripancy between MCU input power and MCU output power</t>
  </si>
  <si>
    <t>1. Recalibrate the resolver's angle
2. Replace the motor
3. Replace the MCU</t>
  </si>
  <si>
    <t>Limp Home exceeds predefined time limit</t>
  </si>
  <si>
    <t>Per active fault</t>
  </si>
  <si>
    <t>No mismatch between commanded torque sign and estimated applied torque sign</t>
  </si>
  <si>
    <t>Torque request is higher than 1 Nm while driving conditionsare not met</t>
  </si>
  <si>
    <t>Torque request is lower than 1 Nm while driving conditions are not met</t>
  </si>
  <si>
    <t>Torque request is higher than 1 Nm while driving conditions are not met</t>
  </si>
  <si>
    <t>Replace the VCU.</t>
  </si>
  <si>
    <t>uC State Mismatch Detection Time,
uC State Mismatch Healing Time</t>
  </si>
  <si>
    <t>Gate Drivers Enabling Mismatch Detection Time,
Gate Drivers Enabling Mismatch Healing Time</t>
  </si>
  <si>
    <t>Torque Sign Detection Time,
Torque Sign Healing Time</t>
  </si>
  <si>
    <t>Unintended Torque Request Detection Time,
Unintended Torque Request Healing Time</t>
  </si>
  <si>
    <t>CAN MSG VCU8_10 Alive Counter</t>
  </si>
  <si>
    <t xml:space="preserve">VCU8_10 Alive Counter Error declared </t>
  </si>
  <si>
    <t>VCU8_10 Alive Counter Error not declared</t>
  </si>
  <si>
    <t>VCU8_10 Alive Counter Healing Threshold</t>
  </si>
  <si>
    <t>VCU8_10 Alive Counter Threshold,
VCU8_10 Alive Counter Healing Threshold</t>
  </si>
  <si>
    <t>VCU8_10 DLC Mismatch declared for at least VCU8_10 DLC Mismatch Threshold consecutive messages
OR
VCU8_10 CRC Mismatch declared for at least VCU8_10 CRC Mismatch Threshold consecutive messages
OR
VCU8_10 Parity Mismatch declared for at least VCU8_10 Parity Mismatch Threshold consecutive messages</t>
  </si>
  <si>
    <t>VCU8_10 DLC Mismatch not declared for at least VCU8_10 DLC Mismatch Healing Threshold consecutive messages 
AND
VCU8_10 CRC Mismatch not declared for at least VCU8_10 CRC Mismatch Healing Threshold consecutive
AND
VCU8_10 Parity Mismatch not declared for at least VCU8_10 Parity Mismatch Healing Threshold consecutive messages</t>
  </si>
  <si>
    <t>VCU9_10 DLC Mismatch Threshold,
VCU9_10 CRC Mismatch Threshold,
VCU9_10 Parity Mismatch Threshold,
VCU9_10 DLC Mismatch Healing Threshold,
VCU9_10 CRC Mismatch Healing Threshold,
VCU9_10 Parity Mismatch Healing Threshold</t>
  </si>
  <si>
    <t>VCU8_10 DLC Mismatch Threshold,
VCU8_10 CRC Mismatch Threshold,
VCU8_10 Parity Mismatch Threshold,
VCU8_10 DLC Mismatch Healing Threshold,
VCU8_10 CRC Mismatch Healing Threshold,
VCU8_10 Parity Mismatch Healing Threshold</t>
  </si>
  <si>
    <t>Drive Fault</t>
  </si>
  <si>
    <t xml:space="preserve">No Alert </t>
  </si>
  <si>
    <t>Safe Mode</t>
  </si>
  <si>
    <t xml:space="preserve">Drive fault </t>
  </si>
  <si>
    <t>P365B</t>
  </si>
  <si>
    <t>P365C</t>
  </si>
  <si>
    <t>P365D</t>
  </si>
  <si>
    <t>P365E</t>
  </si>
  <si>
    <t>P365F</t>
  </si>
  <si>
    <t>P3660</t>
  </si>
  <si>
    <t>P3661</t>
  </si>
  <si>
    <t>P3662</t>
  </si>
  <si>
    <t>P3663</t>
  </si>
  <si>
    <t>P3664</t>
  </si>
  <si>
    <t>P3665</t>
  </si>
  <si>
    <t>P3666</t>
  </si>
  <si>
    <t>P3667</t>
  </si>
  <si>
    <t>P3668</t>
  </si>
  <si>
    <t>P36A1</t>
  </si>
  <si>
    <t>P36A2</t>
  </si>
  <si>
    <t>P36A4</t>
  </si>
  <si>
    <t>P36A5</t>
  </si>
  <si>
    <t>P36A3</t>
  </si>
  <si>
    <t>Phase W Sensor Invalid</t>
  </si>
  <si>
    <t>Phase W current sensor voltage exceed voltage range or diverted from offset limits</t>
  </si>
  <si>
    <t>Safe Mode
22-07-2024: Drive Fault</t>
  </si>
  <si>
    <t>Action</t>
  </si>
  <si>
    <t>Action Priority</t>
  </si>
  <si>
    <t>MCU Action</t>
  </si>
  <si>
    <t>Freewheeling</t>
  </si>
  <si>
    <t>Set the torque to 0Nm.</t>
  </si>
  <si>
    <t>LIMP HOME</t>
  </si>
  <si>
    <t>Action performed in parallel to other actions</t>
  </si>
  <si>
    <t>&lt;x&gt; MsgOFV</t>
  </si>
  <si>
    <t>No action shall be taken upon fault declaration</t>
  </si>
  <si>
    <t>Drive fault</t>
  </si>
  <si>
    <t>Fault Reset conditions</t>
  </si>
  <si>
    <t>Group</t>
  </si>
  <si>
    <t>Permanent fault</t>
  </si>
  <si>
    <t xml:space="preserve">HM1 </t>
  </si>
  <si>
    <t>Power Cycle (IGN OFF-&gt; ON)</t>
  </si>
  <si>
    <t xml:space="preserve">HM3 </t>
  </si>
  <si>
    <t>Current Power cycle, as soon as fault heals</t>
  </si>
  <si>
    <t>Item No.</t>
  </si>
  <si>
    <t>Phase Overcurrent – Peak Detection Time</t>
  </si>
  <si>
    <t xml:space="preserve">Perf. Derating – MCU Temp </t>
  </si>
  <si>
    <t>Feature Code Error</t>
  </si>
  <si>
    <t>Variant Code Error</t>
  </si>
  <si>
    <t>Motor Stall Timeout</t>
  </si>
  <si>
    <t>Motor Position Sensor Monitoring Timeout</t>
  </si>
  <si>
    <t>Sensors 5V Fault Detection Time</t>
  </si>
  <si>
    <t>0xE84B00</t>
  </si>
  <si>
    <t>0xD54900</t>
  </si>
  <si>
    <t>0xE71403</t>
  </si>
  <si>
    <t>0x36A100</t>
  </si>
  <si>
    <t>0x36A200</t>
  </si>
  <si>
    <t>0x36A462</t>
  </si>
  <si>
    <t>0x36A599</t>
  </si>
  <si>
    <t>0x36A361</t>
  </si>
  <si>
    <t>0xE71201</t>
  </si>
  <si>
    <t>Perf. Derating – Motor Temp</t>
  </si>
  <si>
    <t>DTC Set Threshold</t>
  </si>
  <si>
    <t>DTC Heal
Threshold</t>
  </si>
  <si>
    <t>DTC Dematuration
Time</t>
  </si>
  <si>
    <t>DTC Maturation
Time</t>
  </si>
  <si>
    <t xml:space="preserve">Alert </t>
  </si>
  <si>
    <t xml:space="preserve">EV Warning TT Steady On </t>
  </si>
  <si>
    <t xml:space="preserve">EPT High Temp TT Steady On </t>
  </si>
  <si>
    <t>U284B</t>
  </si>
  <si>
    <t>U1549</t>
  </si>
  <si>
    <t>1. Replace the tester.
2. Replace the MCU.</t>
  </si>
  <si>
    <t>VCU3_100 Alive Counter Threshold</t>
  </si>
  <si>
    <t>VCU8_10 Alive Counter Threshold</t>
  </si>
  <si>
    <t>VCU9_10 Alive Counter Threshold</t>
  </si>
  <si>
    <t>MCU Board Temperature Derating LUT,
 Temp_Derating_Hysteresis,
MCU Low Temp Detection Time,
MCU Low Temp Healing Time</t>
  </si>
  <si>
    <t>Feature code bit in feature code command was not set</t>
  </si>
  <si>
    <t>Vatiant code bit in vatiant code command was not set</t>
  </si>
  <si>
    <t>Feature code bit in feature code command was set</t>
  </si>
  <si>
    <t>Vatiant code bit in vatiant code command was set</t>
  </si>
  <si>
    <t>Overspeed Threshold,
Speed_upper_limit_Positive,
Overspeed_Positive_Margin,
Speed_lower_limit_Negative,
Overspeed_Negative_Margin.
Motor Overspeed Detection Time</t>
  </si>
  <si>
    <t>Discrepancy between MCU input power and MCU output power exceeds Power Efficiency Detection Threshold</t>
  </si>
  <si>
    <t>Power Efficiency Detection Threshold
Power Efficiency Detection Time</t>
  </si>
  <si>
    <t>1000 mSec</t>
  </si>
  <si>
    <t>5000 mSec</t>
  </si>
  <si>
    <t>Upper range: 160°C to 180°C</t>
  </si>
  <si>
    <t>Upper range: 80°C to 90°C</t>
  </si>
  <si>
    <t>Operating range: -20°C to 160°C</t>
  </si>
  <si>
    <t>Operating range: -20°C to 80°C</t>
  </si>
  <si>
    <t>300 uSec</t>
  </si>
  <si>
    <r>
      <rPr>
        <b/>
        <sz val="11"/>
        <color theme="1"/>
        <rFont val="Aptos Narrow"/>
        <family val="2"/>
        <scheme val="minor"/>
      </rPr>
      <t>Vehicle Configuration A</t>
    </r>
    <r>
      <rPr>
        <sz val="11"/>
        <color theme="1"/>
        <rFont val="Aptos Narrow"/>
        <family val="2"/>
        <scheme val="minor"/>
      </rPr>
      <t xml:space="preserve">: 370 V,
</t>
    </r>
    <r>
      <rPr>
        <b/>
        <sz val="11"/>
        <color theme="1"/>
        <rFont val="Aptos Narrow"/>
        <family val="2"/>
        <scheme val="minor"/>
      </rPr>
      <t>Vehicle Configuration B:</t>
    </r>
    <r>
      <rPr>
        <sz val="11"/>
        <color theme="1"/>
        <rFont val="Aptos Narrow"/>
        <family val="2"/>
        <scheme val="minor"/>
      </rPr>
      <t xml:space="preserve"> 444V
, 10 mSec</t>
    </r>
  </si>
  <si>
    <t>5 Sec</t>
  </si>
  <si>
    <t>230 miliSec</t>
  </si>
  <si>
    <t>1.5, 230 mSec</t>
  </si>
  <si>
    <t>5 Min</t>
  </si>
  <si>
    <t>Document Number</t>
  </si>
  <si>
    <t>Document Name</t>
  </si>
  <si>
    <t>Version Number</t>
  </si>
  <si>
    <t>Date</t>
  </si>
  <si>
    <t>Change History</t>
  </si>
  <si>
    <t>Edited By</t>
  </si>
  <si>
    <t>Approved By</t>
  </si>
  <si>
    <t>00-A</t>
  </si>
  <si>
    <t>P.H</t>
  </si>
  <si>
    <t>H.S</t>
  </si>
  <si>
    <t>HD-UP-ICD-243110-DTC</t>
  </si>
  <si>
    <t>Reaction Group Healing</t>
  </si>
  <si>
    <t>First edition, based on HD-UP-RQ-241002-MAINSWSRD draft from 30-07-2024</t>
  </si>
  <si>
    <t>00-B</t>
  </si>
  <si>
    <t>The absolute difference between HV battery voltage measurements exceeds 30V</t>
  </si>
  <si>
    <t>DTC Set Conditions and DTC Set Threshold updated for VCU Comm Lost During Motion and Voltage Sensing Plausibility Failed faults.
Resolver Calibration Required fault updated.
MCU Gain Values fault added.</t>
  </si>
  <si>
    <t>MCU Gain Values</t>
  </si>
  <si>
    <t>Current sensors gain value is set to default factory value</t>
  </si>
  <si>
    <t>At least one current sensors gain value is set to default factory values</t>
  </si>
  <si>
    <t>Reprogram the MCU's calibrated values</t>
  </si>
  <si>
    <t>00-C</t>
  </si>
  <si>
    <t>NoneAtStart/0Nm</t>
  </si>
  <si>
    <t>VCU14_20 DLC Mismatch declared for at least VCU14_20 DLC Mismatch Threshold consecutive messages 
OR
VCU14_20 CRC Mismatch declared for at least VCU14_20 CRC Mismatch Threshold consecutive messages
OR
VCU14_20 Parity Mismatch declared for at least VCU14_20 Parity Mismatch Threshold consecutive messages</t>
  </si>
  <si>
    <t>VCU14_20 DLC Mismatch not declared for at least VCU14_20 DLC Mismatch Healing Threshold consecutive messages 
AND
VCU14_20 CRC Mismatch not declared for at least VCU14_20 CRC Mismatch Healing Threshold consecutive messages
AND
VCU14_20 Parity Mismatch not declared for at least VCU14_20 Parity Mismatch Healing Threshold consecutive messages</t>
  </si>
  <si>
    <t>VCU14_20 DLC Mismatch Threshold,
VCU14_20 CRC Mismatch Threshold,
VCU14_20 Parity Mismatch Threshold,
VCU14_20 DLC Mismatch Healing Threshold,
VCU14_20 CRC Mismatch Healing Threshold,
VCU14_20 Parity Mismatch Healing Threshold</t>
  </si>
  <si>
    <t>73-1</t>
  </si>
  <si>
    <t>76-1</t>
  </si>
  <si>
    <t>CAN MSG VCU14_20 Alive Counter</t>
  </si>
  <si>
    <t xml:space="preserve">VCU14_20 Alive Counter Error declared </t>
  </si>
  <si>
    <t>VCU14_20 Alive Counter Threshold</t>
  </si>
  <si>
    <t>VCU14_20 Alive Counter Error not declared</t>
  </si>
  <si>
    <t>VCU14_20 Alive Counter Healing Threshold</t>
  </si>
  <si>
    <t>VCU14_20 Alive Counter Threshold,
VCU14_20 Alive Counter Healing Threshold</t>
  </si>
  <si>
    <t>98-1</t>
  </si>
  <si>
    <t>Emergency  Detected</t>
  </si>
  <si>
    <t>2300 mSec</t>
  </si>
  <si>
    <t>450 A
OR
50 A,
300 uSec</t>
  </si>
  <si>
    <t>BAT Current Limiter OverCurrent</t>
  </si>
  <si>
    <t>The absolute value of HV battery discharge current exceeds Highest value between Maximum Battery Discharge Current * Maximum Battery Discharge Current Margin and Maximum Battery Discharge Current Low, while the Maximum Battery Discharge Current value is stable for Max Bat Discharge Current Settling Time
OR
The absolute value of HV Battery charge current exceedsHighest value between Maximum Battery Recharge Current * Maximum Battery Recharge Current Margin and Maximum Battery Recharge Current Low, while the Maximum Battery Charge Current value is stable for Max Bat Charge Current Settling Time</t>
  </si>
  <si>
    <t>The high voltage current consumption exceeds maximum threshold</t>
  </si>
  <si>
    <t>The absolute value of HV battery current exceeds Max_Battery_Current</t>
  </si>
  <si>
    <t>BAT Current Limiter OverCurrent Detection Time</t>
  </si>
  <si>
    <t>ETS_VCU_MaxDischargeCurrent,1.1, 20 A,100 mSec
OR
ETS_VCU_MaxChargeCurrent,1.1, 20 A,100 mSec
,100 mSec</t>
  </si>
  <si>
    <t>Max_Battery_Current,
BAT OverCurrent Detection Time</t>
  </si>
  <si>
    <t>The absolute value of HV battery discharge current does not exceeds Highest value between Maximum Battery Discharge Current * Maximum Battery Discharge Current Margin and Maximum Battery Discharge Current Low
AND
The absolute value of HV Battery charge current does not exceeds Highest value between Maximum Battery Recharge Current * Maximum Battery Recharge Current Margin and Maximum Battery Recharge Current Low</t>
  </si>
  <si>
    <t>BAT Current Limiter OverCurrent Healing Time</t>
  </si>
  <si>
    <t>ETS_VCU_MaxDischargeCurrent,1.1, 20 A
OR
ETS_VCU_MaxChargeCurrent,1.1, 20 A
,100 mSec</t>
  </si>
  <si>
    <t>Maximum Battery Discharge Current,
Maximum Battery Discharge Current Margin,
Maximum Battery Discharge Current Low,
Max Bat Discharge Current Settling Time,
Maximum Battery Recharge Current,
Maximum Battery Charge Current Margin,
Maximum Battery Charge Current Low,
Max Bat Charge Current Settling Time,
BAT Current Limiter OverCurrent Detection Time,
BAT Current Limiter OverCurrent Healing Time</t>
  </si>
  <si>
    <t>94-1</t>
  </si>
  <si>
    <t>94-2</t>
  </si>
  <si>
    <t>94-3</t>
  </si>
  <si>
    <t>DC Current Limiter Failure</t>
  </si>
  <si>
    <t>Speed Limiter Failure</t>
  </si>
  <si>
    <t>Hill Assist Status Mismatch</t>
  </si>
  <si>
    <t>Failure detected in DC current limiter operation</t>
  </si>
  <si>
    <t>Failure detected in Speed limiter operation</t>
  </si>
  <si>
    <t>Failure detected in hill assist operation</t>
  </si>
  <si>
    <t>Internal function failure detection algorithm indicates a failure</t>
  </si>
  <si>
    <t>DC Current Limiter Failure Detection Time</t>
  </si>
  <si>
    <t>Speed Limiter Failure Detection Time</t>
  </si>
  <si>
    <t>Hill Assist Status Mismatch Detection Time</t>
  </si>
  <si>
    <t>Upp Hi-Dynamic UPP DTCs document</t>
  </si>
  <si>
    <t>Resolver Calibration Required fault updated: Severety, Actions (Error Reaction).
CAN MSG VCU_100 Mismatch fault updated: DTC Set Conditions, DTC Set Threshold, DTC Heal Conditions, DTC Heal Threshold, Configurable Parameters.
CAN MSG VCU14_20 Mismatch  fault updated: DTC Set Conditions, DTC Set Threshold, DTC Heal Conditions, DTC Heal Threshold, Configurable Parameters.
BAT Over Voltage fault updated:DTC Description, DTC Set Threshold, DTC Set Threshold, Configurable Parameters.
Active Discharge Timeout fault updated: DTC Set Threshold.
Phase U Overcurrent – Peak fault updated: DTC Set Threshold.
Phase V Overcurrent – Peak fault updated: DTC Set Threshold.
Phase W Overcurrent – Peak fault updated: DTC Set Threshold. 
BAT OverCurrent fault updated: DTC Set Threshold.
BAT Under Voltage fault updated: DTC Set Threshold.
CAN MSG VCU_100 Alive Counter fault added.
CAN MSG VCU14_20 Alive Counter fault added.
Emergency Detected fault added.
BAT Current Limiter OverCurrent fault added.
DC Current Limiter Failure fault added.
Speed Limiter Failure fault added.
Hill Assist Status Mismatch fault added.
NoneAtStart/0Nm added to "Actions (Error Reaction)" section.</t>
  </si>
  <si>
    <t>50-1</t>
  </si>
  <si>
    <t>00-D</t>
  </si>
  <si>
    <t>59-1</t>
  </si>
  <si>
    <t>CAN MSG BMS5_10 Timeout</t>
  </si>
  <si>
    <t>CAN message BMS5_10 timeout</t>
  </si>
  <si>
    <t>BMS5_10 message timeout terms are met (since power up\wakeup or since last message)</t>
  </si>
  <si>
    <t>At least 80% valid BMS5_10 CAN messages has been received  within the dematuration time</t>
  </si>
  <si>
    <t>BMS5_10 Timeout Healing Time</t>
  </si>
  <si>
    <t>BMS5_10 MsgOFV</t>
  </si>
  <si>
    <t>CAN Timeout Since Powerup,
BMS5_10 Timeout,
BMS5_10 Timeout Healing Time</t>
  </si>
  <si>
    <t>CAN Timeout Since Powerup,
BMS6_10 Timeout,
BMS6_10 Timeout Healing Time</t>
  </si>
  <si>
    <t>CAN Timeout Since Powerup,
VCU14_20 Timeout,
VCU14_20 Timeout Healing Time</t>
  </si>
  <si>
    <t>CAN Timeout Since Powerup,
VCU9_10 Timeout,
VCU9_10 Timeout Healing Time</t>
  </si>
  <si>
    <t>CAN Timeout Since Powerup,
VCU8_10 Timeout,
VCU8_10 Timeout Healing Time</t>
  </si>
  <si>
    <t>CAN Timeout Since Powerup,
VCU5_500 Timeout,
VCU5_500 Timeout Healing Time</t>
  </si>
  <si>
    <t>CAN Timeout Since Powerup,
VCU3_100 Timeout,
VCU3_100 Timeout Healing Time</t>
  </si>
  <si>
    <t>71-1</t>
  </si>
  <si>
    <t>CAN MSG BMS5_10 Mismatch</t>
  </si>
  <si>
    <t>CAN message BMS5_10 mismatch</t>
  </si>
  <si>
    <t>BMS5_10 DLC Mismatch declared for at least BMS5_10 DLC Mismatch Threshold consecutive messages
OR
BMS5_10 CRC Mismatch declared for at least BMS5_10 CRC Mismatch Threshold consecutive messages
OR
BMS5_10 Parity Mismatch declared for at least BMS5_10 Parity Mismatch Threshold consecutive messages</t>
  </si>
  <si>
    <t>BMS5_10 DLC Mismatch not declared for at least BMS5_10 DLC Mismatch Healing Threshold consecutive messages 
AND
BMS5_10 CRC Mismatch not declared for at least BMS5_10 CRC Mismatch Healing Threshold consecutive
AND
BMS5_10 Parity Mismatch not declared for at least BMS5_10 Parity Mismatch Healing Threshold consecutive messages</t>
  </si>
  <si>
    <t>BMS5_10 DLC Mismatch Threshold,
BMS5_10 CRC Mismatch Threshold,
BMS5_10 Parity Mismatch Threshold,
BMS5_10 DLC Mismatch Healing Threshold,
BMS5_10 CRC Mismatch Healing Threshold,
BMS5_10 Parity Mismatch Healing Threshold</t>
  </si>
  <si>
    <t>77-1</t>
  </si>
  <si>
    <t>CAN MSG BMS5_10 Alive Counter</t>
  </si>
  <si>
    <t xml:space="preserve">BMS5_10 Alive Counter Error declared </t>
  </si>
  <si>
    <t>BMS5_10 Alive Counter Threshold</t>
  </si>
  <si>
    <t>BMS5_10 Alive Counter Error not declared</t>
  </si>
  <si>
    <t>BMS5_10 Alive Counter Healing Threshold</t>
  </si>
  <si>
    <t>BMS5_10 Alive Counter Threshold,
BMS5_10 Alive Counter Healing Threshold</t>
  </si>
  <si>
    <t>P36D8</t>
  </si>
  <si>
    <t>94-4</t>
  </si>
  <si>
    <t>94-5</t>
  </si>
  <si>
    <t>SW Infrastructure Fault</t>
  </si>
  <si>
    <t>Software infrustructure failure</t>
  </si>
  <si>
    <t>SW Infrastructure Fault Detection Time</t>
  </si>
  <si>
    <t>50-2</t>
  </si>
  <si>
    <t>Sleeping Failed</t>
  </si>
  <si>
    <t>BAT Under Voltage fault updated: DTC Set Threshold.
BAT Over Voltage: DTC Set Threshold.
BAT OverCurrent: DTC Set Threshold.
BMS Node Absent: Actions (Error Reaction).
BAT Current Limiter OverCurrent: DTC, Fault Type Byte, DTC Hex Code.
MCU Gain Values: DTC, Fault Type Byte, DTC Hex Code.
DC Current Limiter Failure: DTC, Fault Type Byte, DTC Hex Code.
Speed Limiter Failure: DTC, Fault Type Byte, DTC Hex Code.
Hill Assist Status Mismatch: DTC, Fault Type Byte, DTC Hex Code.
Emergency  Detected: DTC, Fault Type Byte, DTC Hex Code.
CAN MSG BMS5_10 Timeout, CAN MSG BMS5_10 Mismatch, CAN MSG BMS5_10 Alive Counter, Scheduler Halt, SW Infrastructure Fault, Sleeping Failed faults added.</t>
  </si>
  <si>
    <t>Last MCU sleeping sequnce failed</t>
  </si>
  <si>
    <t>The MCU did not enter sleep mode at the last sleeping sequnce</t>
  </si>
  <si>
    <t>2000ms since powerup\wakeup + 500ms</t>
  </si>
  <si>
    <t>00-E</t>
  </si>
  <si>
    <r>
      <rPr>
        <b/>
        <sz val="11"/>
        <color theme="1"/>
        <rFont val="Aptos Narrow"/>
        <family val="2"/>
        <scheme val="minor"/>
      </rPr>
      <t>Vehicle configuration A:</t>
    </r>
    <r>
      <rPr>
        <sz val="11"/>
        <color theme="1"/>
        <rFont val="Aptos Narrow"/>
        <family val="2"/>
        <scheme val="minor"/>
      </rPr>
      <t xml:space="preserve">
Lower range: 300 V to 320 V
Upper range: 365V to 370 V
</t>
    </r>
    <r>
      <rPr>
        <b/>
        <sz val="11"/>
        <color theme="1"/>
        <rFont val="Aptos Narrow"/>
        <family val="2"/>
        <scheme val="minor"/>
      </rPr>
      <t>Vehicle configuration B:</t>
    </r>
    <r>
      <rPr>
        <sz val="11"/>
        <color theme="1"/>
        <rFont val="Aptos Narrow"/>
        <family val="2"/>
        <scheme val="minor"/>
      </rPr>
      <t xml:space="preserve">
Lower range: 350V to 384 V
Upper range: 438V to 444V</t>
    </r>
  </si>
  <si>
    <r>
      <rPr>
        <b/>
        <sz val="11"/>
        <color theme="1"/>
        <rFont val="Aptos Narrow"/>
        <family val="2"/>
        <scheme val="minor"/>
      </rPr>
      <t xml:space="preserve">Vehicle configuration A:
</t>
    </r>
    <r>
      <rPr>
        <sz val="11"/>
        <color theme="1"/>
        <rFont val="Aptos Narrow"/>
        <family val="2"/>
        <scheme val="minor"/>
      </rPr>
      <t xml:space="preserve">Operating range: 320V to 365V
</t>
    </r>
    <r>
      <rPr>
        <b/>
        <sz val="11"/>
        <color theme="1"/>
        <rFont val="Aptos Narrow"/>
        <family val="2"/>
        <scheme val="minor"/>
      </rPr>
      <t xml:space="preserve">Vehicle configuration B:
</t>
    </r>
    <r>
      <rPr>
        <sz val="11"/>
        <color theme="1"/>
        <rFont val="Aptos Narrow"/>
        <family val="2"/>
        <scheme val="minor"/>
      </rPr>
      <t>Operating range: 384V to 438V</t>
    </r>
  </si>
  <si>
    <r>
      <rPr>
        <b/>
        <sz val="11"/>
        <color theme="1"/>
        <rFont val="Aptos Narrow"/>
        <family val="2"/>
        <scheme val="minor"/>
      </rPr>
      <t>Vehicle Configuration A</t>
    </r>
    <r>
      <rPr>
        <sz val="11"/>
        <color theme="1"/>
        <rFont val="Aptos Narrow"/>
        <family val="2"/>
        <scheme val="minor"/>
      </rPr>
      <t xml:space="preserve">: 300 V,
</t>
    </r>
    <r>
      <rPr>
        <b/>
        <sz val="11"/>
        <color theme="1"/>
        <rFont val="Aptos Narrow"/>
        <family val="2"/>
        <scheme val="minor"/>
      </rPr>
      <t>Vehicle Configuration B:</t>
    </r>
    <r>
      <rPr>
        <sz val="11"/>
        <color theme="1"/>
        <rFont val="Aptos Narrow"/>
        <family val="2"/>
        <scheme val="minor"/>
      </rPr>
      <t xml:space="preserve"> 350V
, 10 mSec</t>
    </r>
  </si>
  <si>
    <t xml:space="preserve">The gate drivers are enabled
AND
[KL30 exceeds working range for a time preiod
OR
“Main CAN Bus Off” fault is declared
OR
VCU8_10 message timeout terms are met
OR
VCU9_10 message timeout terms are met] </t>
  </si>
  <si>
    <t>Removed</t>
  </si>
  <si>
    <t>Emergency  detected OR Operation mode fault detected</t>
  </si>
  <si>
    <t>Crash detected</t>
  </si>
  <si>
    <t>VCU8_10 Timeout
VCU9_10 Timeout</t>
  </si>
  <si>
    <t>2000ms
OR
100ms
OR
500ms</t>
  </si>
  <si>
    <t>85-1</t>
  </si>
  <si>
    <t>Remved</t>
  </si>
  <si>
    <t>Perf. Derating – BAT voltage Limit : DTC Set Threshold, DTC Heal Threshold
BAT Low Voltage: DTC Set Threshold
BAT Under Voltage: DTC Set Threshold
VCU Comm Lost During Motion: DTC Set Conditions, DTC Set Threshold, Configurable Parameters, Actions (Error Reaction)
Emergency  Detected: DTC Set Conditions
Motor Over Temp: Actions (Error Reaction)
MCU Over Temp: Actions (Error Reaction)
Cooling Plate Over Temp: Actions (Error Reaction)
uC Over Temp: Actions (Error Reaction)
Resolver Calibration Required: Actions (Error Reaction), Severity, MCU Error Level
Faults removed: CAN message VCU_100 timeout, CAN MSG VCU_100 Mismatch, CAN MSG VCU_100 Alive Counter
MCU Actions removed: 0Nm/FWonASC, 0Nm+AllOFV, NoneAtStart/0Nm
Resolver Not Calibrated fault added.
Active Short Circuit terms updated.</t>
  </si>
  <si>
    <r>
      <t xml:space="preserve">Active Short Circuit </t>
    </r>
    <r>
      <rPr>
        <b/>
        <vertAlign val="superscript"/>
        <sz val="11"/>
        <color theme="1"/>
        <rFont val="Calibri"/>
        <family val="2"/>
      </rPr>
      <t>(1)</t>
    </r>
  </si>
  <si>
    <r>
      <t xml:space="preserve">Active Short Circuit </t>
    </r>
    <r>
      <rPr>
        <b/>
        <vertAlign val="superscript"/>
        <sz val="11"/>
        <color theme="1"/>
        <rFont val="Calibri"/>
        <family val="2"/>
      </rPr>
      <t>(1)</t>
    </r>
    <r>
      <rPr>
        <sz val="11"/>
        <color theme="1"/>
        <rFont val="Calibri"/>
        <family val="2"/>
      </rPr>
      <t xml:space="preserve"> + Active capacitors discharge process</t>
    </r>
  </si>
  <si>
    <r>
      <t xml:space="preserve">Set all input signals from the VCU according to the “On-Fail value” </t>
    </r>
    <r>
      <rPr>
        <b/>
        <vertAlign val="superscript"/>
        <sz val="11"/>
        <color theme="1"/>
        <rFont val="Calibri"/>
        <family val="2"/>
      </rPr>
      <t>(2)</t>
    </r>
  </si>
  <si>
    <t>(1) The MCU shall perform an Active Short Circuit with the following exceptions:
   - The MCU shall perform freewheeling if one of the following faults is declared:
      • Active Short Circuit Fault
      • Motor Over Temp
      • MCU Over Temp
      • Cooling Plate Over Temp
      • uC Over Temp
   - The MCU shall perform freewheeling if |Motor Speed| &lt; 2500 RPM for at least 200 milliseconds and none of the following faults is declared:
      o Motor Position Sensor Fault
      o Motor Speed Fault
      o Motor Position Sensor Monitoring
      o Crash Detected
      o Emergency Detected</t>
  </si>
  <si>
    <r>
      <t xml:space="preserve">Set input signals of the CAN message &lt;x&gt; from the VCU according to the “On-Fail value” </t>
    </r>
    <r>
      <rPr>
        <b/>
        <vertAlign val="superscript"/>
        <sz val="11"/>
        <color theme="1"/>
        <rFont val="Calibri"/>
        <family val="2"/>
      </rPr>
      <t>(2) (3)</t>
    </r>
  </si>
  <si>
    <r>
      <t xml:space="preserve">Set the invalid input signal/signals from the VCU according to the “On-Fail value” </t>
    </r>
    <r>
      <rPr>
        <b/>
        <vertAlign val="superscript"/>
        <sz val="11"/>
        <color theme="1"/>
        <rFont val="Calibri"/>
        <family val="2"/>
      </rPr>
      <t>(2) (3)</t>
    </r>
  </si>
  <si>
    <t>(3) Only message related signals or the specific invalid signal will be set. The rest of the signals/messages will work normally.</t>
  </si>
  <si>
    <t>(2) "On-Fail-Values" indicate:
  - Torque demand will be set to 0Nm
  - Any other signal - keep last received value. If no value received (after wake-up) - initialization value will be use.</t>
  </si>
  <si>
    <t>00-F</t>
  </si>
  <si>
    <t>Motor temperature is above (Motor minimum temperature)</t>
  </si>
  <si>
    <t>Level 3 fault (0x4)</t>
  </si>
  <si>
    <t>FW 2.05.19 State</t>
  </si>
  <si>
    <t>Implemented</t>
  </si>
  <si>
    <t>Motor temperature exceed Motor maximum temperature threshold</t>
  </si>
  <si>
    <t>Motor temperature is below (Motor minimum temperature - 5°C)</t>
  </si>
  <si>
    <r>
      <t>180</t>
    </r>
    <r>
      <rPr>
        <sz val="11"/>
        <color theme="1"/>
        <rFont val="Calibri"/>
        <family val="2"/>
      </rPr>
      <t>°</t>
    </r>
    <r>
      <rPr>
        <sz val="11"/>
        <color theme="1"/>
        <rFont val="Aptos Narrow"/>
        <family val="2"/>
        <scheme val="minor"/>
      </rPr>
      <t>C, 100 mSec</t>
    </r>
  </si>
  <si>
    <t>MCU board temperature exceed MCU Board maximum temperature</t>
  </si>
  <si>
    <t>90°C, 100 mSec</t>
  </si>
  <si>
    <t>MCU board temperature is below (MCU Board minimum temperature - 5°C)</t>
  </si>
  <si>
    <t>MCU board temperature is above (MCU Board minimum temperature)</t>
  </si>
  <si>
    <t>Level 2B fault
(0x3)</t>
  </si>
  <si>
    <t>1. Drive Fault
2. Safe Mode</t>
  </si>
  <si>
    <t>Implemented as:
1. Level 3 Fault (0x4)
2. No TT indication</t>
  </si>
  <si>
    <t>Implemented as:
1. Set threshold = 90°C</t>
  </si>
  <si>
    <t>The absolute value of phase U current exceeds Max_Phase_Current_Peak 
OR 
The absolute value of phase U current exceeds phase current command + Max_Phase_Current_Deviation</t>
  </si>
  <si>
    <t>The absolute value of phase V current exceeds Max_Phase_Current_Peak 
OR 
The absolute value of phase V current exceeds phase current command + Max_Phase_Current_Deviation</t>
  </si>
  <si>
    <t>450 A
OR
100 A,
300 uSec</t>
  </si>
  <si>
    <t>Exceed range 0.1V to (measuered 5V supply - 0.1V)
OR
Abs. diff 20°C,
100 mSec</t>
  </si>
  <si>
    <t>Phase U current &lt; 10A RPM while other phase currents &gt; 50A RMS</t>
  </si>
  <si>
    <t>Phase V current &lt; 10A RPM while other phase currents &gt; 50A RMS</t>
  </si>
  <si>
    <t>Phase W current &lt; 10A RPM while other phase currents &gt; 50A RMS</t>
  </si>
  <si>
    <t>Implemented as:
1. No Service TT indication</t>
  </si>
  <si>
    <t>Implemented as:
1. Level 1 Fault (0x1)
2. No Service TT indication</t>
  </si>
  <si>
    <t>Level 5 fault
(0x6)</t>
  </si>
  <si>
    <t>Level 4 fault
(0x5)</t>
  </si>
  <si>
    <t>Level 1 fault
(0x1)</t>
  </si>
  <si>
    <t>Level 2A fault (0x2)</t>
  </si>
  <si>
    <t>400 A
,1000 uSec</t>
  </si>
  <si>
    <r>
      <t>Voltage exceeds 2.5V</t>
    </r>
    <r>
      <rPr>
        <sz val="11"/>
        <color theme="1"/>
        <rFont val="Aptos Narrow"/>
        <family val="2"/>
      </rPr>
      <t>±0.061V,</t>
    </r>
    <r>
      <rPr>
        <sz val="11"/>
        <color theme="1"/>
        <rFont val="Aptos Narrow"/>
        <family val="2"/>
        <scheme val="minor"/>
      </rPr>
      <t xml:space="preserve">
10 mSec</t>
    </r>
  </si>
  <si>
    <t>While standing still (gate drivers disabled) 
HV battery current sensor voltage exceed voltage range or diverted from offset limits</t>
  </si>
  <si>
    <r>
      <rPr>
        <b/>
        <sz val="11"/>
        <color theme="1"/>
        <rFont val="Aptos Narrow"/>
        <family val="2"/>
        <scheme val="minor"/>
      </rPr>
      <t>Vehicle Configuration A</t>
    </r>
    <r>
      <rPr>
        <sz val="11"/>
        <color theme="1"/>
        <rFont val="Aptos Narrow"/>
        <family val="2"/>
        <scheme val="minor"/>
      </rPr>
      <t xml:space="preserve">: 290 V,
</t>
    </r>
    <r>
      <rPr>
        <b/>
        <sz val="11"/>
        <color theme="1"/>
        <rFont val="Aptos Narrow"/>
        <family val="2"/>
        <scheme val="minor"/>
      </rPr>
      <t>Vehicle Configuration B</t>
    </r>
    <r>
      <rPr>
        <sz val="11"/>
        <color theme="1"/>
        <rFont val="Aptos Narrow"/>
        <family val="2"/>
        <scheme val="minor"/>
      </rPr>
      <t>: 340V
, 500 uSec</t>
    </r>
  </si>
  <si>
    <r>
      <rPr>
        <b/>
        <sz val="11"/>
        <color theme="1"/>
        <rFont val="Aptos Narrow"/>
        <family val="2"/>
        <scheme val="minor"/>
      </rPr>
      <t>Vehicle Configuration A</t>
    </r>
    <r>
      <rPr>
        <sz val="11"/>
        <color theme="1"/>
        <rFont val="Aptos Narrow"/>
        <family val="2"/>
        <scheme val="minor"/>
      </rPr>
      <t xml:space="preserve">: 390 V,
</t>
    </r>
    <r>
      <rPr>
        <b/>
        <sz val="11"/>
        <color theme="1"/>
        <rFont val="Aptos Narrow"/>
        <family val="2"/>
        <scheme val="minor"/>
      </rPr>
      <t>Vehicle Configuration B</t>
    </r>
    <r>
      <rPr>
        <sz val="11"/>
        <color theme="1"/>
        <rFont val="Aptos Narrow"/>
        <family val="2"/>
        <scheme val="minor"/>
      </rPr>
      <t>: 464V
, 500 uSec</t>
    </r>
  </si>
  <si>
    <t>Abs 30V deviation,
50 mSec</t>
  </si>
  <si>
    <t>Implemented as:
1. No  TT indication</t>
  </si>
  <si>
    <t>Implemented as:
1. No reaction
2. No  TT indication</t>
  </si>
  <si>
    <t>30 mSec</t>
  </si>
  <si>
    <t>Not Implemented</t>
  </si>
  <si>
    <t>Implemented as:
1. No TT indication</t>
  </si>
  <si>
    <t>Implemented as:
1. VCU_100 timeout fault included in logic</t>
  </si>
  <si>
    <t>1. EV Warning TT Steady On
2. Service TT Steady On</t>
  </si>
  <si>
    <t>1. EPT High Temp TT Steady On
2. Service TT Steady On</t>
  </si>
  <si>
    <t>VCU3_100 Timeout detection time</t>
  </si>
  <si>
    <t>VCU5_500 Timeout detection time</t>
  </si>
  <si>
    <t>VCU8_10 Timeout detection time</t>
  </si>
  <si>
    <t>VCU9_10 Timeout detection time</t>
  </si>
  <si>
    <t>VCU14_20 Timeout detection time</t>
  </si>
  <si>
    <t>VCU17_500 Timeout detection time</t>
  </si>
  <si>
    <t>BMS5_10 Timeout detection time</t>
  </si>
  <si>
    <t>BMS6_10 Timeout detection time</t>
  </si>
  <si>
    <t>10 messages
OR
10 messages 
OR
10 messages</t>
  </si>
  <si>
    <t>10 messages
OR
10 messages</t>
  </si>
  <si>
    <t>10 messages</t>
  </si>
  <si>
    <t>Exceed range 0.1V to (measuered 5V supply - 0.1V)
OR
above Abs. diff 20°C,
100 mSec</t>
  </si>
  <si>
    <t>above Abs. diff 30°C, 
100 mSec</t>
  </si>
  <si>
    <t>Disabled</t>
  </si>
  <si>
    <t>FW 2.05.25 State</t>
  </si>
  <si>
    <t>Disabled
Implemented as:
1. No Service TT indication</t>
  </si>
  <si>
    <t>Implemented
Was FAULT_PRJ_GLOBAL_DIAG_REQ_MISMATCH</t>
  </si>
  <si>
    <t>Implemented
Was FAULT_PRJ_MCU_DIAG_REQ_MISMATCH</t>
  </si>
  <si>
    <t>Updated "On-Fail-Values" definitions
Updated TT report on multiple faults
Updated Gate Drivers Under Voltage maturation time and reaction (severity)
Updated Gate Driver Fault reaction (severity)
Updated BAT OverCurrent maturation time
Updated BAT Under Voltage maturation time
Updated BAT Over Voltage maturation time
Removed faults:
- CAN MSG GLOBAL_DIAG_REQ Mismatch
- CAN MSG MCU_DIAG_REQ Mismatch
- RESOLVER NOT CALIBRATED (not implemented)</t>
  </si>
  <si>
    <t>1. Verify that the harness is connected properly to the MCU and the motor.
2. Verify that the harness between the motor and MCU is not damaged.
3. Replace the motor
4. Replace the MCU.</t>
  </si>
  <si>
    <t>00-G</t>
  </si>
  <si>
    <t>1. Verify that the harness is connected properly to the MCU and KL30.
2. Verify that KL30 voltage is within specifications.
3. Replace the MCU.</t>
  </si>
  <si>
    <t>1. Verify the motor or transmission are not blocked
2. Replace the motor
3. Replace the transmission
4. Replace the MCU.</t>
  </si>
  <si>
    <t>Service TT Steady On</t>
  </si>
  <si>
    <t>1. EV Warning TT Steady On 
2. Service TT Steady On</t>
  </si>
  <si>
    <t>Implemented as:
1. WARNING (level 1)
2. No TT indication</t>
  </si>
  <si>
    <t>0xE75900</t>
  </si>
  <si>
    <t>0xE75901</t>
  </si>
  <si>
    <t>0xE75201</t>
  </si>
  <si>
    <t>U24752</t>
  </si>
  <si>
    <t>U2759</t>
  </si>
  <si>
    <t>P37E9</t>
  </si>
  <si>
    <t>Implemented as:
1. Fault; Level 3 (0x4)
2. 10ms maturation time
3. No TT indication</t>
  </si>
  <si>
    <t>FW 3.01.11 State</t>
  </si>
  <si>
    <t>Updated the repair actions for:
- Motor Position Sensor Fault
- Motor Speed Fault 
- Motor Overspeed
- Motor Stall
Removed Faults:
- Scheduler Fault
Updated TT reporton multiple faults
Updated implementation state for different items
Updated DTC code for specific parameters</t>
  </si>
  <si>
    <t>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</si>
</sst>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Aptos Narrow"/>
      <family val="2"/>
      <scheme val="minor"/>
    </font>
    <font>
      <sz val="11"/>
      <color theme="1"/>
      <name val="Aptos Narrow"/>
      <family val="2"/>
      <scheme val="minor"/>
    </font>
    <font>
      <b/>
      <sz val="11"/>
      <color theme="1"/>
      <name val="Aptos Narrow"/>
      <family val="2"/>
      <scheme val="minor"/>
    </font>
    <font>
      <sz val="8"/>
      <name val="Aptos Narrow"/>
      <family val="2"/>
      <scheme val="minor"/>
    </font>
    <font>
      <b/>
      <sz val="11"/>
      <name val="Aptos Narrow"/>
      <family val="2"/>
      <scheme val="minor"/>
    </font>
    <font>
      <sz val="11"/>
      <name val="Aptos Narrow"/>
      <family val="2"/>
      <scheme val="minor"/>
    </font>
    <font>
      <b/>
      <sz val="11"/>
      <name val="Calibri"/>
      <family val="2"/>
    </font>
    <font>
      <sz val="11"/>
      <color theme="1"/>
      <name val="Calibri"/>
      <family val="2"/>
    </font>
    <font>
      <b/>
      <sz val="11"/>
      <color theme="1"/>
      <name val="Calibri"/>
      <family val="2"/>
    </font>
    <font>
      <b/>
      <vertAlign val="superscript"/>
      <sz val="11"/>
      <color theme="1"/>
      <name val="Calibri"/>
      <family val="2"/>
    </font>
    <font>
      <sz val="11"/>
      <color theme="1"/>
      <name val="Aptos Narrow"/>
      <family val="2"/>
    </font>
  </fonts>
  <fills count="10">
    <fill>
      <patternFill patternType="none"/>
    </fill>
    <fill>
      <patternFill patternType="gray125"/>
    </fill>
    <fill>
      <patternFill patternType="solid">
        <fgColor theme="4" tint="0.59999389629810485"/>
        <bgColor indexed="64"/>
      </patternFill>
    </fill>
    <fill>
      <patternFill patternType="solid">
        <fgColor theme="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0"/>
        <bgColor indexed="64"/>
      </patternFill>
    </fill>
    <fill>
      <patternFill patternType="solid">
        <fgColor theme="0" tint="-0.249977111117893"/>
        <bgColor indexed="64"/>
      </patternFill>
    </fill>
  </fills>
  <borders count="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1" fillId="0" borderId="0"/>
  </cellStyleXfs>
  <cellXfs count="54">
    <xf numFmtId="0" fontId="0" fillId="0" borderId="0" xfId="0"/>
    <xf numFmtId="0" fontId="0" fillId="0" borderId="0" xfId="0" applyAlignment="1">
      <alignment horizontal="center" vertical="top" wrapText="1"/>
    </xf>
    <xf numFmtId="0" fontId="0" fillId="0" borderId="0" xfId="0" applyAlignment="1">
      <alignment horizontal="left" vertical="top" wrapText="1"/>
    </xf>
    <xf numFmtId="0" fontId="0" fillId="0" borderId="0" xfId="0" applyAlignment="1">
      <alignment vertical="top" wrapText="1"/>
    </xf>
    <xf numFmtId="0" fontId="3" fillId="0" borderId="0" xfId="1" applyFont="1" applyAlignment="1">
      <alignment horizontal="center" vertical="center" wrapText="1"/>
    </xf>
    <xf numFmtId="0" fontId="5" fillId="0" borderId="0" xfId="1" applyFont="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left" vertical="center" wrapText="1"/>
    </xf>
    <xf numFmtId="0" fontId="0" fillId="0" borderId="0" xfId="0" applyAlignment="1">
      <alignment wrapText="1"/>
    </xf>
    <xf numFmtId="0" fontId="0" fillId="0" borderId="3" xfId="0" applyBorder="1" applyAlignment="1">
      <alignment vertical="center" wrapText="1"/>
    </xf>
    <xf numFmtId="0" fontId="0" fillId="0" borderId="0" xfId="0" applyAlignment="1">
      <alignment horizontal="center" vertical="center" wrapText="1"/>
    </xf>
    <xf numFmtId="0" fontId="0" fillId="0" borderId="0" xfId="0" applyAlignment="1">
      <alignment horizontal="center" wrapText="1"/>
    </xf>
    <xf numFmtId="0" fontId="0" fillId="0" borderId="0" xfId="0" applyAlignment="1">
      <alignment horizontal="left" wrapText="1"/>
    </xf>
    <xf numFmtId="0" fontId="8" fillId="0" borderId="3" xfId="0" applyFont="1" applyBorder="1" applyAlignment="1">
      <alignment horizontal="center" vertical="center" wrapText="1"/>
    </xf>
    <xf numFmtId="0" fontId="7" fillId="0" borderId="3" xfId="0" applyFont="1" applyBorder="1" applyAlignment="1">
      <alignment horizontal="center" vertical="center" wrapText="1"/>
    </xf>
    <xf numFmtId="0" fontId="7" fillId="0" borderId="3" xfId="0" applyFont="1" applyBorder="1" applyAlignment="1">
      <alignment vertical="center" wrapText="1"/>
    </xf>
    <xf numFmtId="0" fontId="2" fillId="0" borderId="3" xfId="0" applyFont="1" applyBorder="1"/>
    <xf numFmtId="0" fontId="0" fillId="0" borderId="3" xfId="0" applyBorder="1"/>
    <xf numFmtId="0" fontId="0" fillId="0" borderId="3" xfId="0" applyBorder="1" applyAlignment="1">
      <alignment horizontal="left" vertical="top" wrapText="1"/>
    </xf>
    <xf numFmtId="49" fontId="0" fillId="0" borderId="3" xfId="0" applyNumberFormat="1" applyBorder="1" applyAlignment="1">
      <alignment horizontal="center" vertical="center" wrapText="1"/>
    </xf>
    <xf numFmtId="0" fontId="5" fillId="0" borderId="0" xfId="0" applyFont="1" applyAlignment="1">
      <alignment wrapText="1"/>
    </xf>
    <xf numFmtId="0" fontId="6" fillId="4" borderId="3" xfId="0" applyFont="1" applyFill="1" applyBorder="1" applyAlignment="1">
      <alignment horizontal="center" vertical="center" wrapText="1"/>
    </xf>
    <xf numFmtId="0" fontId="6" fillId="4" borderId="3" xfId="0" applyFont="1" applyFill="1" applyBorder="1" applyAlignment="1">
      <alignment horizontal="left" vertical="center" wrapText="1"/>
    </xf>
    <xf numFmtId="0" fontId="4" fillId="4" borderId="3" xfId="1" applyFont="1" applyFill="1" applyBorder="1" applyAlignment="1">
      <alignment vertical="center" wrapText="1"/>
    </xf>
    <xf numFmtId="0" fontId="4" fillId="4" borderId="3" xfId="1" applyFont="1" applyFill="1" applyBorder="1" applyAlignment="1">
      <alignment horizontal="center" vertical="center" wrapText="1"/>
    </xf>
    <xf numFmtId="0" fontId="0" fillId="0" borderId="0" xfId="0" applyAlignment="1">
      <alignment vertical="top"/>
    </xf>
    <xf numFmtId="164" fontId="0" fillId="0" borderId="3" xfId="0" applyNumberFormat="1" applyBorder="1" applyAlignment="1">
      <alignment horizontal="center" vertical="top"/>
    </xf>
    <xf numFmtId="14" fontId="0" fillId="0" borderId="3" xfId="0" applyNumberFormat="1" applyBorder="1" applyAlignment="1">
      <alignment horizontal="center" vertical="top"/>
    </xf>
    <xf numFmtId="0" fontId="0" fillId="0" borderId="3" xfId="0" applyBorder="1" applyAlignment="1">
      <alignment horizontal="center" vertical="top"/>
    </xf>
    <xf numFmtId="0" fontId="0" fillId="0" borderId="0" xfId="0" applyAlignment="1">
      <alignment horizontal="center" vertical="top"/>
    </xf>
    <xf numFmtId="0" fontId="2" fillId="5" borderId="3" xfId="0" applyFont="1" applyFill="1" applyBorder="1" applyAlignment="1">
      <alignment horizontal="center" vertical="top" wrapText="1"/>
    </xf>
    <xf numFmtId="0" fontId="7" fillId="0" borderId="3" xfId="0" applyFont="1" applyBorder="1" applyAlignment="1">
      <alignment horizontal="left" vertical="center" wrapText="1"/>
    </xf>
    <xf numFmtId="0" fontId="0" fillId="0" borderId="0" xfId="0" applyAlignment="1">
      <alignment vertical="center" wrapText="1"/>
    </xf>
    <xf numFmtId="0" fontId="4" fillId="6" borderId="3" xfId="0" applyFont="1" applyFill="1" applyBorder="1" applyAlignment="1">
      <alignment vertical="center" wrapText="1"/>
    </xf>
    <xf numFmtId="0" fontId="0" fillId="7" borderId="3" xfId="0" applyFill="1" applyBorder="1" applyAlignment="1">
      <alignment vertical="center" wrapText="1"/>
    </xf>
    <xf numFmtId="0" fontId="2" fillId="5" borderId="3" xfId="0" applyFont="1" applyFill="1" applyBorder="1" applyAlignment="1">
      <alignment horizontal="center" vertical="top" wrapText="1"/>
    </xf>
    <xf numFmtId="0" fontId="2" fillId="5" borderId="3" xfId="0" applyFont="1" applyFill="1" applyBorder="1" applyAlignment="1">
      <alignment horizontal="left" vertical="top" wrapText="1"/>
    </xf>
    <xf numFmtId="164" fontId="0" fillId="0" borderId="3" xfId="0" applyNumberFormat="1" applyBorder="1" applyAlignment="1">
      <alignment horizontal="center" vertical="top"/>
    </xf>
    <xf numFmtId="164" fontId="0" fillId="0" borderId="3" xfId="0" applyNumberFormat="1" applyBorder="1" applyAlignment="1">
      <alignment horizontal="left" vertical="top"/>
    </xf>
    <xf numFmtId="0" fontId="4" fillId="2" borderId="1" xfId="1" applyFont="1" applyFill="1" applyBorder="1" applyAlignment="1">
      <alignment horizontal="center" vertical="center" wrapText="1"/>
    </xf>
    <xf numFmtId="0" fontId="4" fillId="2" borderId="2" xfId="1" applyFont="1" applyFill="1" applyBorder="1" applyAlignment="1">
      <alignment horizontal="center" vertical="center" wrapText="1"/>
    </xf>
    <xf numFmtId="0" fontId="4" fillId="3" borderId="1" xfId="1" applyFont="1" applyFill="1" applyBorder="1" applyAlignment="1">
      <alignment horizontal="center" vertical="center" wrapText="1"/>
    </xf>
    <xf numFmtId="0" fontId="4" fillId="3" borderId="2" xfId="1" applyFont="1" applyFill="1" applyBorder="1" applyAlignment="1">
      <alignment horizontal="center" vertical="center" wrapText="1"/>
    </xf>
    <xf numFmtId="0" fontId="0" fillId="0" borderId="3" xfId="0" applyFill="1" applyBorder="1" applyAlignment="1">
      <alignment horizontal="center" vertical="center" wrapText="1"/>
    </xf>
    <xf numFmtId="0" fontId="0" fillId="0" borderId="3" xfId="0" quotePrefix="1" applyBorder="1" applyAlignment="1">
      <alignment horizontal="center" vertical="center" wrapText="1"/>
    </xf>
    <xf numFmtId="0" fontId="0" fillId="7" borderId="3" xfId="0" applyFill="1" applyBorder="1" applyAlignment="1">
      <alignment horizontal="center" vertical="center" wrapText="1"/>
    </xf>
    <xf numFmtId="0" fontId="0" fillId="7" borderId="3" xfId="0" quotePrefix="1" applyFill="1" applyBorder="1" applyAlignment="1">
      <alignment horizontal="center" vertical="center" wrapText="1"/>
    </xf>
    <xf numFmtId="0" fontId="0" fillId="8" borderId="3" xfId="0" applyFill="1" applyBorder="1" applyAlignment="1">
      <alignment horizontal="left" vertical="center" wrapText="1"/>
    </xf>
    <xf numFmtId="0" fontId="0" fillId="8" borderId="3" xfId="0" applyFill="1" applyBorder="1" applyAlignment="1">
      <alignment horizontal="center" vertical="center" wrapText="1"/>
    </xf>
    <xf numFmtId="0" fontId="0" fillId="8" borderId="3" xfId="0" applyFill="1" applyBorder="1" applyAlignment="1">
      <alignment vertical="center" wrapText="1"/>
    </xf>
    <xf numFmtId="14" fontId="0" fillId="0" borderId="3" xfId="0" applyNumberFormat="1" applyBorder="1" applyAlignment="1">
      <alignment vertical="top"/>
    </xf>
    <xf numFmtId="0" fontId="0" fillId="9" borderId="3" xfId="0" applyFill="1" applyBorder="1" applyAlignment="1">
      <alignment horizontal="center" vertical="center" wrapText="1"/>
    </xf>
    <xf numFmtId="0" fontId="0" fillId="9" borderId="3" xfId="0" applyFill="1" applyBorder="1" applyAlignment="1">
      <alignment horizontal="left" vertical="center" wrapText="1"/>
    </xf>
    <xf numFmtId="0" fontId="0" fillId="9" borderId="3" xfId="0" applyFill="1" applyBorder="1" applyAlignment="1">
      <alignment vertical="center" wrapText="1"/>
    </xf>
  </cellXfs>
  <cellStyles count="3">
    <cellStyle name="Normal" xfId="0" builtinId="0"/>
    <cellStyle name="Normal 6 2" xfId="2" xr:uid="{E9A5C634-921E-42C4-8EBD-FBCBEA3104DB}"/>
    <cellStyle name="Normal 7" xfId="1" xr:uid="{CB4E6AA5-66D2-40E9-B0FF-7376CE707AE7}"/>
  </cellStyles>
  <dxfs count="14">
    <dxf>
      <fill>
        <patternFill>
          <bgColor rgb="FFFF0000"/>
        </patternFill>
      </fill>
    </dxf>
    <dxf>
      <fill>
        <patternFill>
          <bgColor rgb="FFFF0000"/>
        </patternFill>
      </fill>
    </dxf>
    <dxf>
      <font>
        <color rgb="FF006100"/>
      </font>
      <fill>
        <patternFill>
          <bgColor rgb="FFC6EFCE"/>
        </patternFill>
      </fill>
    </dxf>
    <dxf>
      <fill>
        <patternFill>
          <bgColor rgb="FFFF0000"/>
        </patternFill>
      </fill>
    </dxf>
    <dxf>
      <fill>
        <patternFill>
          <bgColor rgb="FFFF0000"/>
        </patternFill>
      </fill>
    </dxf>
    <dxf>
      <font>
        <color rgb="FF006100"/>
      </font>
      <fill>
        <patternFill>
          <bgColor rgb="FFC6EFCE"/>
        </patternFill>
      </fill>
    </dxf>
    <dxf>
      <font>
        <color rgb="FF006100"/>
      </font>
      <fill>
        <patternFill>
          <bgColor rgb="FFC6EFCE"/>
        </patternFill>
      </fill>
    </dxf>
    <dxf>
      <fill>
        <patternFill>
          <bgColor rgb="FFFF0000"/>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ont>
        <color rgb="FF006100"/>
      </font>
      <fill>
        <patternFill>
          <bgColor rgb="FFC6EFCE"/>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ahindraonline.sharepoint.com/Users/215411/AppData/Local/Temp/w6%20IVN%20Requirements%20Specs/Mahindra_IVN_Technical_Sign_Off_Complianc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mp;M_Diagnostics_Discussion_Deviation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ahindraonline.sharepoint.com/EPS/EPS%20Project/Z101/IVN%20DOC/DIAG%20SPEC/Mahindra_UDS_Diagnostic_Specification_EPS_V1.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mahindraonline.sharepoint.com/Documents%20and%20Settings/210273/Local%20Settings/Temporary%20Internet%20Files/OLKE/MBFM_Domestic_Scorpio_RAR-24NOV0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us-team-pm.delphiauto.net/Documents%20and%20Settings/mzp17g/Local%20Settings/Temporary%20Internet%20Files/OLK1/PODS%20Final%20Test%20-%20Majid%20Spreadshee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VN &amp; Diagnostic SOR"/>
      <sheetName val="Logical Function "/>
      <sheetName val="Physical Layer CAN"/>
      <sheetName val="Physical Layer LIN"/>
      <sheetName val="Network Management_CAN"/>
      <sheetName val="Network Management LIN"/>
      <sheetName val="Network Security"/>
      <sheetName val="Variant Coding"/>
      <sheetName val="Feature Coding"/>
      <sheetName val="VIN Mismatch"/>
      <sheetName val="Wake Up "/>
      <sheetName val="Wake Up PKE"/>
      <sheetName val="Checksum &amp; Alive Counter"/>
      <sheetName val="MobileApp CAN"/>
      <sheetName val="UDS Specification"/>
      <sheetName val="Bootloader Specification"/>
      <sheetName val="Checksum Algorithm - Flashing"/>
      <sheetName val="Security Algorithm"/>
      <sheetName val="Rollback Mechanism"/>
      <sheetName val="Timing Parameters"/>
      <sheetName val="Service Identifiers"/>
      <sheetName val="NRC"/>
      <sheetName val="NRC22"/>
      <sheetName val="General"/>
      <sheetName val="DTC List"/>
      <sheetName val="Standard Identifiers"/>
      <sheetName val="NetworkMgmtIdentifiers"/>
      <sheetName val="ECUIdentifiers"/>
      <sheetName val="Routines"/>
      <sheetName val="IOControl"/>
      <sheetName val="HistoryZone"/>
      <sheetName val="ResetReasons"/>
      <sheetName val="Exceptions"/>
      <sheetName val="Op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ow r="19">
          <cell r="A19" t="str">
            <v>L1: APP</v>
          </cell>
        </row>
        <row r="20">
          <cell r="A20" t="str">
            <v>L1: BOOT</v>
          </cell>
        </row>
        <row r="21">
          <cell r="A21" t="str">
            <v>L3: APP</v>
          </cell>
        </row>
        <row r="22">
          <cell r="A22" t="str">
            <v>L3: BOOT</v>
          </cell>
        </row>
        <row r="23">
          <cell r="A23" t="str">
            <v>L1: APP/BOOT</v>
          </cell>
        </row>
        <row r="24">
          <cell r="A24" t="str">
            <v>L3: APP/BOOT</v>
          </cell>
        </row>
        <row r="25">
          <cell r="A25" t="str">
            <v>L1:APP L3:BOOT</v>
          </cell>
        </row>
        <row r="26">
          <cell r="A26" t="str">
            <v>L1:BOOT L3:APP</v>
          </cell>
        </row>
        <row r="27">
          <cell r="A27" t="str">
            <v>L1/L3: APP</v>
          </cell>
        </row>
        <row r="28">
          <cell r="A28" t="str">
            <v>No Security</v>
          </cell>
        </row>
        <row r="30">
          <cell r="A30" t="str">
            <v>ASW</v>
          </cell>
        </row>
        <row r="31">
          <cell r="A31" t="str">
            <v>BSW</v>
          </cell>
        </row>
        <row r="32">
          <cell r="A32" t="str">
            <v>ASW and BSW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Revision"/>
      <sheetName val="Timing parameters"/>
      <sheetName val="ServiceIdentifiers"/>
      <sheetName val="NRC"/>
      <sheetName val="NRC_22"/>
      <sheetName val="General"/>
      <sheetName val="DTC List"/>
      <sheetName val="StandardIdentifiers"/>
      <sheetName val="NetworkMgmtIdentifiers"/>
      <sheetName val="ECUIdentifiers"/>
      <sheetName val="Routines"/>
      <sheetName val="IO Control"/>
      <sheetName val="HistoryZone"/>
      <sheetName val="ResetReasons"/>
      <sheetName val="IssueTracker"/>
      <sheetName val="Options"/>
      <sheetName val="Others"/>
      <sheetName val="BooloaderDiscussion"/>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1">
          <cell r="A1" t="str">
            <v>Yes</v>
          </cell>
        </row>
        <row r="2">
          <cell r="A2" t="str">
            <v>Yes**</v>
          </cell>
        </row>
        <row r="3">
          <cell r="A3" t="str">
            <v>No</v>
          </cell>
        </row>
        <row r="30">
          <cell r="A30" t="str">
            <v>ASW</v>
          </cell>
        </row>
        <row r="31">
          <cell r="A31" t="str">
            <v>BSW</v>
          </cell>
        </row>
        <row r="32">
          <cell r="A32" t="str">
            <v>ASW and BSW</v>
          </cell>
        </row>
        <row r="42">
          <cell r="A42" t="str">
            <v>R: No Security W: L1</v>
          </cell>
        </row>
        <row r="43">
          <cell r="A43" t="str">
            <v>R: No Security W: L3</v>
          </cell>
        </row>
        <row r="44">
          <cell r="A44" t="str">
            <v>RW: L1</v>
          </cell>
        </row>
        <row r="45">
          <cell r="A45" t="str">
            <v>RW: L3</v>
          </cell>
        </row>
        <row r="46">
          <cell r="A46" t="str">
            <v>NA</v>
          </cell>
        </row>
      </sheetData>
      <sheetData sheetId="17" refreshError="1"/>
      <sheetData sheetId="18" refreshError="1"/>
      <sheetData sheetId="1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Revision"/>
      <sheetName val="Timing parameters"/>
      <sheetName val="ServiceIdentifiers"/>
      <sheetName val="NRC"/>
      <sheetName val="NRC_22"/>
      <sheetName val="General"/>
      <sheetName val="DTC List"/>
      <sheetName val="StandardIdentifiers"/>
      <sheetName val="NetworkMgmtIdentifiers"/>
      <sheetName val="ECUIdentifiers"/>
      <sheetName val="Routines"/>
      <sheetName val="IO Control"/>
      <sheetName val="HistoryZone"/>
      <sheetName val="ResetReasons"/>
      <sheetName val="IssueTracker"/>
      <sheetName val="Options"/>
      <sheetName val="Sheet1"/>
      <sheetName val="Logical Function "/>
      <sheetName val="Physical Layer LIN"/>
      <sheetName val="Network Management LIN"/>
      <sheetName val="Wake Up "/>
      <sheetName val="Wake Up PKE"/>
      <sheetName val="MobileApp CAN"/>
      <sheetName val="Service Identifiers"/>
      <sheetName val="NRC22"/>
      <sheetName val="DTC List_iEMS"/>
      <sheetName val="DTC List_BCP"/>
      <sheetName val="DTC List_BMS"/>
      <sheetName val="Standard Identifiers"/>
      <sheetName val="ECUIdentifiers_iEMS"/>
      <sheetName val="ECUIdentifiers_BMS"/>
      <sheetName val="ECUIdentifiers_BCP"/>
      <sheetName val="Freeze Frame_iEMS"/>
      <sheetName val="Freeze Frame_BMS"/>
      <sheetName val="Freeze Frame_BCP"/>
      <sheetName val="Routines_iEMS"/>
      <sheetName val="Routines_BCP"/>
      <sheetName val="Routines_BMS"/>
      <sheetName val="IOControl_iEMS"/>
      <sheetName val="IOControl_BMS"/>
      <sheetName val="IOControl_BCP"/>
      <sheetName val="ResetReasons_iEMS"/>
      <sheetName val="ResetReasons_BMS"/>
      <sheetName val="ResetReasons_BCP"/>
      <sheetName val="Exceptions"/>
      <sheetName val="POWERFAIL SETTINGS_iEMS"/>
      <sheetName val="CalibrationSettings_iEMS"/>
      <sheetName val="SystemSettings_iEMS"/>
      <sheetName val="ANALOG DATA_iEMS"/>
      <sheetName val="KIT INFO1_IEMS"/>
      <sheetName val="LIVE DATA_iEMS"/>
      <sheetName val="Faults_iEMS"/>
      <sheetName val="DIGITAL IP'S &amp; OP'S BMS"/>
      <sheetName val="DIGITAL IP'S &amp; OP'S_iEMS"/>
      <sheetName val="DIGITAL INTPUT and OUTPUT_BCP"/>
      <sheetName val="ANALOG CHANNEL DATA_BCP"/>
      <sheetName val="LIVE DATA_BCP"/>
      <sheetName val="SystemSettings_BCP "/>
      <sheetName val="BMS_SystemSettings"/>
      <sheetName val="BMS_PowerFailParam"/>
      <sheetName val="BMS_Calibration"/>
      <sheetName val="ANALOG DATA_BMS"/>
      <sheetName val="LIVE DATA_BMS"/>
      <sheetName val="IVN &amp; Diagnostic SOR"/>
      <sheetName val="UDS Specification"/>
      <sheetName val="Bootloader Specification"/>
      <sheetName val="Checksum Algorithm - Flashing"/>
      <sheetName val="Security Algorithm"/>
      <sheetName val="Rollback Mechanism"/>
      <sheetName val="$31"/>
      <sheetName val="$2F"/>
      <sheetName val="PF_2F_List"/>
      <sheetName val="S201_IO_Controls($2F)"/>
      <sheetName val="RoutineID($31)"/>
    </sheetNames>
    <sheetDataSet>
      <sheetData sheetId="0">
        <row r="33">
          <cell r="E33" t="str">
            <v>Supplier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A1" t="str">
            <v>Yes</v>
          </cell>
        </row>
        <row r="2">
          <cell r="A2" t="str">
            <v>Yes**</v>
          </cell>
        </row>
        <row r="3">
          <cell r="A3" t="str">
            <v>No</v>
          </cell>
        </row>
        <row r="5">
          <cell r="A5" t="str">
            <v>Supported</v>
          </cell>
        </row>
        <row r="6">
          <cell r="A6" t="str">
            <v>Not Supported</v>
          </cell>
        </row>
        <row r="8">
          <cell r="A8" t="str">
            <v>Open</v>
          </cell>
        </row>
        <row r="9">
          <cell r="A9" t="str">
            <v>Closed</v>
          </cell>
        </row>
        <row r="16">
          <cell r="A16" t="str">
            <v>O</v>
          </cell>
        </row>
        <row r="17">
          <cell r="A17" t="str">
            <v>X</v>
          </cell>
        </row>
        <row r="19">
          <cell r="A19" t="str">
            <v>L1: APP</v>
          </cell>
        </row>
        <row r="20">
          <cell r="A20" t="str">
            <v>L1: BOOT</v>
          </cell>
        </row>
        <row r="21">
          <cell r="A21" t="str">
            <v>L3: APP</v>
          </cell>
        </row>
        <row r="22">
          <cell r="A22" t="str">
            <v>L3: BOOT</v>
          </cell>
        </row>
        <row r="23">
          <cell r="A23" t="str">
            <v>L1: APP/BOOT</v>
          </cell>
        </row>
        <row r="24">
          <cell r="A24" t="str">
            <v>L3: APP/BOOT</v>
          </cell>
        </row>
        <row r="25">
          <cell r="A25" t="str">
            <v>L1:APP L3:BOOT</v>
          </cell>
        </row>
        <row r="26">
          <cell r="A26" t="str">
            <v>L1:BOOT L3:APP</v>
          </cell>
        </row>
        <row r="27">
          <cell r="A27" t="str">
            <v>L1/L3: APP</v>
          </cell>
        </row>
        <row r="28">
          <cell r="A28" t="str">
            <v>No Security</v>
          </cell>
        </row>
        <row r="30">
          <cell r="A30" t="str">
            <v>ASW</v>
          </cell>
        </row>
        <row r="31">
          <cell r="A31" t="str">
            <v>BSW</v>
          </cell>
        </row>
        <row r="32">
          <cell r="A32" t="str">
            <v>ASW and BSW</v>
          </cell>
        </row>
        <row r="37">
          <cell r="A37" t="str">
            <v>Physical</v>
          </cell>
        </row>
        <row r="38">
          <cell r="A38" t="str">
            <v>Functional</v>
          </cell>
        </row>
        <row r="39">
          <cell r="A39" t="str">
            <v>Physical / Functional</v>
          </cell>
        </row>
        <row r="42">
          <cell r="A42" t="str">
            <v>R: No Security W: L1</v>
          </cell>
        </row>
        <row r="43">
          <cell r="A43" t="str">
            <v>R: No Security W: L3</v>
          </cell>
        </row>
        <row r="44">
          <cell r="A44" t="str">
            <v>RW: L1</v>
          </cell>
        </row>
        <row r="45">
          <cell r="A45" t="str">
            <v>RW: L3</v>
          </cell>
        </row>
        <row r="46">
          <cell r="A46" t="str">
            <v>NA</v>
          </cell>
        </row>
      </sheetData>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refreshError="1"/>
      <sheetData sheetId="71" refreshError="1"/>
      <sheetData sheetId="72" refreshError="1"/>
      <sheetData sheetId="73" refreshError="1"/>
      <sheetData sheetId="7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sentation"/>
      <sheetName val="Revision Record"/>
      <sheetName val="Requirements Analysis Report_1"/>
      <sheetName val="Requirements Analysis Report_2"/>
      <sheetName val="Customer VIRs Tracker"/>
      <sheetName val="MBFM_Domestic_Scorpio_RAR-24NOV"/>
    </sheetNames>
    <sheetDataSet>
      <sheetData sheetId="0"/>
      <sheetData sheetId="1"/>
      <sheetData sheetId="2"/>
      <sheetData sheetId="3"/>
      <sheetData sheetId="4"/>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lphi-D Confidential"/>
      <sheetName val="Worksheet"/>
      <sheetName val="Summary"/>
      <sheetName val="Users Manual"/>
      <sheetName val="Revision History"/>
      <sheetName val="Requirements Analysis Report_2"/>
    </sheetNames>
    <sheetDataSet>
      <sheetData sheetId="0"/>
      <sheetData sheetId="1">
        <row r="1">
          <cell r="D1" t="str">
            <v>no</v>
          </cell>
        </row>
      </sheetData>
      <sheetData sheetId="2"/>
      <sheetData sheetId="3"/>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R2" dT="2024-03-28T09:34:49.19" personId="{00000000-0000-0000-0000-000000000000}" id="{4A65CB6D-95AA-4803-B191-39C9074FAD8A}">
    <text>Please update sheet with below error level info.
Level 0 - No Error
Level 1 - Warning
Level 2 - Derate
Level 3 - Cut Off.</text>
  </threadedComment>
  <threadedComment ref="U2" dT="2024-03-28T09:36:05.12" personId="{00000000-0000-0000-0000-000000000000}" id="{B1FBEB26-BE95-4765-9AAA-8AEFEB062335}">
    <text>MCU Can log Freeze frame to All DTC's. So no priority is needed.</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7ED17-69C7-4196-A0AD-765A4A042554}">
  <dimension ref="A1:E10"/>
  <sheetViews>
    <sheetView workbookViewId="0">
      <pane ySplit="3" topLeftCell="A4" activePane="bottomLeft" state="frozen"/>
      <selection pane="bottomLeft" activeCell="E11" sqref="E11"/>
    </sheetView>
  </sheetViews>
  <sheetFormatPr defaultColWidth="9.1796875" defaultRowHeight="14.5" x14ac:dyDescent="0.35"/>
  <cols>
    <col min="1" max="1" width="15.7265625" style="25" bestFit="1" customWidth="1"/>
    <col min="2" max="2" width="10.7265625" style="25" bestFit="1" customWidth="1"/>
    <col min="3" max="3" width="138.54296875" style="29" bestFit="1" customWidth="1"/>
    <col min="4" max="4" width="9.26953125" style="29" bestFit="1" customWidth="1"/>
    <col min="5" max="5" width="12.26953125" style="25" bestFit="1" customWidth="1"/>
    <col min="6" max="16384" width="9.1796875" style="25"/>
  </cols>
  <sheetData>
    <row r="1" spans="1:5" x14ac:dyDescent="0.35">
      <c r="A1" s="35" t="s">
        <v>637</v>
      </c>
      <c r="B1" s="35"/>
      <c r="C1" s="36" t="s">
        <v>638</v>
      </c>
      <c r="D1" s="36"/>
      <c r="E1" s="36"/>
    </row>
    <row r="2" spans="1:5" x14ac:dyDescent="0.35">
      <c r="A2" s="37" t="s">
        <v>647</v>
      </c>
      <c r="B2" s="37"/>
      <c r="C2" s="38" t="s">
        <v>698</v>
      </c>
      <c r="D2" s="38"/>
      <c r="E2" s="38"/>
    </row>
    <row r="3" spans="1:5" x14ac:dyDescent="0.35">
      <c r="A3" s="30" t="s">
        <v>639</v>
      </c>
      <c r="B3" s="30" t="s">
        <v>640</v>
      </c>
      <c r="C3" s="30" t="s">
        <v>641</v>
      </c>
      <c r="D3" s="30" t="s">
        <v>642</v>
      </c>
      <c r="E3" s="30" t="s">
        <v>643</v>
      </c>
    </row>
    <row r="4" spans="1:5" x14ac:dyDescent="0.35">
      <c r="A4" s="26" t="s">
        <v>644</v>
      </c>
      <c r="B4" s="27">
        <v>45503</v>
      </c>
      <c r="C4" s="18" t="s">
        <v>649</v>
      </c>
      <c r="D4" s="28" t="s">
        <v>645</v>
      </c>
      <c r="E4" s="28" t="s">
        <v>646</v>
      </c>
    </row>
    <row r="5" spans="1:5" ht="43.5" x14ac:dyDescent="0.35">
      <c r="A5" s="26" t="s">
        <v>650</v>
      </c>
      <c r="B5" s="27">
        <v>45613</v>
      </c>
      <c r="C5" s="18" t="s">
        <v>652</v>
      </c>
      <c r="D5" s="28" t="s">
        <v>645</v>
      </c>
      <c r="E5" s="28" t="s">
        <v>646</v>
      </c>
    </row>
    <row r="6" spans="1:5" ht="261" x14ac:dyDescent="0.35">
      <c r="A6" s="26" t="s">
        <v>657</v>
      </c>
      <c r="B6" s="27">
        <v>45672</v>
      </c>
      <c r="C6" s="18" t="s">
        <v>699</v>
      </c>
      <c r="D6" s="28" t="s">
        <v>645</v>
      </c>
      <c r="E6" s="28" t="s">
        <v>646</v>
      </c>
    </row>
    <row r="7" spans="1:5" ht="159.5" x14ac:dyDescent="0.35">
      <c r="A7" s="26" t="s">
        <v>701</v>
      </c>
      <c r="B7" s="27">
        <v>45748</v>
      </c>
      <c r="C7" s="18" t="s">
        <v>737</v>
      </c>
      <c r="D7" s="28" t="s">
        <v>645</v>
      </c>
      <c r="E7" s="28" t="s">
        <v>646</v>
      </c>
    </row>
    <row r="8" spans="1:5" ht="203" x14ac:dyDescent="0.35">
      <c r="A8" s="26" t="s">
        <v>741</v>
      </c>
      <c r="B8" s="27">
        <v>45763</v>
      </c>
      <c r="C8" s="18" t="s">
        <v>753</v>
      </c>
      <c r="D8" s="28" t="s">
        <v>645</v>
      </c>
      <c r="E8" s="28" t="s">
        <v>646</v>
      </c>
    </row>
    <row r="9" spans="1:5" ht="159.5" x14ac:dyDescent="0.35">
      <c r="A9" s="28" t="s">
        <v>762</v>
      </c>
      <c r="B9" s="27">
        <v>45781</v>
      </c>
      <c r="C9" s="18" t="s">
        <v>823</v>
      </c>
      <c r="D9" s="28" t="s">
        <v>646</v>
      </c>
      <c r="E9" s="28" t="s">
        <v>646</v>
      </c>
    </row>
    <row r="10" spans="1:5" ht="145" x14ac:dyDescent="0.35">
      <c r="A10" s="28" t="s">
        <v>825</v>
      </c>
      <c r="B10" s="50">
        <v>45861</v>
      </c>
      <c r="C10" s="18" t="s">
        <v>839</v>
      </c>
      <c r="D10" s="28" t="s">
        <v>646</v>
      </c>
      <c r="E10" s="28" t="s">
        <v>840</v>
      </c>
    </row>
  </sheetData>
  <mergeCells count="4">
    <mergeCell ref="A1:B1"/>
    <mergeCell ref="C1:E1"/>
    <mergeCell ref="A2:B2"/>
    <mergeCell ref="C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B3A7F-B473-4BA5-AB96-E6110A09B4D9}">
  <dimension ref="A1:AA121"/>
  <sheetViews>
    <sheetView tabSelected="1" zoomScaleNormal="100" workbookViewId="0">
      <pane xSplit="5" ySplit="2" topLeftCell="F3" activePane="bottomRight" state="frozen"/>
      <selection pane="topRight" activeCell="F1" sqref="F1"/>
      <selection pane="bottomLeft" activeCell="A3" sqref="A3"/>
      <selection pane="bottomRight" activeCell="F5" sqref="F5"/>
    </sheetView>
  </sheetViews>
  <sheetFormatPr defaultColWidth="9.1796875" defaultRowHeight="14.5" x14ac:dyDescent="0.35"/>
  <cols>
    <col min="1" max="1" width="5.54296875" style="11" bestFit="1" customWidth="1"/>
    <col min="2" max="2" width="7.26953125" style="10" customWidth="1"/>
    <col min="3" max="3" width="5.81640625" style="10" bestFit="1" customWidth="1"/>
    <col min="4" max="4" width="9.1796875" style="10" bestFit="1" customWidth="1"/>
    <col min="5" max="5" width="25" style="12" customWidth="1"/>
    <col min="6" max="6" width="37.26953125" style="12" customWidth="1"/>
    <col min="7" max="7" width="62.1796875" style="12" customWidth="1"/>
    <col min="8" max="8" width="23.26953125" style="8" customWidth="1"/>
    <col min="9" max="9" width="25.1796875" style="8" bestFit="1" customWidth="1"/>
    <col min="10" max="10" width="58.1796875" style="12" customWidth="1"/>
    <col min="11" max="11" width="23.453125" style="8" customWidth="1"/>
    <col min="12" max="12" width="22.7265625" style="8" customWidth="1"/>
    <col min="13" max="13" width="17.26953125" style="8" bestFit="1" customWidth="1"/>
    <col min="14" max="14" width="8.453125" style="11" bestFit="1" customWidth="1"/>
    <col min="15" max="15" width="53.81640625" style="8" bestFit="1" customWidth="1"/>
    <col min="16" max="17" width="3.81640625" style="11" bestFit="1" customWidth="1"/>
    <col min="18" max="18" width="8.1796875" style="11" customWidth="1"/>
    <col min="19" max="19" width="14.453125" style="8" bestFit="1" customWidth="1"/>
    <col min="20" max="20" width="8.1796875" style="11" customWidth="1"/>
    <col min="21" max="21" width="7.453125" style="8" bestFit="1" customWidth="1"/>
    <col min="22" max="22" width="16" style="11" customWidth="1"/>
    <col min="23" max="23" width="9.453125" style="11" bestFit="1" customWidth="1"/>
    <col min="24" max="24" width="78.453125" style="8" bestFit="1" customWidth="1"/>
    <col min="25" max="25" width="42" style="32" customWidth="1"/>
    <col min="26" max="26" width="40.54296875" style="32" customWidth="1"/>
    <col min="27" max="27" width="27.54296875" style="32" customWidth="1"/>
    <col min="28" max="16384" width="9.1796875" style="8"/>
  </cols>
  <sheetData>
    <row r="1" spans="1:27" ht="14.5" customHeight="1" x14ac:dyDescent="0.35">
      <c r="E1" s="2"/>
      <c r="F1" s="2"/>
      <c r="G1" s="2"/>
      <c r="H1" s="1"/>
      <c r="I1" s="1"/>
      <c r="J1" s="2"/>
      <c r="K1" s="3"/>
      <c r="L1" s="3"/>
      <c r="M1" s="2"/>
      <c r="N1" s="1"/>
      <c r="O1" s="3"/>
      <c r="P1" s="1"/>
      <c r="Q1" s="1"/>
      <c r="R1" s="4"/>
      <c r="S1" s="39" t="s">
        <v>0</v>
      </c>
      <c r="T1" s="40"/>
      <c r="U1" s="41" t="s">
        <v>1</v>
      </c>
      <c r="V1" s="42"/>
      <c r="W1" s="5"/>
      <c r="X1" s="5"/>
    </row>
    <row r="2" spans="1:27" s="20" customFormat="1" ht="58" x14ac:dyDescent="0.35">
      <c r="A2" s="21" t="s">
        <v>586</v>
      </c>
      <c r="B2" s="21" t="s">
        <v>2</v>
      </c>
      <c r="C2" s="21" t="s">
        <v>3</v>
      </c>
      <c r="D2" s="21" t="s">
        <v>4</v>
      </c>
      <c r="E2" s="22" t="s">
        <v>5</v>
      </c>
      <c r="F2" s="22" t="s">
        <v>6</v>
      </c>
      <c r="G2" s="22" t="s">
        <v>7</v>
      </c>
      <c r="H2" s="21" t="s">
        <v>607</v>
      </c>
      <c r="I2" s="21" t="s">
        <v>604</v>
      </c>
      <c r="J2" s="22" t="s">
        <v>8</v>
      </c>
      <c r="K2" s="21" t="s">
        <v>606</v>
      </c>
      <c r="L2" s="21" t="s">
        <v>605</v>
      </c>
      <c r="M2" s="21" t="s">
        <v>9</v>
      </c>
      <c r="N2" s="21" t="s">
        <v>10</v>
      </c>
      <c r="O2" s="21" t="s">
        <v>11</v>
      </c>
      <c r="P2" s="21" t="s">
        <v>12</v>
      </c>
      <c r="Q2" s="21" t="s">
        <v>13</v>
      </c>
      <c r="R2" s="21" t="s">
        <v>14</v>
      </c>
      <c r="S2" s="21" t="s">
        <v>15</v>
      </c>
      <c r="T2" s="21" t="s">
        <v>608</v>
      </c>
      <c r="U2" s="23" t="s">
        <v>16</v>
      </c>
      <c r="V2" s="24" t="s">
        <v>17</v>
      </c>
      <c r="W2" s="24" t="s">
        <v>648</v>
      </c>
      <c r="X2" s="24" t="s">
        <v>18</v>
      </c>
      <c r="Y2" s="33" t="s">
        <v>765</v>
      </c>
      <c r="Z2" s="33" t="s">
        <v>819</v>
      </c>
      <c r="AA2" s="33" t="s">
        <v>838</v>
      </c>
    </row>
    <row r="3" spans="1:27" ht="72.5" x14ac:dyDescent="0.35">
      <c r="A3" s="6">
        <v>1</v>
      </c>
      <c r="B3" s="6" t="s">
        <v>19</v>
      </c>
      <c r="C3" s="6" t="s">
        <v>20</v>
      </c>
      <c r="D3" s="6" t="str">
        <f t="shared" ref="D3:D35" si="0">CONCATENATE("0x3",MID(B3,3,3),C3)</f>
        <v>0x31E04B</v>
      </c>
      <c r="E3" s="7" t="s">
        <v>21</v>
      </c>
      <c r="F3" s="7" t="s">
        <v>22</v>
      </c>
      <c r="G3" s="7" t="s">
        <v>767</v>
      </c>
      <c r="H3" s="43" t="s">
        <v>23</v>
      </c>
      <c r="I3" s="6" t="s">
        <v>769</v>
      </c>
      <c r="J3" s="7" t="s">
        <v>24</v>
      </c>
      <c r="K3" s="6" t="s">
        <v>25</v>
      </c>
      <c r="L3" s="6" t="s">
        <v>25</v>
      </c>
      <c r="M3" s="6" t="s">
        <v>473</v>
      </c>
      <c r="N3" s="6" t="s">
        <v>27</v>
      </c>
      <c r="O3" s="9" t="s">
        <v>28</v>
      </c>
      <c r="P3" s="6" t="s">
        <v>29</v>
      </c>
      <c r="Q3" s="6" t="s">
        <v>29</v>
      </c>
      <c r="R3" s="6" t="s">
        <v>764</v>
      </c>
      <c r="S3" s="9" t="s">
        <v>610</v>
      </c>
      <c r="T3" s="6" t="s">
        <v>543</v>
      </c>
      <c r="U3" s="6" t="s">
        <v>29</v>
      </c>
      <c r="V3" s="6" t="s">
        <v>30</v>
      </c>
      <c r="W3" s="6" t="s">
        <v>31</v>
      </c>
      <c r="X3" s="9" t="s">
        <v>32</v>
      </c>
      <c r="Y3" s="49" t="s">
        <v>766</v>
      </c>
      <c r="Z3" s="49" t="s">
        <v>766</v>
      </c>
      <c r="AA3" s="49" t="s">
        <v>766</v>
      </c>
    </row>
    <row r="4" spans="1:27" ht="72.5" x14ac:dyDescent="0.35">
      <c r="A4" s="6">
        <v>2</v>
      </c>
      <c r="B4" s="6" t="s">
        <v>19</v>
      </c>
      <c r="C4" s="6" t="s">
        <v>33</v>
      </c>
      <c r="D4" s="6" t="str">
        <f t="shared" si="0"/>
        <v>0x31E000</v>
      </c>
      <c r="E4" s="7" t="s">
        <v>34</v>
      </c>
      <c r="F4" s="7" t="s">
        <v>35</v>
      </c>
      <c r="G4" s="7" t="s">
        <v>768</v>
      </c>
      <c r="H4" s="43" t="s">
        <v>36</v>
      </c>
      <c r="I4" s="6" t="str">
        <f>"-25°C, 100 mSec"</f>
        <v>-25°C, 100 mSec</v>
      </c>
      <c r="J4" s="7" t="s">
        <v>763</v>
      </c>
      <c r="K4" s="6" t="s">
        <v>37</v>
      </c>
      <c r="L4" s="6" t="str">
        <f>"-20°C, 100 mSec"</f>
        <v>-20°C, 100 mSec</v>
      </c>
      <c r="M4" s="6" t="s">
        <v>473</v>
      </c>
      <c r="N4" s="6" t="s">
        <v>27</v>
      </c>
      <c r="O4" s="9" t="s">
        <v>38</v>
      </c>
      <c r="P4" s="6" t="s">
        <v>29</v>
      </c>
      <c r="Q4" s="6" t="s">
        <v>29</v>
      </c>
      <c r="R4" s="6" t="s">
        <v>764</v>
      </c>
      <c r="S4" s="34" t="s">
        <v>609</v>
      </c>
      <c r="T4" s="6" t="s">
        <v>544</v>
      </c>
      <c r="U4" s="6" t="s">
        <v>29</v>
      </c>
      <c r="V4" s="6" t="s">
        <v>30</v>
      </c>
      <c r="W4" s="6" t="s">
        <v>39</v>
      </c>
      <c r="X4" s="9" t="s">
        <v>32</v>
      </c>
      <c r="Y4" s="34" t="s">
        <v>801</v>
      </c>
      <c r="Z4" s="34" t="s">
        <v>801</v>
      </c>
      <c r="AA4" s="34" t="s">
        <v>801</v>
      </c>
    </row>
    <row r="5" spans="1:27" ht="72.5" x14ac:dyDescent="0.35">
      <c r="A5" s="6">
        <v>3</v>
      </c>
      <c r="B5" s="6" t="s">
        <v>40</v>
      </c>
      <c r="C5" s="6" t="s">
        <v>33</v>
      </c>
      <c r="D5" s="6" t="str">
        <f t="shared" si="0"/>
        <v>0x31E100</v>
      </c>
      <c r="E5" s="7" t="s">
        <v>41</v>
      </c>
      <c r="F5" s="7" t="s">
        <v>42</v>
      </c>
      <c r="G5" s="7" t="s">
        <v>43</v>
      </c>
      <c r="H5" s="43" t="s">
        <v>44</v>
      </c>
      <c r="I5" s="6" t="s">
        <v>781</v>
      </c>
      <c r="J5" s="7" t="s">
        <v>24</v>
      </c>
      <c r="K5" s="6" t="s">
        <v>25</v>
      </c>
      <c r="L5" s="6" t="s">
        <v>25</v>
      </c>
      <c r="M5" s="48" t="s">
        <v>474</v>
      </c>
      <c r="N5" s="6" t="s">
        <v>185</v>
      </c>
      <c r="O5" s="9" t="s">
        <v>44</v>
      </c>
      <c r="P5" s="6" t="s">
        <v>29</v>
      </c>
      <c r="Q5" s="6" t="s">
        <v>29</v>
      </c>
      <c r="R5" s="48" t="s">
        <v>774</v>
      </c>
      <c r="S5" s="49" t="s">
        <v>804</v>
      </c>
      <c r="T5" s="48" t="s">
        <v>775</v>
      </c>
      <c r="U5" s="6" t="s">
        <v>29</v>
      </c>
      <c r="V5" s="6" t="s">
        <v>30</v>
      </c>
      <c r="W5" s="6" t="s">
        <v>31</v>
      </c>
      <c r="X5" s="9" t="s">
        <v>32</v>
      </c>
      <c r="Y5" s="49" t="s">
        <v>776</v>
      </c>
      <c r="Z5" s="49" t="s">
        <v>776</v>
      </c>
      <c r="AA5" s="34" t="s">
        <v>766</v>
      </c>
    </row>
    <row r="6" spans="1:27" ht="43.5" x14ac:dyDescent="0.35">
      <c r="A6" s="6">
        <v>4</v>
      </c>
      <c r="B6" s="6" t="s">
        <v>45</v>
      </c>
      <c r="C6" s="6" t="s">
        <v>20</v>
      </c>
      <c r="D6" s="6" t="str">
        <f t="shared" si="0"/>
        <v>0x31E24B</v>
      </c>
      <c r="E6" s="7" t="s">
        <v>46</v>
      </c>
      <c r="F6" s="7" t="s">
        <v>47</v>
      </c>
      <c r="G6" s="7" t="s">
        <v>770</v>
      </c>
      <c r="H6" s="43" t="s">
        <v>48</v>
      </c>
      <c r="I6" s="6" t="s">
        <v>771</v>
      </c>
      <c r="J6" s="7" t="s">
        <v>24</v>
      </c>
      <c r="K6" s="6" t="s">
        <v>25</v>
      </c>
      <c r="L6" s="6" t="s">
        <v>25</v>
      </c>
      <c r="M6" s="48" t="s">
        <v>473</v>
      </c>
      <c r="N6" s="6" t="s">
        <v>27</v>
      </c>
      <c r="O6" s="9" t="s">
        <v>51</v>
      </c>
      <c r="P6" s="6" t="s">
        <v>29</v>
      </c>
      <c r="Q6" s="6" t="s">
        <v>29</v>
      </c>
      <c r="R6" s="6" t="s">
        <v>764</v>
      </c>
      <c r="S6" s="9" t="s">
        <v>610</v>
      </c>
      <c r="T6" s="6" t="s">
        <v>543</v>
      </c>
      <c r="U6" s="6" t="s">
        <v>29</v>
      </c>
      <c r="V6" s="6" t="s">
        <v>30</v>
      </c>
      <c r="W6" s="6" t="s">
        <v>31</v>
      </c>
      <c r="X6" s="9" t="s">
        <v>52</v>
      </c>
      <c r="Y6" s="49" t="s">
        <v>766</v>
      </c>
      <c r="Z6" s="49" t="s">
        <v>766</v>
      </c>
      <c r="AA6" s="49" t="s">
        <v>766</v>
      </c>
    </row>
    <row r="7" spans="1:27" ht="58" x14ac:dyDescent="0.35">
      <c r="A7" s="6">
        <v>5</v>
      </c>
      <c r="B7" s="6" t="s">
        <v>45</v>
      </c>
      <c r="C7" s="6" t="s">
        <v>33</v>
      </c>
      <c r="D7" s="6" t="str">
        <f t="shared" si="0"/>
        <v>0x31E200</v>
      </c>
      <c r="E7" s="7" t="s">
        <v>53</v>
      </c>
      <c r="F7" s="7" t="s">
        <v>54</v>
      </c>
      <c r="G7" s="7" t="s">
        <v>772</v>
      </c>
      <c r="H7" s="43" t="s">
        <v>55</v>
      </c>
      <c r="I7" s="6" t="str">
        <f>"-25°C, 100 mSec"</f>
        <v>-25°C, 100 mSec</v>
      </c>
      <c r="J7" s="7" t="s">
        <v>773</v>
      </c>
      <c r="K7" s="6" t="s">
        <v>56</v>
      </c>
      <c r="L7" s="6" t="str">
        <f>"-20°C, 100 mSec"</f>
        <v>-20°C, 100 mSec</v>
      </c>
      <c r="M7" s="48" t="s">
        <v>473</v>
      </c>
      <c r="N7" s="6" t="s">
        <v>27</v>
      </c>
      <c r="O7" s="9" t="s">
        <v>617</v>
      </c>
      <c r="P7" s="6" t="s">
        <v>29</v>
      </c>
      <c r="Q7" s="6" t="s">
        <v>29</v>
      </c>
      <c r="R7" s="6" t="s">
        <v>764</v>
      </c>
      <c r="S7" s="34" t="s">
        <v>609</v>
      </c>
      <c r="T7" s="6" t="s">
        <v>544</v>
      </c>
      <c r="U7" s="6" t="s">
        <v>29</v>
      </c>
      <c r="V7" s="6" t="s">
        <v>30</v>
      </c>
      <c r="W7" s="6" t="s">
        <v>39</v>
      </c>
      <c r="X7" s="9" t="s">
        <v>52</v>
      </c>
      <c r="Y7" s="34" t="s">
        <v>801</v>
      </c>
      <c r="Z7" s="34" t="s">
        <v>801</v>
      </c>
      <c r="AA7" s="34" t="s">
        <v>801</v>
      </c>
    </row>
    <row r="8" spans="1:27" ht="72.5" x14ac:dyDescent="0.35">
      <c r="A8" s="6">
        <v>6</v>
      </c>
      <c r="B8" s="6" t="s">
        <v>57</v>
      </c>
      <c r="C8" s="6" t="s">
        <v>33</v>
      </c>
      <c r="D8" s="6" t="str">
        <f t="shared" si="0"/>
        <v>0x31E300</v>
      </c>
      <c r="E8" s="7" t="s">
        <v>58</v>
      </c>
      <c r="F8" s="7" t="s">
        <v>59</v>
      </c>
      <c r="G8" s="7" t="s">
        <v>60</v>
      </c>
      <c r="H8" s="43" t="s">
        <v>61</v>
      </c>
      <c r="I8" s="6" t="s">
        <v>816</v>
      </c>
      <c r="J8" s="7" t="s">
        <v>24</v>
      </c>
      <c r="K8" s="6" t="s">
        <v>25</v>
      </c>
      <c r="L8" s="6" t="s">
        <v>25</v>
      </c>
      <c r="M8" s="48" t="s">
        <v>474</v>
      </c>
      <c r="N8" s="6" t="s">
        <v>185</v>
      </c>
      <c r="O8" s="9" t="s">
        <v>61</v>
      </c>
      <c r="P8" s="6" t="s">
        <v>29</v>
      </c>
      <c r="Q8" s="6" t="s">
        <v>29</v>
      </c>
      <c r="R8" s="48" t="s">
        <v>774</v>
      </c>
      <c r="S8" s="49" t="s">
        <v>804</v>
      </c>
      <c r="T8" s="48" t="s">
        <v>775</v>
      </c>
      <c r="U8" s="6" t="s">
        <v>29</v>
      </c>
      <c r="V8" s="6" t="s">
        <v>30</v>
      </c>
      <c r="W8" s="6" t="s">
        <v>31</v>
      </c>
      <c r="X8" s="9" t="s">
        <v>52</v>
      </c>
      <c r="Y8" s="49" t="s">
        <v>776</v>
      </c>
      <c r="Z8" s="49" t="s">
        <v>776</v>
      </c>
      <c r="AA8" s="34" t="s">
        <v>766</v>
      </c>
    </row>
    <row r="9" spans="1:27" ht="43.5" x14ac:dyDescent="0.35">
      <c r="A9" s="6">
        <v>7</v>
      </c>
      <c r="B9" s="6" t="s">
        <v>62</v>
      </c>
      <c r="C9" s="6" t="s">
        <v>20</v>
      </c>
      <c r="D9" s="6" t="str">
        <f t="shared" si="0"/>
        <v>0x31E44B</v>
      </c>
      <c r="E9" s="7" t="s">
        <v>63</v>
      </c>
      <c r="F9" s="7" t="s">
        <v>64</v>
      </c>
      <c r="G9" s="7" t="s">
        <v>65</v>
      </c>
      <c r="H9" s="43" t="s">
        <v>66</v>
      </c>
      <c r="I9" s="6" t="s">
        <v>49</v>
      </c>
      <c r="J9" s="7" t="s">
        <v>24</v>
      </c>
      <c r="K9" s="6" t="s">
        <v>25</v>
      </c>
      <c r="L9" s="6" t="s">
        <v>25</v>
      </c>
      <c r="M9" s="48" t="s">
        <v>473</v>
      </c>
      <c r="N9" s="6" t="s">
        <v>27</v>
      </c>
      <c r="O9" s="9" t="s">
        <v>67</v>
      </c>
      <c r="P9" s="6" t="s">
        <v>29</v>
      </c>
      <c r="Q9" s="6" t="s">
        <v>29</v>
      </c>
      <c r="R9" s="6" t="s">
        <v>764</v>
      </c>
      <c r="S9" s="9" t="s">
        <v>610</v>
      </c>
      <c r="T9" s="6" t="s">
        <v>543</v>
      </c>
      <c r="U9" s="6" t="s">
        <v>29</v>
      </c>
      <c r="V9" s="6" t="s">
        <v>30</v>
      </c>
      <c r="W9" s="6" t="s">
        <v>31</v>
      </c>
      <c r="X9" s="9" t="s">
        <v>52</v>
      </c>
      <c r="Y9" s="49" t="s">
        <v>766</v>
      </c>
      <c r="Z9" s="49" t="s">
        <v>766</v>
      </c>
      <c r="AA9" s="49" t="s">
        <v>766</v>
      </c>
    </row>
    <row r="10" spans="1:27" ht="72.5" x14ac:dyDescent="0.35">
      <c r="A10" s="6">
        <v>8</v>
      </c>
      <c r="B10" s="6" t="s">
        <v>62</v>
      </c>
      <c r="C10" s="6" t="s">
        <v>33</v>
      </c>
      <c r="D10" s="6" t="str">
        <f t="shared" si="0"/>
        <v>0x31E400</v>
      </c>
      <c r="E10" s="7" t="s">
        <v>68</v>
      </c>
      <c r="F10" s="7" t="s">
        <v>69</v>
      </c>
      <c r="G10" s="7" t="s">
        <v>70</v>
      </c>
      <c r="H10" s="43" t="s">
        <v>71</v>
      </c>
      <c r="I10" s="6" t="s">
        <v>816</v>
      </c>
      <c r="J10" s="7" t="s">
        <v>24</v>
      </c>
      <c r="K10" s="6" t="s">
        <v>25</v>
      </c>
      <c r="L10" s="6" t="s">
        <v>25</v>
      </c>
      <c r="M10" s="48" t="s">
        <v>474</v>
      </c>
      <c r="N10" s="6" t="s">
        <v>185</v>
      </c>
      <c r="O10" s="9" t="s">
        <v>71</v>
      </c>
      <c r="P10" s="6" t="s">
        <v>29</v>
      </c>
      <c r="Q10" s="6" t="s">
        <v>29</v>
      </c>
      <c r="R10" s="48" t="s">
        <v>774</v>
      </c>
      <c r="S10" s="49" t="s">
        <v>804</v>
      </c>
      <c r="T10" s="48" t="s">
        <v>775</v>
      </c>
      <c r="U10" s="6" t="s">
        <v>29</v>
      </c>
      <c r="V10" s="6" t="s">
        <v>30</v>
      </c>
      <c r="W10" s="6" t="s">
        <v>31</v>
      </c>
      <c r="X10" s="9" t="s">
        <v>52</v>
      </c>
      <c r="Y10" s="49" t="s">
        <v>776</v>
      </c>
      <c r="Z10" s="49" t="s">
        <v>776</v>
      </c>
      <c r="AA10" s="34" t="s">
        <v>766</v>
      </c>
    </row>
    <row r="11" spans="1:27" ht="43.5" x14ac:dyDescent="0.35">
      <c r="A11" s="6">
        <v>9</v>
      </c>
      <c r="B11" s="6" t="s">
        <v>72</v>
      </c>
      <c r="C11" s="6" t="s">
        <v>20</v>
      </c>
      <c r="D11" s="6" t="str">
        <f t="shared" si="0"/>
        <v>0x31E54B</v>
      </c>
      <c r="E11" s="7" t="s">
        <v>73</v>
      </c>
      <c r="F11" s="7" t="s">
        <v>74</v>
      </c>
      <c r="G11" s="7" t="s">
        <v>75</v>
      </c>
      <c r="H11" s="43" t="s">
        <v>76</v>
      </c>
      <c r="I11" s="6" t="s">
        <v>77</v>
      </c>
      <c r="J11" s="7" t="s">
        <v>24</v>
      </c>
      <c r="K11" s="6" t="s">
        <v>25</v>
      </c>
      <c r="L11" s="6" t="s">
        <v>25</v>
      </c>
      <c r="M11" s="48" t="s">
        <v>473</v>
      </c>
      <c r="N11" s="6" t="s">
        <v>27</v>
      </c>
      <c r="O11" s="9" t="s">
        <v>78</v>
      </c>
      <c r="P11" s="6" t="s">
        <v>29</v>
      </c>
      <c r="Q11" s="6" t="s">
        <v>29</v>
      </c>
      <c r="R11" s="6" t="s">
        <v>764</v>
      </c>
      <c r="S11" s="9" t="s">
        <v>610</v>
      </c>
      <c r="T11" s="6" t="s">
        <v>543</v>
      </c>
      <c r="U11" s="6" t="s">
        <v>29</v>
      </c>
      <c r="V11" s="6" t="s">
        <v>30</v>
      </c>
      <c r="W11" s="6" t="s">
        <v>31</v>
      </c>
      <c r="X11" s="9" t="s">
        <v>79</v>
      </c>
      <c r="Y11" s="49" t="s">
        <v>777</v>
      </c>
      <c r="Z11" s="49" t="s">
        <v>777</v>
      </c>
      <c r="AA11" s="34" t="s">
        <v>766</v>
      </c>
    </row>
    <row r="12" spans="1:27" ht="72.5" x14ac:dyDescent="0.35">
      <c r="A12" s="6">
        <v>10</v>
      </c>
      <c r="B12" s="6" t="s">
        <v>80</v>
      </c>
      <c r="C12" s="6">
        <v>64</v>
      </c>
      <c r="D12" s="6" t="str">
        <f t="shared" si="0"/>
        <v>0x31E664</v>
      </c>
      <c r="E12" s="7" t="s">
        <v>81</v>
      </c>
      <c r="F12" s="7" t="s">
        <v>82</v>
      </c>
      <c r="G12" s="7" t="s">
        <v>82</v>
      </c>
      <c r="H12" s="43" t="s">
        <v>83</v>
      </c>
      <c r="I12" s="6" t="s">
        <v>817</v>
      </c>
      <c r="J12" s="7" t="s">
        <v>24</v>
      </c>
      <c r="K12" s="6" t="s">
        <v>25</v>
      </c>
      <c r="L12" s="6" t="s">
        <v>25</v>
      </c>
      <c r="M12" s="48" t="s">
        <v>474</v>
      </c>
      <c r="N12" s="6" t="s">
        <v>185</v>
      </c>
      <c r="O12" s="9" t="s">
        <v>83</v>
      </c>
      <c r="P12" s="6" t="s">
        <v>29</v>
      </c>
      <c r="Q12" s="6" t="s">
        <v>29</v>
      </c>
      <c r="R12" s="48" t="s">
        <v>774</v>
      </c>
      <c r="S12" s="49" t="s">
        <v>804</v>
      </c>
      <c r="T12" s="48" t="s">
        <v>775</v>
      </c>
      <c r="U12" s="6" t="s">
        <v>29</v>
      </c>
      <c r="V12" s="6" t="s">
        <v>30</v>
      </c>
      <c r="W12" s="6" t="s">
        <v>31</v>
      </c>
      <c r="X12" s="9" t="s">
        <v>52</v>
      </c>
      <c r="Y12" s="49" t="s">
        <v>776</v>
      </c>
      <c r="Z12" s="49" t="s">
        <v>776</v>
      </c>
      <c r="AA12" s="34" t="s">
        <v>801</v>
      </c>
    </row>
    <row r="13" spans="1:27" ht="72.5" x14ac:dyDescent="0.35">
      <c r="A13" s="6">
        <v>11</v>
      </c>
      <c r="B13" s="6" t="s">
        <v>84</v>
      </c>
      <c r="C13" s="6">
        <v>19</v>
      </c>
      <c r="D13" s="6" t="str">
        <f t="shared" si="0"/>
        <v>0x31E719</v>
      </c>
      <c r="E13" s="7" t="s">
        <v>85</v>
      </c>
      <c r="F13" s="7" t="s">
        <v>86</v>
      </c>
      <c r="G13" s="7" t="s">
        <v>778</v>
      </c>
      <c r="H13" s="6" t="s">
        <v>587</v>
      </c>
      <c r="I13" s="6" t="s">
        <v>780</v>
      </c>
      <c r="J13" s="7" t="s">
        <v>24</v>
      </c>
      <c r="K13" s="6" t="s">
        <v>25</v>
      </c>
      <c r="L13" s="6" t="s">
        <v>25</v>
      </c>
      <c r="M13" s="6" t="s">
        <v>475</v>
      </c>
      <c r="N13" s="6" t="s">
        <v>87</v>
      </c>
      <c r="O13" s="9" t="s">
        <v>88</v>
      </c>
      <c r="P13" s="6" t="s">
        <v>29</v>
      </c>
      <c r="Q13" s="6" t="s">
        <v>29</v>
      </c>
      <c r="R13" s="6" t="s">
        <v>788</v>
      </c>
      <c r="S13" s="9" t="s">
        <v>609</v>
      </c>
      <c r="T13" s="6" t="s">
        <v>546</v>
      </c>
      <c r="U13" s="6" t="s">
        <v>29</v>
      </c>
      <c r="V13" s="6" t="s">
        <v>30</v>
      </c>
      <c r="W13" s="6" t="s">
        <v>31</v>
      </c>
      <c r="X13" s="9" t="s">
        <v>89</v>
      </c>
      <c r="Y13" s="49" t="s">
        <v>766</v>
      </c>
      <c r="Z13" s="49" t="s">
        <v>766</v>
      </c>
      <c r="AA13" s="49" t="s">
        <v>766</v>
      </c>
    </row>
    <row r="14" spans="1:27" ht="58" x14ac:dyDescent="0.35">
      <c r="A14" s="6">
        <v>12</v>
      </c>
      <c r="B14" s="6" t="s">
        <v>84</v>
      </c>
      <c r="C14" s="6" t="s">
        <v>33</v>
      </c>
      <c r="D14" s="6" t="str">
        <f t="shared" si="0"/>
        <v>0x31E700</v>
      </c>
      <c r="E14" s="7" t="s">
        <v>90</v>
      </c>
      <c r="F14" s="7" t="s">
        <v>91</v>
      </c>
      <c r="G14" s="7" t="s">
        <v>92</v>
      </c>
      <c r="H14" s="6" t="s">
        <v>93</v>
      </c>
      <c r="I14" s="6" t="s">
        <v>515</v>
      </c>
      <c r="J14" s="7" t="s">
        <v>24</v>
      </c>
      <c r="K14" s="6" t="s">
        <v>25</v>
      </c>
      <c r="L14" s="6" t="s">
        <v>25</v>
      </c>
      <c r="M14" s="6" t="s">
        <v>475</v>
      </c>
      <c r="N14" s="6" t="s">
        <v>87</v>
      </c>
      <c r="O14" s="9" t="s">
        <v>93</v>
      </c>
      <c r="P14" s="6"/>
      <c r="Q14" s="6" t="s">
        <v>29</v>
      </c>
      <c r="R14" s="6" t="s">
        <v>788</v>
      </c>
      <c r="S14" s="49" t="s">
        <v>803</v>
      </c>
      <c r="T14" s="6" t="s">
        <v>546</v>
      </c>
      <c r="U14" s="6" t="s">
        <v>29</v>
      </c>
      <c r="V14" s="6" t="s">
        <v>30</v>
      </c>
      <c r="W14" s="6" t="s">
        <v>31</v>
      </c>
      <c r="X14" s="9" t="s">
        <v>95</v>
      </c>
      <c r="Y14" s="49" t="s">
        <v>785</v>
      </c>
      <c r="Z14" s="49" t="s">
        <v>785</v>
      </c>
      <c r="AA14" s="34" t="s">
        <v>766</v>
      </c>
    </row>
    <row r="15" spans="1:27" ht="72.5" x14ac:dyDescent="0.35">
      <c r="A15" s="6">
        <v>13</v>
      </c>
      <c r="B15" s="6" t="s">
        <v>96</v>
      </c>
      <c r="C15" s="6">
        <v>19</v>
      </c>
      <c r="D15" s="6" t="str">
        <f t="shared" si="0"/>
        <v>0x31E819</v>
      </c>
      <c r="E15" s="7" t="s">
        <v>97</v>
      </c>
      <c r="F15" s="7" t="s">
        <v>98</v>
      </c>
      <c r="G15" s="7" t="s">
        <v>779</v>
      </c>
      <c r="H15" s="6" t="s">
        <v>587</v>
      </c>
      <c r="I15" s="6" t="s">
        <v>673</v>
      </c>
      <c r="J15" s="7" t="s">
        <v>24</v>
      </c>
      <c r="K15" s="6" t="s">
        <v>25</v>
      </c>
      <c r="L15" s="6" t="s">
        <v>25</v>
      </c>
      <c r="M15" s="6" t="s">
        <v>475</v>
      </c>
      <c r="N15" s="6" t="s">
        <v>87</v>
      </c>
      <c r="O15" s="9" t="s">
        <v>88</v>
      </c>
      <c r="P15" s="6" t="s">
        <v>29</v>
      </c>
      <c r="Q15" s="6" t="s">
        <v>29</v>
      </c>
      <c r="R15" s="6" t="s">
        <v>788</v>
      </c>
      <c r="S15" s="9" t="s">
        <v>609</v>
      </c>
      <c r="T15" s="6" t="s">
        <v>546</v>
      </c>
      <c r="U15" s="6" t="s">
        <v>29</v>
      </c>
      <c r="V15" s="6" t="s">
        <v>30</v>
      </c>
      <c r="W15" s="6" t="s">
        <v>31</v>
      </c>
      <c r="X15" s="9" t="s">
        <v>99</v>
      </c>
      <c r="Y15" s="49" t="s">
        <v>766</v>
      </c>
      <c r="Z15" s="49" t="s">
        <v>766</v>
      </c>
      <c r="AA15" s="49" t="s">
        <v>766</v>
      </c>
    </row>
    <row r="16" spans="1:27" ht="58" x14ac:dyDescent="0.35">
      <c r="A16" s="6">
        <v>14</v>
      </c>
      <c r="B16" s="6" t="s">
        <v>96</v>
      </c>
      <c r="C16" s="6" t="s">
        <v>33</v>
      </c>
      <c r="D16" s="6" t="str">
        <f t="shared" si="0"/>
        <v>0x31E800</v>
      </c>
      <c r="E16" s="7" t="s">
        <v>566</v>
      </c>
      <c r="F16" s="7" t="s">
        <v>107</v>
      </c>
      <c r="G16" s="7" t="s">
        <v>567</v>
      </c>
      <c r="H16" s="6" t="s">
        <v>93</v>
      </c>
      <c r="I16" s="6" t="s">
        <v>515</v>
      </c>
      <c r="J16" s="7" t="s">
        <v>24</v>
      </c>
      <c r="K16" s="6" t="s">
        <v>25</v>
      </c>
      <c r="L16" s="6" t="s">
        <v>25</v>
      </c>
      <c r="M16" s="6" t="s">
        <v>475</v>
      </c>
      <c r="N16" s="6" t="s">
        <v>87</v>
      </c>
      <c r="O16" s="9" t="s">
        <v>93</v>
      </c>
      <c r="P16" s="6"/>
      <c r="Q16" s="6" t="s">
        <v>29</v>
      </c>
      <c r="R16" s="6" t="s">
        <v>788</v>
      </c>
      <c r="S16" s="49" t="s">
        <v>803</v>
      </c>
      <c r="T16" s="6" t="s">
        <v>546</v>
      </c>
      <c r="U16" s="6" t="s">
        <v>29</v>
      </c>
      <c r="V16" s="6" t="s">
        <v>30</v>
      </c>
      <c r="W16" s="6" t="s">
        <v>31</v>
      </c>
      <c r="X16" s="9" t="s">
        <v>95</v>
      </c>
      <c r="Y16" s="49" t="s">
        <v>785</v>
      </c>
      <c r="Z16" s="49" t="s">
        <v>785</v>
      </c>
      <c r="AA16" s="34" t="s">
        <v>766</v>
      </c>
    </row>
    <row r="17" spans="1:27" ht="72.5" x14ac:dyDescent="0.35">
      <c r="A17" s="6">
        <v>15</v>
      </c>
      <c r="B17" s="6" t="s">
        <v>100</v>
      </c>
      <c r="C17" s="6">
        <v>19</v>
      </c>
      <c r="D17" s="6" t="str">
        <f t="shared" si="0"/>
        <v>0x31E919</v>
      </c>
      <c r="E17" s="7" t="s">
        <v>101</v>
      </c>
      <c r="F17" s="7" t="s">
        <v>102</v>
      </c>
      <c r="G17" s="7" t="s">
        <v>103</v>
      </c>
      <c r="H17" s="6" t="s">
        <v>587</v>
      </c>
      <c r="I17" s="6" t="s">
        <v>673</v>
      </c>
      <c r="J17" s="7" t="s">
        <v>24</v>
      </c>
      <c r="K17" s="6" t="s">
        <v>25</v>
      </c>
      <c r="L17" s="6" t="s">
        <v>25</v>
      </c>
      <c r="M17" s="6" t="s">
        <v>475</v>
      </c>
      <c r="N17" s="6" t="s">
        <v>87</v>
      </c>
      <c r="O17" s="9" t="s">
        <v>88</v>
      </c>
      <c r="P17" s="6" t="s">
        <v>29</v>
      </c>
      <c r="Q17" s="6" t="s">
        <v>29</v>
      </c>
      <c r="R17" s="6" t="s">
        <v>788</v>
      </c>
      <c r="S17" s="9" t="s">
        <v>609</v>
      </c>
      <c r="T17" s="6" t="s">
        <v>546</v>
      </c>
      <c r="U17" s="6" t="s">
        <v>29</v>
      </c>
      <c r="V17" s="6" t="s">
        <v>30</v>
      </c>
      <c r="W17" s="6" t="s">
        <v>31</v>
      </c>
      <c r="X17" s="9" t="s">
        <v>104</v>
      </c>
      <c r="Y17" s="49" t="s">
        <v>766</v>
      </c>
      <c r="Z17" s="49" t="s">
        <v>766</v>
      </c>
      <c r="AA17" s="49" t="s">
        <v>766</v>
      </c>
    </row>
    <row r="18" spans="1:27" ht="58" x14ac:dyDescent="0.35">
      <c r="A18" s="43">
        <v>16</v>
      </c>
      <c r="B18" s="6" t="s">
        <v>547</v>
      </c>
      <c r="C18" s="6" t="s">
        <v>33</v>
      </c>
      <c r="D18" s="6" t="str">
        <f t="shared" si="0"/>
        <v>0x365B00</v>
      </c>
      <c r="E18" s="7" t="s">
        <v>476</v>
      </c>
      <c r="F18" s="7" t="s">
        <v>435</v>
      </c>
      <c r="G18" s="7" t="s">
        <v>435</v>
      </c>
      <c r="H18" s="6" t="s">
        <v>477</v>
      </c>
      <c r="I18" s="6" t="s">
        <v>515</v>
      </c>
      <c r="J18" s="7" t="s">
        <v>24</v>
      </c>
      <c r="K18" s="6" t="s">
        <v>25</v>
      </c>
      <c r="L18" s="6" t="s">
        <v>25</v>
      </c>
      <c r="M18" s="6" t="s">
        <v>475</v>
      </c>
      <c r="N18" s="6" t="s">
        <v>87</v>
      </c>
      <c r="O18" s="9" t="s">
        <v>477</v>
      </c>
      <c r="P18" s="6"/>
      <c r="Q18" s="6" t="s">
        <v>29</v>
      </c>
      <c r="R18" s="6" t="s">
        <v>788</v>
      </c>
      <c r="S18" s="49" t="s">
        <v>803</v>
      </c>
      <c r="T18" s="6" t="s">
        <v>546</v>
      </c>
      <c r="U18" s="6" t="s">
        <v>29</v>
      </c>
      <c r="V18" s="6" t="s">
        <v>30</v>
      </c>
      <c r="W18" s="6" t="s">
        <v>31</v>
      </c>
      <c r="X18" s="9" t="s">
        <v>79</v>
      </c>
      <c r="Y18" s="49" t="s">
        <v>785</v>
      </c>
      <c r="Z18" s="49" t="s">
        <v>785</v>
      </c>
      <c r="AA18" s="34" t="s">
        <v>766</v>
      </c>
    </row>
    <row r="19" spans="1:27" ht="72.5" x14ac:dyDescent="0.35">
      <c r="A19" s="6">
        <v>17</v>
      </c>
      <c r="B19" s="6" t="s">
        <v>100</v>
      </c>
      <c r="C19" s="6" t="s">
        <v>105</v>
      </c>
      <c r="D19" s="6" t="str">
        <f t="shared" si="0"/>
        <v>0x31E901</v>
      </c>
      <c r="E19" s="7" t="s">
        <v>106</v>
      </c>
      <c r="F19" s="7" t="s">
        <v>107</v>
      </c>
      <c r="G19" s="7" t="s">
        <v>782</v>
      </c>
      <c r="H19" s="6" t="s">
        <v>108</v>
      </c>
      <c r="I19" s="6" t="s">
        <v>631</v>
      </c>
      <c r="J19" s="7" t="s">
        <v>24</v>
      </c>
      <c r="K19" s="6" t="s">
        <v>25</v>
      </c>
      <c r="L19" s="6" t="s">
        <v>25</v>
      </c>
      <c r="M19" s="6" t="s">
        <v>475</v>
      </c>
      <c r="N19" s="6" t="s">
        <v>87</v>
      </c>
      <c r="O19" s="9" t="s">
        <v>108</v>
      </c>
      <c r="P19" s="6"/>
      <c r="Q19" s="6" t="s">
        <v>29</v>
      </c>
      <c r="R19" s="6" t="s">
        <v>788</v>
      </c>
      <c r="S19" s="49" t="s">
        <v>803</v>
      </c>
      <c r="T19" s="6" t="s">
        <v>546</v>
      </c>
      <c r="U19" s="6" t="s">
        <v>29</v>
      </c>
      <c r="V19" s="6" t="s">
        <v>30</v>
      </c>
      <c r="W19" s="6" t="s">
        <v>31</v>
      </c>
      <c r="X19" s="9" t="s">
        <v>89</v>
      </c>
      <c r="Y19" s="49" t="s">
        <v>785</v>
      </c>
      <c r="Z19" s="49" t="s">
        <v>785</v>
      </c>
      <c r="AA19" s="34" t="s">
        <v>766</v>
      </c>
    </row>
    <row r="20" spans="1:27" ht="72.5" x14ac:dyDescent="0.35">
      <c r="A20" s="6">
        <v>18</v>
      </c>
      <c r="B20" s="6" t="s">
        <v>109</v>
      </c>
      <c r="C20" s="6" t="s">
        <v>105</v>
      </c>
      <c r="D20" s="6" t="str">
        <f t="shared" si="0"/>
        <v>0x31EA01</v>
      </c>
      <c r="E20" s="7" t="s">
        <v>110</v>
      </c>
      <c r="F20" s="7" t="s">
        <v>111</v>
      </c>
      <c r="G20" s="7" t="s">
        <v>783</v>
      </c>
      <c r="H20" s="6" t="s">
        <v>108</v>
      </c>
      <c r="I20" s="6" t="s">
        <v>631</v>
      </c>
      <c r="J20" s="7" t="s">
        <v>24</v>
      </c>
      <c r="K20" s="6" t="s">
        <v>25</v>
      </c>
      <c r="L20" s="6" t="s">
        <v>25</v>
      </c>
      <c r="M20" s="6" t="s">
        <v>475</v>
      </c>
      <c r="N20" s="6" t="s">
        <v>87</v>
      </c>
      <c r="O20" s="9" t="s">
        <v>108</v>
      </c>
      <c r="P20" s="6"/>
      <c r="Q20" s="6" t="s">
        <v>29</v>
      </c>
      <c r="R20" s="6" t="s">
        <v>788</v>
      </c>
      <c r="S20" s="49" t="s">
        <v>803</v>
      </c>
      <c r="T20" s="6" t="s">
        <v>546</v>
      </c>
      <c r="U20" s="6" t="s">
        <v>29</v>
      </c>
      <c r="V20" s="6" t="s">
        <v>30</v>
      </c>
      <c r="W20" s="6" t="s">
        <v>31</v>
      </c>
      <c r="X20" s="9" t="s">
        <v>99</v>
      </c>
      <c r="Y20" s="49" t="s">
        <v>785</v>
      </c>
      <c r="Z20" s="49" t="s">
        <v>785</v>
      </c>
      <c r="AA20" s="34" t="s">
        <v>766</v>
      </c>
    </row>
    <row r="21" spans="1:27" ht="72.5" x14ac:dyDescent="0.35">
      <c r="A21" s="6">
        <v>19</v>
      </c>
      <c r="B21" s="6" t="s">
        <v>112</v>
      </c>
      <c r="C21" s="6" t="s">
        <v>105</v>
      </c>
      <c r="D21" s="6" t="str">
        <f t="shared" si="0"/>
        <v>0x31EB01</v>
      </c>
      <c r="E21" s="7" t="s">
        <v>113</v>
      </c>
      <c r="F21" s="7" t="s">
        <v>114</v>
      </c>
      <c r="G21" s="7" t="s">
        <v>784</v>
      </c>
      <c r="H21" s="6" t="s">
        <v>108</v>
      </c>
      <c r="I21" s="6" t="s">
        <v>631</v>
      </c>
      <c r="J21" s="7" t="s">
        <v>24</v>
      </c>
      <c r="K21" s="6" t="s">
        <v>25</v>
      </c>
      <c r="L21" s="6" t="s">
        <v>25</v>
      </c>
      <c r="M21" s="6" t="s">
        <v>475</v>
      </c>
      <c r="N21" s="6" t="s">
        <v>87</v>
      </c>
      <c r="O21" s="9" t="s">
        <v>108</v>
      </c>
      <c r="P21" s="6"/>
      <c r="Q21" s="6" t="s">
        <v>29</v>
      </c>
      <c r="R21" s="6" t="s">
        <v>788</v>
      </c>
      <c r="S21" s="49" t="s">
        <v>803</v>
      </c>
      <c r="T21" s="6" t="s">
        <v>546</v>
      </c>
      <c r="U21" s="6" t="s">
        <v>29</v>
      </c>
      <c r="V21" s="6" t="s">
        <v>30</v>
      </c>
      <c r="W21" s="6" t="s">
        <v>31</v>
      </c>
      <c r="X21" s="9" t="s">
        <v>104</v>
      </c>
      <c r="Y21" s="49" t="s">
        <v>785</v>
      </c>
      <c r="Z21" s="49" t="s">
        <v>785</v>
      </c>
      <c r="AA21" s="34" t="s">
        <v>766</v>
      </c>
    </row>
    <row r="22" spans="1:27" ht="58" x14ac:dyDescent="0.35">
      <c r="A22" s="6">
        <v>20</v>
      </c>
      <c r="B22" s="6" t="s">
        <v>115</v>
      </c>
      <c r="C22" s="6" t="s">
        <v>105</v>
      </c>
      <c r="D22" s="6" t="str">
        <f t="shared" si="0"/>
        <v>0x31EC01</v>
      </c>
      <c r="E22" s="7" t="s">
        <v>116</v>
      </c>
      <c r="F22" s="7" t="s">
        <v>117</v>
      </c>
      <c r="G22" s="7" t="s">
        <v>118</v>
      </c>
      <c r="H22" s="6" t="s">
        <v>119</v>
      </c>
      <c r="I22" s="6" t="s">
        <v>50</v>
      </c>
      <c r="J22" s="7" t="s">
        <v>24</v>
      </c>
      <c r="K22" s="6" t="s">
        <v>25</v>
      </c>
      <c r="L22" s="6" t="s">
        <v>25</v>
      </c>
      <c r="M22" s="6" t="s">
        <v>478</v>
      </c>
      <c r="N22" s="6" t="s">
        <v>87</v>
      </c>
      <c r="O22" s="9" t="s">
        <v>119</v>
      </c>
      <c r="P22" s="6"/>
      <c r="Q22" s="6" t="s">
        <v>29</v>
      </c>
      <c r="R22" s="6" t="s">
        <v>787</v>
      </c>
      <c r="S22" s="49" t="s">
        <v>803</v>
      </c>
      <c r="T22" s="6" t="s">
        <v>546</v>
      </c>
      <c r="U22" s="6" t="s">
        <v>29</v>
      </c>
      <c r="V22" s="6" t="s">
        <v>30</v>
      </c>
      <c r="W22" s="6" t="s">
        <v>31</v>
      </c>
      <c r="X22" s="9" t="s">
        <v>79</v>
      </c>
      <c r="Y22" s="49" t="s">
        <v>785</v>
      </c>
      <c r="Z22" s="49" t="s">
        <v>785</v>
      </c>
      <c r="AA22" s="34" t="s">
        <v>766</v>
      </c>
    </row>
    <row r="23" spans="1:27" ht="58" x14ac:dyDescent="0.35">
      <c r="A23" s="6">
        <v>21</v>
      </c>
      <c r="B23" s="6" t="s">
        <v>121</v>
      </c>
      <c r="C23" s="6" t="s">
        <v>33</v>
      </c>
      <c r="D23" s="6" t="str">
        <f t="shared" si="0"/>
        <v>0x31ED00</v>
      </c>
      <c r="E23" s="7" t="s">
        <v>122</v>
      </c>
      <c r="F23" s="7" t="s">
        <v>123</v>
      </c>
      <c r="G23" s="7" t="s">
        <v>123</v>
      </c>
      <c r="H23" s="6" t="s">
        <v>124</v>
      </c>
      <c r="I23" s="6" t="s">
        <v>94</v>
      </c>
      <c r="J23" s="7" t="s">
        <v>24</v>
      </c>
      <c r="K23" s="6" t="s">
        <v>25</v>
      </c>
      <c r="L23" s="6" t="s">
        <v>25</v>
      </c>
      <c r="M23" s="6" t="s">
        <v>478</v>
      </c>
      <c r="N23" s="6" t="s">
        <v>87</v>
      </c>
      <c r="O23" s="9"/>
      <c r="P23" s="6" t="s">
        <v>29</v>
      </c>
      <c r="Q23" s="6"/>
      <c r="R23" s="6" t="s">
        <v>787</v>
      </c>
      <c r="S23" s="49" t="s">
        <v>803</v>
      </c>
      <c r="T23" s="6" t="s">
        <v>546</v>
      </c>
      <c r="U23" s="6" t="s">
        <v>29</v>
      </c>
      <c r="V23" s="6" t="s">
        <v>30</v>
      </c>
      <c r="W23" s="6" t="s">
        <v>31</v>
      </c>
      <c r="X23" s="9" t="s">
        <v>79</v>
      </c>
      <c r="Y23" s="49" t="s">
        <v>786</v>
      </c>
      <c r="Z23" s="49" t="s">
        <v>786</v>
      </c>
      <c r="AA23" s="34" t="s">
        <v>766</v>
      </c>
    </row>
    <row r="24" spans="1:27" ht="58" x14ac:dyDescent="0.35">
      <c r="A24" s="6">
        <v>22</v>
      </c>
      <c r="B24" s="6" t="s">
        <v>125</v>
      </c>
      <c r="C24" s="6" t="s">
        <v>33</v>
      </c>
      <c r="D24" s="6" t="str">
        <f t="shared" si="0"/>
        <v>0x31EE00</v>
      </c>
      <c r="E24" s="7" t="s">
        <v>126</v>
      </c>
      <c r="F24" s="7" t="s">
        <v>127</v>
      </c>
      <c r="G24" s="7" t="s">
        <v>127</v>
      </c>
      <c r="H24" s="6" t="s">
        <v>128</v>
      </c>
      <c r="I24" s="6" t="s">
        <v>50</v>
      </c>
      <c r="J24" s="7" t="s">
        <v>24</v>
      </c>
      <c r="K24" s="6" t="s">
        <v>25</v>
      </c>
      <c r="L24" s="6" t="s">
        <v>25</v>
      </c>
      <c r="M24" s="6" t="s">
        <v>478</v>
      </c>
      <c r="N24" s="6" t="s">
        <v>87</v>
      </c>
      <c r="O24" s="9" t="s">
        <v>128</v>
      </c>
      <c r="P24" s="6"/>
      <c r="Q24" s="6" t="s">
        <v>29</v>
      </c>
      <c r="R24" s="6" t="s">
        <v>787</v>
      </c>
      <c r="S24" s="49" t="s">
        <v>803</v>
      </c>
      <c r="T24" s="6" t="s">
        <v>546</v>
      </c>
      <c r="U24" s="6" t="s">
        <v>29</v>
      </c>
      <c r="V24" s="6" t="s">
        <v>30</v>
      </c>
      <c r="W24" s="6" t="s">
        <v>31</v>
      </c>
      <c r="X24" s="9" t="s">
        <v>79</v>
      </c>
      <c r="Y24" s="49" t="s">
        <v>786</v>
      </c>
      <c r="Z24" s="49" t="s">
        <v>786</v>
      </c>
      <c r="AA24" s="34" t="s">
        <v>766</v>
      </c>
    </row>
    <row r="25" spans="1:27" ht="58" x14ac:dyDescent="0.35">
      <c r="A25" s="6">
        <v>23</v>
      </c>
      <c r="B25" s="6" t="s">
        <v>129</v>
      </c>
      <c r="C25" s="6" t="s">
        <v>33</v>
      </c>
      <c r="D25" s="6" t="str">
        <f t="shared" si="0"/>
        <v>0x31EF00</v>
      </c>
      <c r="E25" s="7" t="s">
        <v>130</v>
      </c>
      <c r="F25" s="7" t="s">
        <v>131</v>
      </c>
      <c r="G25" s="7" t="s">
        <v>132</v>
      </c>
      <c r="H25" s="6" t="s">
        <v>133</v>
      </c>
      <c r="I25" s="6" t="s">
        <v>94</v>
      </c>
      <c r="J25" s="7" t="s">
        <v>24</v>
      </c>
      <c r="K25" s="6" t="s">
        <v>25</v>
      </c>
      <c r="L25" s="6" t="s">
        <v>25</v>
      </c>
      <c r="M25" s="6" t="s">
        <v>478</v>
      </c>
      <c r="N25" s="6" t="s">
        <v>87</v>
      </c>
      <c r="O25" s="9"/>
      <c r="P25" s="6" t="s">
        <v>29</v>
      </c>
      <c r="Q25" s="6"/>
      <c r="R25" s="6" t="s">
        <v>787</v>
      </c>
      <c r="S25" s="49" t="s">
        <v>803</v>
      </c>
      <c r="T25" s="6" t="s">
        <v>546</v>
      </c>
      <c r="U25" s="6" t="s">
        <v>29</v>
      </c>
      <c r="V25" s="6" t="s">
        <v>30</v>
      </c>
      <c r="W25" s="6" t="s">
        <v>39</v>
      </c>
      <c r="X25" s="9" t="s">
        <v>79</v>
      </c>
      <c r="Y25" s="49" t="s">
        <v>786</v>
      </c>
      <c r="Z25" s="49" t="s">
        <v>786</v>
      </c>
      <c r="AA25" s="34" t="s">
        <v>766</v>
      </c>
    </row>
    <row r="26" spans="1:27" ht="58" x14ac:dyDescent="0.35">
      <c r="A26" s="6">
        <v>24</v>
      </c>
      <c r="B26" s="6" t="s">
        <v>135</v>
      </c>
      <c r="C26" s="6" t="s">
        <v>33</v>
      </c>
      <c r="D26" s="6" t="str">
        <f t="shared" si="0"/>
        <v>0x31F000</v>
      </c>
      <c r="E26" s="7" t="s">
        <v>136</v>
      </c>
      <c r="F26" s="7" t="s">
        <v>137</v>
      </c>
      <c r="G26" s="7" t="s">
        <v>138</v>
      </c>
      <c r="H26" s="6" t="s">
        <v>139</v>
      </c>
      <c r="I26" s="6" t="s">
        <v>50</v>
      </c>
      <c r="J26" s="7" t="s">
        <v>134</v>
      </c>
      <c r="K26" s="6" t="s">
        <v>140</v>
      </c>
      <c r="L26" s="6" t="s">
        <v>50</v>
      </c>
      <c r="M26" s="6" t="s">
        <v>473</v>
      </c>
      <c r="N26" s="6" t="s">
        <v>27</v>
      </c>
      <c r="O26" s="9" t="s">
        <v>141</v>
      </c>
      <c r="P26" s="6"/>
      <c r="Q26" s="6" t="s">
        <v>29</v>
      </c>
      <c r="R26" s="6" t="s">
        <v>764</v>
      </c>
      <c r="S26" s="49" t="s">
        <v>803</v>
      </c>
      <c r="T26" s="6" t="s">
        <v>546</v>
      </c>
      <c r="U26" s="6" t="s">
        <v>29</v>
      </c>
      <c r="V26" s="6" t="s">
        <v>30</v>
      </c>
      <c r="W26" s="6" t="s">
        <v>39</v>
      </c>
      <c r="X26" s="9" t="s">
        <v>79</v>
      </c>
      <c r="Y26" s="49" t="s">
        <v>786</v>
      </c>
      <c r="Z26" s="49" t="s">
        <v>786</v>
      </c>
      <c r="AA26" s="34" t="s">
        <v>766</v>
      </c>
    </row>
    <row r="27" spans="1:27" ht="130.5" x14ac:dyDescent="0.35">
      <c r="A27" s="6">
        <v>25</v>
      </c>
      <c r="B27" s="6" t="s">
        <v>142</v>
      </c>
      <c r="C27" s="6" t="s">
        <v>105</v>
      </c>
      <c r="D27" s="6" t="str">
        <f t="shared" si="0"/>
        <v>0x31F101</v>
      </c>
      <c r="E27" s="7" t="s">
        <v>143</v>
      </c>
      <c r="F27" s="7" t="s">
        <v>144</v>
      </c>
      <c r="G27" s="7" t="s">
        <v>144</v>
      </c>
      <c r="H27" s="6" t="s">
        <v>145</v>
      </c>
      <c r="I27" s="6" t="s">
        <v>94</v>
      </c>
      <c r="J27" s="7" t="s">
        <v>24</v>
      </c>
      <c r="K27" s="6" t="s">
        <v>25</v>
      </c>
      <c r="L27" s="6" t="s">
        <v>25</v>
      </c>
      <c r="M27" s="6" t="s">
        <v>478</v>
      </c>
      <c r="N27" s="6" t="s">
        <v>87</v>
      </c>
      <c r="O27" s="9"/>
      <c r="P27" s="6" t="s">
        <v>29</v>
      </c>
      <c r="Q27" s="6"/>
      <c r="R27" s="6" t="s">
        <v>787</v>
      </c>
      <c r="S27" s="9" t="s">
        <v>609</v>
      </c>
      <c r="T27" s="6" t="s">
        <v>546</v>
      </c>
      <c r="U27" s="6" t="s">
        <v>29</v>
      </c>
      <c r="V27" s="6" t="s">
        <v>30</v>
      </c>
      <c r="W27" s="6" t="s">
        <v>31</v>
      </c>
      <c r="X27" s="9" t="s">
        <v>146</v>
      </c>
      <c r="Y27" s="49" t="s">
        <v>818</v>
      </c>
      <c r="Z27" s="49" t="s">
        <v>818</v>
      </c>
      <c r="AA27" s="49" t="s">
        <v>818</v>
      </c>
    </row>
    <row r="28" spans="1:27" ht="43.5" x14ac:dyDescent="0.35">
      <c r="A28" s="6">
        <v>26</v>
      </c>
      <c r="B28" s="6" t="s">
        <v>147</v>
      </c>
      <c r="C28" s="6">
        <v>19</v>
      </c>
      <c r="D28" s="6" t="str">
        <f t="shared" si="0"/>
        <v>0x31F219</v>
      </c>
      <c r="E28" s="7" t="s">
        <v>148</v>
      </c>
      <c r="F28" s="7" t="s">
        <v>676</v>
      </c>
      <c r="G28" s="7" t="s">
        <v>677</v>
      </c>
      <c r="H28" s="6" t="s">
        <v>150</v>
      </c>
      <c r="I28" s="48" t="s">
        <v>791</v>
      </c>
      <c r="J28" s="7" t="s">
        <v>24</v>
      </c>
      <c r="K28" s="6" t="s">
        <v>25</v>
      </c>
      <c r="L28" s="6" t="s">
        <v>25</v>
      </c>
      <c r="M28" s="6" t="s">
        <v>475</v>
      </c>
      <c r="N28" s="6" t="s">
        <v>87</v>
      </c>
      <c r="O28" s="9" t="s">
        <v>680</v>
      </c>
      <c r="P28" s="6" t="s">
        <v>29</v>
      </c>
      <c r="Q28" s="6" t="s">
        <v>29</v>
      </c>
      <c r="R28" s="6" t="s">
        <v>788</v>
      </c>
      <c r="S28" s="9" t="s">
        <v>609</v>
      </c>
      <c r="T28" s="6" t="s">
        <v>546</v>
      </c>
      <c r="U28" s="6" t="s">
        <v>29</v>
      </c>
      <c r="V28" s="6" t="s">
        <v>30</v>
      </c>
      <c r="W28" s="6" t="s">
        <v>31</v>
      </c>
      <c r="X28" s="9" t="s">
        <v>79</v>
      </c>
      <c r="Y28" s="49" t="s">
        <v>766</v>
      </c>
      <c r="Z28" s="49" t="s">
        <v>766</v>
      </c>
      <c r="AA28" s="49" t="s">
        <v>766</v>
      </c>
    </row>
    <row r="29" spans="1:27" ht="159.5" x14ac:dyDescent="0.35">
      <c r="A29" s="6" t="str">
        <f>"26-1"</f>
        <v>26-1</v>
      </c>
      <c r="B29" s="6" t="s">
        <v>729</v>
      </c>
      <c r="C29" s="6">
        <v>10</v>
      </c>
      <c r="D29" s="6" t="str">
        <f t="shared" si="0"/>
        <v>0x36D810</v>
      </c>
      <c r="E29" s="7" t="s">
        <v>674</v>
      </c>
      <c r="F29" s="7" t="s">
        <v>149</v>
      </c>
      <c r="G29" s="7" t="s">
        <v>675</v>
      </c>
      <c r="H29" s="6" t="s">
        <v>678</v>
      </c>
      <c r="I29" s="48" t="s">
        <v>679</v>
      </c>
      <c r="J29" s="7" t="s">
        <v>681</v>
      </c>
      <c r="K29" s="6" t="s">
        <v>682</v>
      </c>
      <c r="L29" s="6" t="s">
        <v>683</v>
      </c>
      <c r="M29" s="6"/>
      <c r="N29" s="6" t="s">
        <v>185</v>
      </c>
      <c r="O29" s="9" t="s">
        <v>684</v>
      </c>
      <c r="P29" s="6"/>
      <c r="Q29" s="6" t="s">
        <v>29</v>
      </c>
      <c r="R29" s="6" t="s">
        <v>789</v>
      </c>
      <c r="S29" s="9"/>
      <c r="T29" s="6" t="s">
        <v>544</v>
      </c>
      <c r="U29" s="6" t="s">
        <v>29</v>
      </c>
      <c r="V29" s="6" t="s">
        <v>30</v>
      </c>
      <c r="W29" s="6" t="s">
        <v>39</v>
      </c>
      <c r="X29" s="9" t="s">
        <v>79</v>
      </c>
      <c r="Y29" s="49" t="s">
        <v>766</v>
      </c>
      <c r="Z29" s="49" t="s">
        <v>766</v>
      </c>
      <c r="AA29" s="49" t="s">
        <v>766</v>
      </c>
    </row>
    <row r="30" spans="1:27" ht="43.5" x14ac:dyDescent="0.35">
      <c r="A30" s="6">
        <v>27</v>
      </c>
      <c r="B30" s="6" t="s">
        <v>147</v>
      </c>
      <c r="C30" s="6" t="s">
        <v>33</v>
      </c>
      <c r="D30" s="6" t="str">
        <f t="shared" si="0"/>
        <v>0x31F200</v>
      </c>
      <c r="E30" s="7" t="s">
        <v>151</v>
      </c>
      <c r="F30" s="7" t="s">
        <v>152</v>
      </c>
      <c r="G30" s="7" t="s">
        <v>793</v>
      </c>
      <c r="H30" s="6" t="s">
        <v>153</v>
      </c>
      <c r="I30" s="48" t="s">
        <v>792</v>
      </c>
      <c r="J30" s="7" t="s">
        <v>24</v>
      </c>
      <c r="K30" s="6" t="s">
        <v>25</v>
      </c>
      <c r="L30" s="6" t="s">
        <v>25</v>
      </c>
      <c r="M30" s="6" t="s">
        <v>475</v>
      </c>
      <c r="N30" s="6" t="s">
        <v>87</v>
      </c>
      <c r="O30" s="9" t="s">
        <v>153</v>
      </c>
      <c r="P30" s="6"/>
      <c r="Q30" s="6" t="s">
        <v>29</v>
      </c>
      <c r="R30" s="6" t="s">
        <v>788</v>
      </c>
      <c r="S30" s="9" t="s">
        <v>609</v>
      </c>
      <c r="T30" s="6" t="s">
        <v>546</v>
      </c>
      <c r="U30" s="6" t="s">
        <v>29</v>
      </c>
      <c r="V30" s="6" t="s">
        <v>30</v>
      </c>
      <c r="W30" s="6" t="s">
        <v>31</v>
      </c>
      <c r="X30" s="9" t="s">
        <v>79</v>
      </c>
      <c r="Y30" s="49" t="s">
        <v>785</v>
      </c>
      <c r="Z30" s="49" t="s">
        <v>785</v>
      </c>
      <c r="AA30" s="34" t="s">
        <v>766</v>
      </c>
    </row>
    <row r="31" spans="1:27" ht="87" x14ac:dyDescent="0.35">
      <c r="A31" s="6">
        <v>28</v>
      </c>
      <c r="B31" s="6" t="s">
        <v>147</v>
      </c>
      <c r="C31" s="6">
        <v>16</v>
      </c>
      <c r="D31" s="6" t="str">
        <f t="shared" si="0"/>
        <v>0x31F216</v>
      </c>
      <c r="E31" s="7" t="s">
        <v>155</v>
      </c>
      <c r="F31" s="7" t="s">
        <v>156</v>
      </c>
      <c r="G31" s="7" t="s">
        <v>157</v>
      </c>
      <c r="H31" s="48" t="s">
        <v>158</v>
      </c>
      <c r="I31" s="48" t="s">
        <v>744</v>
      </c>
      <c r="J31" s="7" t="s">
        <v>24</v>
      </c>
      <c r="K31" s="6" t="s">
        <v>25</v>
      </c>
      <c r="L31" s="6" t="s">
        <v>25</v>
      </c>
      <c r="M31" s="6" t="s">
        <v>473</v>
      </c>
      <c r="N31" s="6" t="s">
        <v>27</v>
      </c>
      <c r="O31" s="9" t="s">
        <v>159</v>
      </c>
      <c r="P31" s="6"/>
      <c r="Q31" s="6" t="s">
        <v>29</v>
      </c>
      <c r="R31" s="6" t="s">
        <v>764</v>
      </c>
      <c r="S31" s="9" t="s">
        <v>609</v>
      </c>
      <c r="T31" s="6" t="s">
        <v>568</v>
      </c>
      <c r="U31" s="6" t="s">
        <v>29</v>
      </c>
      <c r="V31" s="6" t="s">
        <v>30</v>
      </c>
      <c r="W31" s="6" t="s">
        <v>31</v>
      </c>
      <c r="X31" s="9" t="s">
        <v>160</v>
      </c>
      <c r="Y31" s="49" t="s">
        <v>766</v>
      </c>
      <c r="Z31" s="49" t="s">
        <v>766</v>
      </c>
      <c r="AA31" s="49" t="s">
        <v>766</v>
      </c>
    </row>
    <row r="32" spans="1:27" ht="72.5" x14ac:dyDescent="0.35">
      <c r="A32" s="6">
        <v>29</v>
      </c>
      <c r="B32" s="6" t="s">
        <v>147</v>
      </c>
      <c r="C32" s="6">
        <v>17</v>
      </c>
      <c r="D32" s="6" t="str">
        <f t="shared" si="0"/>
        <v>0x31F217</v>
      </c>
      <c r="E32" s="7" t="s">
        <v>161</v>
      </c>
      <c r="F32" s="7" t="s">
        <v>162</v>
      </c>
      <c r="G32" s="7" t="s">
        <v>163</v>
      </c>
      <c r="H32" s="48" t="s">
        <v>164</v>
      </c>
      <c r="I32" s="48" t="s">
        <v>632</v>
      </c>
      <c r="J32" s="7" t="s">
        <v>24</v>
      </c>
      <c r="K32" s="6" t="s">
        <v>25</v>
      </c>
      <c r="L32" s="6" t="s">
        <v>25</v>
      </c>
      <c r="M32" s="6" t="s">
        <v>473</v>
      </c>
      <c r="N32" s="6" t="s">
        <v>27</v>
      </c>
      <c r="O32" s="9" t="s">
        <v>165</v>
      </c>
      <c r="P32" s="6" t="s">
        <v>29</v>
      </c>
      <c r="Q32" s="6" t="s">
        <v>29</v>
      </c>
      <c r="R32" s="6" t="s">
        <v>764</v>
      </c>
      <c r="S32" s="9" t="s">
        <v>609</v>
      </c>
      <c r="T32" s="6" t="s">
        <v>545</v>
      </c>
      <c r="U32" s="6" t="s">
        <v>29</v>
      </c>
      <c r="V32" s="6" t="s">
        <v>30</v>
      </c>
      <c r="W32" s="6" t="s">
        <v>31</v>
      </c>
      <c r="X32" s="9" t="s">
        <v>160</v>
      </c>
      <c r="Y32" s="49" t="s">
        <v>766</v>
      </c>
      <c r="Z32" s="49" t="s">
        <v>766</v>
      </c>
      <c r="AA32" s="49" t="s">
        <v>766</v>
      </c>
    </row>
    <row r="33" spans="1:27" ht="72.5" x14ac:dyDescent="0.35">
      <c r="A33" s="6">
        <v>30</v>
      </c>
      <c r="B33" s="6" t="s">
        <v>166</v>
      </c>
      <c r="C33" s="6">
        <v>16</v>
      </c>
      <c r="D33" s="6" t="str">
        <f t="shared" si="0"/>
        <v>0x31F316</v>
      </c>
      <c r="E33" s="7" t="s">
        <v>167</v>
      </c>
      <c r="F33" s="7" t="s">
        <v>168</v>
      </c>
      <c r="G33" s="7" t="s">
        <v>169</v>
      </c>
      <c r="H33" s="48" t="s">
        <v>170</v>
      </c>
      <c r="I33" s="48" t="s">
        <v>794</v>
      </c>
      <c r="J33" s="7" t="s">
        <v>24</v>
      </c>
      <c r="K33" s="6" t="s">
        <v>25</v>
      </c>
      <c r="L33" s="6" t="s">
        <v>25</v>
      </c>
      <c r="M33" s="6" t="s">
        <v>475</v>
      </c>
      <c r="N33" s="6" t="s">
        <v>87</v>
      </c>
      <c r="O33" s="9" t="s">
        <v>171</v>
      </c>
      <c r="P33" s="6"/>
      <c r="Q33" s="6" t="s">
        <v>29</v>
      </c>
      <c r="R33" s="6" t="s">
        <v>788</v>
      </c>
      <c r="S33" s="9" t="s">
        <v>609</v>
      </c>
      <c r="T33" s="6" t="s">
        <v>546</v>
      </c>
      <c r="U33" s="6" t="s">
        <v>29</v>
      </c>
      <c r="V33" s="6" t="s">
        <v>30</v>
      </c>
      <c r="W33" s="6" t="s">
        <v>31</v>
      </c>
      <c r="X33" s="9" t="s">
        <v>160</v>
      </c>
      <c r="Y33" s="49" t="s">
        <v>766</v>
      </c>
      <c r="Z33" s="49" t="s">
        <v>766</v>
      </c>
      <c r="AA33" s="49" t="s">
        <v>766</v>
      </c>
    </row>
    <row r="34" spans="1:27" ht="72.5" x14ac:dyDescent="0.35">
      <c r="A34" s="6">
        <v>31</v>
      </c>
      <c r="B34" s="6" t="s">
        <v>166</v>
      </c>
      <c r="C34" s="6">
        <v>17</v>
      </c>
      <c r="D34" s="6" t="str">
        <f t="shared" si="0"/>
        <v>0x31F317</v>
      </c>
      <c r="E34" s="7" t="s">
        <v>172</v>
      </c>
      <c r="F34" s="7" t="s">
        <v>173</v>
      </c>
      <c r="G34" s="7" t="s">
        <v>174</v>
      </c>
      <c r="H34" s="48" t="s">
        <v>175</v>
      </c>
      <c r="I34" s="48" t="s">
        <v>795</v>
      </c>
      <c r="J34" s="7" t="s">
        <v>24</v>
      </c>
      <c r="K34" s="6" t="s">
        <v>25</v>
      </c>
      <c r="L34" s="6" t="s">
        <v>25</v>
      </c>
      <c r="M34" s="6" t="s">
        <v>475</v>
      </c>
      <c r="N34" s="6" t="s">
        <v>87</v>
      </c>
      <c r="O34" s="9" t="s">
        <v>176</v>
      </c>
      <c r="P34" s="6"/>
      <c r="Q34" s="6" t="s">
        <v>29</v>
      </c>
      <c r="R34" s="6" t="s">
        <v>788</v>
      </c>
      <c r="S34" s="9" t="s">
        <v>609</v>
      </c>
      <c r="T34" s="6" t="s">
        <v>546</v>
      </c>
      <c r="U34" s="6" t="s">
        <v>29</v>
      </c>
      <c r="V34" s="6" t="s">
        <v>30</v>
      </c>
      <c r="W34" s="6" t="s">
        <v>31</v>
      </c>
      <c r="X34" s="9" t="s">
        <v>160</v>
      </c>
      <c r="Y34" s="49" t="s">
        <v>766</v>
      </c>
      <c r="Z34" s="49" t="s">
        <v>766</v>
      </c>
      <c r="AA34" s="49" t="s">
        <v>766</v>
      </c>
    </row>
    <row r="35" spans="1:27" ht="72.5" x14ac:dyDescent="0.35">
      <c r="A35" s="6">
        <v>32</v>
      </c>
      <c r="B35" s="6" t="s">
        <v>166</v>
      </c>
      <c r="C35" s="6">
        <v>64</v>
      </c>
      <c r="D35" s="6" t="str">
        <f t="shared" si="0"/>
        <v>0x31F364</v>
      </c>
      <c r="E35" s="7" t="s">
        <v>177</v>
      </c>
      <c r="F35" s="7" t="s">
        <v>178</v>
      </c>
      <c r="G35" s="7" t="s">
        <v>651</v>
      </c>
      <c r="H35" s="48" t="s">
        <v>179</v>
      </c>
      <c r="I35" s="48" t="s">
        <v>796</v>
      </c>
      <c r="J35" s="7" t="s">
        <v>24</v>
      </c>
      <c r="K35" s="6" t="s">
        <v>25</v>
      </c>
      <c r="L35" s="6" t="s">
        <v>25</v>
      </c>
      <c r="M35" s="6" t="s">
        <v>474</v>
      </c>
      <c r="N35" s="6" t="s">
        <v>185</v>
      </c>
      <c r="O35" s="9" t="s">
        <v>179</v>
      </c>
      <c r="P35" s="6"/>
      <c r="Q35" s="6" t="s">
        <v>29</v>
      </c>
      <c r="R35" s="6" t="s">
        <v>774</v>
      </c>
      <c r="S35" s="49" t="s">
        <v>803</v>
      </c>
      <c r="T35" s="6" t="s">
        <v>545</v>
      </c>
      <c r="U35" s="6" t="s">
        <v>29</v>
      </c>
      <c r="V35" s="6" t="s">
        <v>30</v>
      </c>
      <c r="W35" s="6" t="s">
        <v>31</v>
      </c>
      <c r="X35" s="9" t="s">
        <v>160</v>
      </c>
      <c r="Y35" s="49" t="s">
        <v>798</v>
      </c>
      <c r="Z35" s="49" t="s">
        <v>798</v>
      </c>
      <c r="AA35" s="34" t="s">
        <v>766</v>
      </c>
    </row>
    <row r="36" spans="1:27" ht="43.5" x14ac:dyDescent="0.35">
      <c r="A36" s="6">
        <v>33</v>
      </c>
      <c r="B36" s="6" t="s">
        <v>180</v>
      </c>
      <c r="C36" s="6" t="s">
        <v>33</v>
      </c>
      <c r="D36" s="6" t="str">
        <f t="shared" ref="D36:D57" si="1">CONCATENATE("0x3",MID(B36,3,3),C36)</f>
        <v>0x31F400</v>
      </c>
      <c r="E36" s="7" t="s">
        <v>181</v>
      </c>
      <c r="F36" s="7" t="s">
        <v>182</v>
      </c>
      <c r="G36" s="7" t="s">
        <v>183</v>
      </c>
      <c r="H36" s="48" t="s">
        <v>184</v>
      </c>
      <c r="I36" s="6" t="s">
        <v>799</v>
      </c>
      <c r="J36" s="7" t="s">
        <v>24</v>
      </c>
      <c r="K36" s="6" t="s">
        <v>25</v>
      </c>
      <c r="L36" s="6" t="s">
        <v>25</v>
      </c>
      <c r="M36" s="6" t="s">
        <v>120</v>
      </c>
      <c r="N36" s="6" t="s">
        <v>185</v>
      </c>
      <c r="O36" s="9"/>
      <c r="P36" s="6" t="s">
        <v>29</v>
      </c>
      <c r="Q36" s="6"/>
      <c r="R36" s="6" t="s">
        <v>789</v>
      </c>
      <c r="S36" s="34" t="s">
        <v>828</v>
      </c>
      <c r="T36" s="6" t="s">
        <v>544</v>
      </c>
      <c r="U36" s="6" t="s">
        <v>29</v>
      </c>
      <c r="V36" s="6" t="s">
        <v>30</v>
      </c>
      <c r="W36" s="6" t="s">
        <v>31</v>
      </c>
      <c r="X36" s="9" t="s">
        <v>79</v>
      </c>
      <c r="Y36" s="34" t="s">
        <v>801</v>
      </c>
      <c r="Z36" s="34" t="s">
        <v>801</v>
      </c>
      <c r="AA36" s="34" t="s">
        <v>801</v>
      </c>
    </row>
    <row r="37" spans="1:27" ht="43.5" x14ac:dyDescent="0.35">
      <c r="A37" s="6">
        <v>34</v>
      </c>
      <c r="B37" s="6" t="s">
        <v>186</v>
      </c>
      <c r="C37" s="6" t="s">
        <v>33</v>
      </c>
      <c r="D37" s="6" t="str">
        <f t="shared" si="1"/>
        <v>0x31F500</v>
      </c>
      <c r="E37" s="7" t="s">
        <v>187</v>
      </c>
      <c r="F37" s="7" t="s">
        <v>188</v>
      </c>
      <c r="G37" s="7" t="s">
        <v>189</v>
      </c>
      <c r="H37" s="48" t="s">
        <v>190</v>
      </c>
      <c r="I37" s="6" t="s">
        <v>50</v>
      </c>
      <c r="J37" s="7" t="s">
        <v>191</v>
      </c>
      <c r="K37" s="6" t="s">
        <v>192</v>
      </c>
      <c r="L37" s="6" t="s">
        <v>50</v>
      </c>
      <c r="M37" s="6" t="s">
        <v>120</v>
      </c>
      <c r="N37" s="6" t="s">
        <v>185</v>
      </c>
      <c r="O37" s="9" t="s">
        <v>193</v>
      </c>
      <c r="P37" s="6"/>
      <c r="Q37" s="6" t="s">
        <v>29</v>
      </c>
      <c r="R37" s="6" t="s">
        <v>789</v>
      </c>
      <c r="S37" s="34" t="s">
        <v>828</v>
      </c>
      <c r="T37" s="6" t="s">
        <v>544</v>
      </c>
      <c r="U37" s="6" t="s">
        <v>29</v>
      </c>
      <c r="V37" s="6" t="s">
        <v>30</v>
      </c>
      <c r="W37" s="6" t="s">
        <v>39</v>
      </c>
      <c r="X37" s="9" t="s">
        <v>79</v>
      </c>
      <c r="Y37" s="34" t="s">
        <v>801</v>
      </c>
      <c r="Z37" s="34" t="s">
        <v>801</v>
      </c>
      <c r="AA37" s="34" t="s">
        <v>801</v>
      </c>
    </row>
    <row r="38" spans="1:27" ht="43.5" x14ac:dyDescent="0.35">
      <c r="A38" s="6">
        <v>35</v>
      </c>
      <c r="B38" s="6" t="s">
        <v>194</v>
      </c>
      <c r="C38" s="6" t="s">
        <v>33</v>
      </c>
      <c r="D38" s="6" t="str">
        <f t="shared" si="1"/>
        <v>0x31F600</v>
      </c>
      <c r="E38" s="7" t="s">
        <v>195</v>
      </c>
      <c r="F38" s="7" t="s">
        <v>196</v>
      </c>
      <c r="G38" s="7" t="s">
        <v>197</v>
      </c>
      <c r="H38" s="48" t="s">
        <v>184</v>
      </c>
      <c r="I38" s="6" t="s">
        <v>799</v>
      </c>
      <c r="J38" s="7" t="s">
        <v>24</v>
      </c>
      <c r="K38" s="6" t="s">
        <v>25</v>
      </c>
      <c r="L38" s="6" t="s">
        <v>25</v>
      </c>
      <c r="M38" s="6" t="s">
        <v>120</v>
      </c>
      <c r="N38" s="6" t="s">
        <v>185</v>
      </c>
      <c r="O38" s="9"/>
      <c r="P38" s="6" t="s">
        <v>29</v>
      </c>
      <c r="Q38" s="6"/>
      <c r="R38" s="6" t="s">
        <v>789</v>
      </c>
      <c r="S38" s="34" t="s">
        <v>828</v>
      </c>
      <c r="T38" s="6" t="s">
        <v>544</v>
      </c>
      <c r="U38" s="6" t="s">
        <v>29</v>
      </c>
      <c r="V38" s="6" t="s">
        <v>30</v>
      </c>
      <c r="W38" s="6" t="s">
        <v>31</v>
      </c>
      <c r="X38" s="9" t="s">
        <v>79</v>
      </c>
      <c r="Y38" s="34" t="s">
        <v>801</v>
      </c>
      <c r="Z38" s="34" t="s">
        <v>801</v>
      </c>
      <c r="AA38" s="34" t="s">
        <v>801</v>
      </c>
    </row>
    <row r="39" spans="1:27" ht="43.5" x14ac:dyDescent="0.35">
      <c r="A39" s="6">
        <v>36</v>
      </c>
      <c r="B39" s="6" t="s">
        <v>198</v>
      </c>
      <c r="C39" s="6" t="s">
        <v>33</v>
      </c>
      <c r="D39" s="6" t="str">
        <f t="shared" si="1"/>
        <v>0x31F700</v>
      </c>
      <c r="E39" s="7" t="s">
        <v>199</v>
      </c>
      <c r="F39" s="7" t="s">
        <v>200</v>
      </c>
      <c r="G39" s="7" t="s">
        <v>201</v>
      </c>
      <c r="H39" s="48" t="s">
        <v>190</v>
      </c>
      <c r="I39" s="6" t="s">
        <v>50</v>
      </c>
      <c r="J39" s="7" t="s">
        <v>202</v>
      </c>
      <c r="K39" s="6" t="s">
        <v>192</v>
      </c>
      <c r="L39" s="6" t="s">
        <v>50</v>
      </c>
      <c r="M39" s="6" t="s">
        <v>120</v>
      </c>
      <c r="N39" s="6" t="s">
        <v>185</v>
      </c>
      <c r="O39" s="9" t="s">
        <v>193</v>
      </c>
      <c r="P39" s="6"/>
      <c r="Q39" s="6" t="s">
        <v>29</v>
      </c>
      <c r="R39" s="6" t="s">
        <v>789</v>
      </c>
      <c r="S39" s="34" t="s">
        <v>828</v>
      </c>
      <c r="T39" s="6" t="s">
        <v>544</v>
      </c>
      <c r="U39" s="6" t="s">
        <v>29</v>
      </c>
      <c r="V39" s="6" t="s">
        <v>30</v>
      </c>
      <c r="W39" s="6" t="s">
        <v>39</v>
      </c>
      <c r="X39" s="9" t="s">
        <v>79</v>
      </c>
      <c r="Y39" s="34" t="s">
        <v>801</v>
      </c>
      <c r="Z39" s="34" t="s">
        <v>801</v>
      </c>
      <c r="AA39" s="34" t="s">
        <v>801</v>
      </c>
    </row>
    <row r="40" spans="1:27" ht="43.5" x14ac:dyDescent="0.35">
      <c r="A40" s="6">
        <v>37</v>
      </c>
      <c r="B40" s="6" t="s">
        <v>203</v>
      </c>
      <c r="C40" s="6" t="s">
        <v>33</v>
      </c>
      <c r="D40" s="6" t="str">
        <f t="shared" si="1"/>
        <v>0x31F800</v>
      </c>
      <c r="E40" s="7" t="s">
        <v>204</v>
      </c>
      <c r="F40" s="7" t="s">
        <v>205</v>
      </c>
      <c r="G40" s="7" t="s">
        <v>206</v>
      </c>
      <c r="H40" s="48" t="s">
        <v>207</v>
      </c>
      <c r="I40" s="6" t="s">
        <v>672</v>
      </c>
      <c r="J40" s="7" t="s">
        <v>208</v>
      </c>
      <c r="K40" s="6" t="s">
        <v>209</v>
      </c>
      <c r="L40" s="6" t="s">
        <v>145</v>
      </c>
      <c r="M40" s="6" t="s">
        <v>120</v>
      </c>
      <c r="N40" s="6" t="s">
        <v>185</v>
      </c>
      <c r="O40" s="9" t="s">
        <v>210</v>
      </c>
      <c r="P40" s="6"/>
      <c r="Q40" s="6" t="s">
        <v>29</v>
      </c>
      <c r="R40" s="6" t="s">
        <v>789</v>
      </c>
      <c r="S40" s="34" t="s">
        <v>828</v>
      </c>
      <c r="T40" s="6" t="s">
        <v>544</v>
      </c>
      <c r="U40" s="6" t="s">
        <v>29</v>
      </c>
      <c r="V40" s="6" t="s">
        <v>30</v>
      </c>
      <c r="W40" s="6" t="s">
        <v>39</v>
      </c>
      <c r="X40" s="9" t="s">
        <v>79</v>
      </c>
      <c r="Y40" s="34" t="s">
        <v>801</v>
      </c>
      <c r="Z40" s="34" t="s">
        <v>801</v>
      </c>
      <c r="AA40" s="34" t="s">
        <v>801</v>
      </c>
    </row>
    <row r="41" spans="1:27" ht="58" x14ac:dyDescent="0.35">
      <c r="A41" s="6">
        <v>38</v>
      </c>
      <c r="B41" s="6" t="s">
        <v>211</v>
      </c>
      <c r="C41" s="6">
        <v>16</v>
      </c>
      <c r="D41" s="6" t="str">
        <f t="shared" si="1"/>
        <v>0x31F916</v>
      </c>
      <c r="E41" s="7" t="s">
        <v>212</v>
      </c>
      <c r="F41" s="7" t="s">
        <v>213</v>
      </c>
      <c r="G41" s="7" t="s">
        <v>214</v>
      </c>
      <c r="H41" s="48" t="s">
        <v>215</v>
      </c>
      <c r="I41" s="6" t="s">
        <v>631</v>
      </c>
      <c r="J41" s="7" t="s">
        <v>24</v>
      </c>
      <c r="K41" s="6" t="s">
        <v>25</v>
      </c>
      <c r="L41" s="6" t="s">
        <v>25</v>
      </c>
      <c r="M41" s="6" t="s">
        <v>478</v>
      </c>
      <c r="N41" s="6" t="s">
        <v>87</v>
      </c>
      <c r="O41" s="9" t="s">
        <v>215</v>
      </c>
      <c r="P41" s="6"/>
      <c r="Q41" s="6" t="s">
        <v>29</v>
      </c>
      <c r="R41" s="6" t="s">
        <v>787</v>
      </c>
      <c r="S41" s="34" t="s">
        <v>829</v>
      </c>
      <c r="T41" s="6" t="s">
        <v>546</v>
      </c>
      <c r="U41" s="6" t="s">
        <v>29</v>
      </c>
      <c r="V41" s="6" t="s">
        <v>30</v>
      </c>
      <c r="W41" s="6" t="s">
        <v>31</v>
      </c>
      <c r="X41" s="9" t="s">
        <v>79</v>
      </c>
      <c r="Y41" s="34" t="s">
        <v>837</v>
      </c>
      <c r="Z41" s="34" t="s">
        <v>837</v>
      </c>
      <c r="AA41" s="34" t="s">
        <v>837</v>
      </c>
    </row>
    <row r="42" spans="1:27" ht="58" x14ac:dyDescent="0.35">
      <c r="A42" s="6">
        <v>39</v>
      </c>
      <c r="B42" s="6" t="s">
        <v>211</v>
      </c>
      <c r="C42" s="6" t="s">
        <v>33</v>
      </c>
      <c r="D42" s="6" t="str">
        <f t="shared" si="1"/>
        <v>0x31F900</v>
      </c>
      <c r="E42" s="7" t="s">
        <v>216</v>
      </c>
      <c r="F42" s="7" t="s">
        <v>217</v>
      </c>
      <c r="G42" s="7" t="s">
        <v>217</v>
      </c>
      <c r="H42" s="6" t="s">
        <v>218</v>
      </c>
      <c r="I42" s="6" t="s">
        <v>631</v>
      </c>
      <c r="J42" s="7" t="s">
        <v>24</v>
      </c>
      <c r="K42" s="6" t="s">
        <v>25</v>
      </c>
      <c r="L42" s="6" t="s">
        <v>25</v>
      </c>
      <c r="M42" s="6" t="s">
        <v>478</v>
      </c>
      <c r="N42" s="6" t="s">
        <v>87</v>
      </c>
      <c r="O42" s="9" t="s">
        <v>218</v>
      </c>
      <c r="P42" s="6"/>
      <c r="Q42" s="6" t="s">
        <v>29</v>
      </c>
      <c r="R42" s="6" t="s">
        <v>787</v>
      </c>
      <c r="S42" s="49" t="s">
        <v>803</v>
      </c>
      <c r="T42" s="6" t="s">
        <v>546</v>
      </c>
      <c r="U42" s="6" t="s">
        <v>29</v>
      </c>
      <c r="V42" s="6" t="s">
        <v>30</v>
      </c>
      <c r="W42" s="6" t="s">
        <v>31</v>
      </c>
      <c r="X42" s="9" t="s">
        <v>79</v>
      </c>
      <c r="Y42" s="49" t="s">
        <v>785</v>
      </c>
      <c r="Z42" s="49" t="s">
        <v>785</v>
      </c>
      <c r="AA42" s="34" t="s">
        <v>766</v>
      </c>
    </row>
    <row r="43" spans="1:27" ht="43.5" x14ac:dyDescent="0.35">
      <c r="A43" s="6">
        <v>40</v>
      </c>
      <c r="B43" s="6" t="s">
        <v>219</v>
      </c>
      <c r="C43" s="6">
        <v>16</v>
      </c>
      <c r="D43" s="6" t="str">
        <f t="shared" si="1"/>
        <v>0x31FA16</v>
      </c>
      <c r="E43" s="7" t="s">
        <v>220</v>
      </c>
      <c r="F43" s="7" t="s">
        <v>221</v>
      </c>
      <c r="G43" s="7" t="s">
        <v>222</v>
      </c>
      <c r="H43" s="6" t="s">
        <v>223</v>
      </c>
      <c r="I43" s="6" t="s">
        <v>154</v>
      </c>
      <c r="J43" s="7" t="s">
        <v>224</v>
      </c>
      <c r="K43" s="6" t="s">
        <v>225</v>
      </c>
      <c r="L43" s="48" t="s">
        <v>154</v>
      </c>
      <c r="M43" s="6" t="s">
        <v>120</v>
      </c>
      <c r="N43" s="6" t="s">
        <v>185</v>
      </c>
      <c r="O43" s="9" t="s">
        <v>226</v>
      </c>
      <c r="P43" s="6" t="s">
        <v>29</v>
      </c>
      <c r="Q43" s="6" t="s">
        <v>29</v>
      </c>
      <c r="R43" s="6" t="s">
        <v>789</v>
      </c>
      <c r="S43" s="9"/>
      <c r="T43" s="6" t="s">
        <v>544</v>
      </c>
      <c r="U43" s="6" t="s">
        <v>29</v>
      </c>
      <c r="V43" s="6" t="s">
        <v>30</v>
      </c>
      <c r="W43" s="6" t="s">
        <v>39</v>
      </c>
      <c r="X43" s="9" t="s">
        <v>826</v>
      </c>
      <c r="Y43" s="49" t="s">
        <v>798</v>
      </c>
      <c r="Z43" s="49" t="s">
        <v>798</v>
      </c>
      <c r="AA43" s="34" t="s">
        <v>766</v>
      </c>
    </row>
    <row r="44" spans="1:27" ht="43.5" x14ac:dyDescent="0.35">
      <c r="A44" s="6">
        <v>41</v>
      </c>
      <c r="B44" s="6" t="s">
        <v>219</v>
      </c>
      <c r="C44" s="6">
        <v>17</v>
      </c>
      <c r="D44" s="6" t="str">
        <f t="shared" si="1"/>
        <v>0x31FA17</v>
      </c>
      <c r="E44" s="7" t="s">
        <v>227</v>
      </c>
      <c r="F44" s="7" t="s">
        <v>228</v>
      </c>
      <c r="G44" s="7" t="s">
        <v>229</v>
      </c>
      <c r="H44" s="6" t="s">
        <v>230</v>
      </c>
      <c r="I44" s="6" t="s">
        <v>154</v>
      </c>
      <c r="J44" s="7" t="s">
        <v>231</v>
      </c>
      <c r="K44" s="6" t="s">
        <v>232</v>
      </c>
      <c r="L44" s="48" t="s">
        <v>154</v>
      </c>
      <c r="M44" s="6" t="s">
        <v>120</v>
      </c>
      <c r="N44" s="6" t="s">
        <v>185</v>
      </c>
      <c r="O44" s="9" t="s">
        <v>233</v>
      </c>
      <c r="P44" s="6" t="s">
        <v>29</v>
      </c>
      <c r="Q44" s="6" t="s">
        <v>29</v>
      </c>
      <c r="R44" s="6" t="s">
        <v>789</v>
      </c>
      <c r="S44" s="9"/>
      <c r="T44" s="6" t="s">
        <v>544</v>
      </c>
      <c r="U44" s="6" t="s">
        <v>29</v>
      </c>
      <c r="V44" s="6" t="s">
        <v>30</v>
      </c>
      <c r="W44" s="6" t="s">
        <v>39</v>
      </c>
      <c r="X44" s="9" t="s">
        <v>826</v>
      </c>
      <c r="Y44" s="49" t="s">
        <v>798</v>
      </c>
      <c r="Z44" s="49" t="s">
        <v>798</v>
      </c>
      <c r="AA44" s="34" t="s">
        <v>766</v>
      </c>
    </row>
    <row r="45" spans="1:27" ht="43.5" x14ac:dyDescent="0.35">
      <c r="A45" s="6">
        <v>42</v>
      </c>
      <c r="B45" s="6" t="s">
        <v>219</v>
      </c>
      <c r="C45" s="6">
        <v>31</v>
      </c>
      <c r="D45" s="6" t="str">
        <f t="shared" si="1"/>
        <v>0x31FA31</v>
      </c>
      <c r="E45" s="7" t="s">
        <v>234</v>
      </c>
      <c r="F45" s="7" t="s">
        <v>235</v>
      </c>
      <c r="G45" s="7" t="s">
        <v>236</v>
      </c>
      <c r="H45" s="6" t="s">
        <v>237</v>
      </c>
      <c r="I45" s="6" t="s">
        <v>154</v>
      </c>
      <c r="J45" s="7" t="s">
        <v>24</v>
      </c>
      <c r="K45" s="6" t="s">
        <v>25</v>
      </c>
      <c r="L45" s="6" t="s">
        <v>25</v>
      </c>
      <c r="M45" s="6" t="s">
        <v>473</v>
      </c>
      <c r="N45" s="6" t="s">
        <v>27</v>
      </c>
      <c r="O45" s="9" t="s">
        <v>237</v>
      </c>
      <c r="P45" s="6"/>
      <c r="Q45" s="6" t="s">
        <v>29</v>
      </c>
      <c r="R45" s="6" t="s">
        <v>764</v>
      </c>
      <c r="S45" s="9" t="s">
        <v>609</v>
      </c>
      <c r="T45" s="6" t="s">
        <v>546</v>
      </c>
      <c r="U45" s="6" t="s">
        <v>29</v>
      </c>
      <c r="V45" s="6" t="s">
        <v>30</v>
      </c>
      <c r="W45" s="6" t="s">
        <v>31</v>
      </c>
      <c r="X45" s="9" t="s">
        <v>826</v>
      </c>
      <c r="Y45" s="49" t="s">
        <v>766</v>
      </c>
      <c r="Z45" s="49" t="s">
        <v>766</v>
      </c>
      <c r="AA45" s="49" t="s">
        <v>766</v>
      </c>
    </row>
    <row r="46" spans="1:27" ht="58" x14ac:dyDescent="0.35">
      <c r="A46" s="6">
        <v>43</v>
      </c>
      <c r="B46" s="6" t="s">
        <v>238</v>
      </c>
      <c r="C46" s="6" t="s">
        <v>33</v>
      </c>
      <c r="D46" s="6" t="str">
        <f t="shared" si="1"/>
        <v>0x31FB00</v>
      </c>
      <c r="E46" s="7" t="s">
        <v>239</v>
      </c>
      <c r="F46" s="7" t="s">
        <v>240</v>
      </c>
      <c r="G46" s="7" t="s">
        <v>240</v>
      </c>
      <c r="H46" s="6" t="s">
        <v>241</v>
      </c>
      <c r="I46" s="6" t="s">
        <v>145</v>
      </c>
      <c r="J46" s="7" t="s">
        <v>24</v>
      </c>
      <c r="K46" s="6" t="s">
        <v>25</v>
      </c>
      <c r="L46" s="6" t="s">
        <v>25</v>
      </c>
      <c r="M46" s="6" t="s">
        <v>475</v>
      </c>
      <c r="N46" s="6" t="s">
        <v>87</v>
      </c>
      <c r="O46" s="9" t="s">
        <v>241</v>
      </c>
      <c r="P46" s="6"/>
      <c r="Q46" s="6" t="s">
        <v>29</v>
      </c>
      <c r="R46" s="6" t="s">
        <v>788</v>
      </c>
      <c r="S46" s="49" t="s">
        <v>803</v>
      </c>
      <c r="T46" s="6" t="s">
        <v>546</v>
      </c>
      <c r="U46" s="6" t="s">
        <v>29</v>
      </c>
      <c r="V46" s="6" t="s">
        <v>30</v>
      </c>
      <c r="W46" s="6" t="s">
        <v>31</v>
      </c>
      <c r="X46" s="49" t="s">
        <v>824</v>
      </c>
      <c r="Y46" s="49" t="s">
        <v>785</v>
      </c>
      <c r="Z46" s="49" t="s">
        <v>785</v>
      </c>
      <c r="AA46" s="34" t="s">
        <v>766</v>
      </c>
    </row>
    <row r="47" spans="1:27" ht="58" x14ac:dyDescent="0.35">
      <c r="A47" s="6">
        <v>44</v>
      </c>
      <c r="B47" s="6" t="s">
        <v>242</v>
      </c>
      <c r="C47" s="6" t="s">
        <v>33</v>
      </c>
      <c r="D47" s="6" t="str">
        <f t="shared" si="1"/>
        <v>0x31FC00</v>
      </c>
      <c r="E47" s="7" t="s">
        <v>243</v>
      </c>
      <c r="F47" s="7" t="s">
        <v>244</v>
      </c>
      <c r="G47" s="7" t="s">
        <v>245</v>
      </c>
      <c r="H47" s="6" t="s">
        <v>246</v>
      </c>
      <c r="I47" s="6" t="s">
        <v>145</v>
      </c>
      <c r="J47" s="7" t="s">
        <v>24</v>
      </c>
      <c r="K47" s="6" t="s">
        <v>25</v>
      </c>
      <c r="L47" s="6" t="s">
        <v>25</v>
      </c>
      <c r="M47" s="6" t="s">
        <v>475</v>
      </c>
      <c r="N47" s="6" t="s">
        <v>87</v>
      </c>
      <c r="O47" s="9" t="s">
        <v>246</v>
      </c>
      <c r="P47" s="6"/>
      <c r="Q47" s="6" t="s">
        <v>29</v>
      </c>
      <c r="R47" s="6" t="s">
        <v>788</v>
      </c>
      <c r="S47" s="9" t="s">
        <v>609</v>
      </c>
      <c r="T47" s="6" t="s">
        <v>546</v>
      </c>
      <c r="U47" s="6" t="s">
        <v>29</v>
      </c>
      <c r="V47" s="6" t="s">
        <v>30</v>
      </c>
      <c r="W47" s="6" t="s">
        <v>31</v>
      </c>
      <c r="X47" s="49" t="s">
        <v>824</v>
      </c>
      <c r="Y47" s="49" t="s">
        <v>800</v>
      </c>
      <c r="Z47" s="49" t="s">
        <v>766</v>
      </c>
      <c r="AA47" s="49" t="s">
        <v>766</v>
      </c>
    </row>
    <row r="48" spans="1:27" ht="101.5" x14ac:dyDescent="0.35">
      <c r="A48" s="6">
        <v>45</v>
      </c>
      <c r="B48" s="6" t="s">
        <v>242</v>
      </c>
      <c r="C48" s="6" t="s">
        <v>247</v>
      </c>
      <c r="D48" s="6" t="str">
        <f t="shared" si="1"/>
        <v>0x31FC07</v>
      </c>
      <c r="E48" s="7" t="s">
        <v>248</v>
      </c>
      <c r="F48" s="7" t="s">
        <v>249</v>
      </c>
      <c r="G48" s="7" t="s">
        <v>250</v>
      </c>
      <c r="H48" s="6" t="s">
        <v>251</v>
      </c>
      <c r="I48" s="6" t="s">
        <v>252</v>
      </c>
      <c r="J48" s="7" t="s">
        <v>24</v>
      </c>
      <c r="K48" s="6" t="s">
        <v>25</v>
      </c>
      <c r="L48" s="6" t="s">
        <v>25</v>
      </c>
      <c r="M48" s="6" t="s">
        <v>475</v>
      </c>
      <c r="N48" s="6" t="s">
        <v>87</v>
      </c>
      <c r="O48" s="9" t="s">
        <v>622</v>
      </c>
      <c r="P48" s="6"/>
      <c r="Q48" s="6" t="s">
        <v>29</v>
      </c>
      <c r="R48" s="6" t="s">
        <v>788</v>
      </c>
      <c r="S48" s="9" t="s">
        <v>609</v>
      </c>
      <c r="T48" s="6" t="s">
        <v>546</v>
      </c>
      <c r="U48" s="6" t="s">
        <v>29</v>
      </c>
      <c r="V48" s="6" t="s">
        <v>30</v>
      </c>
      <c r="W48" s="6" t="s">
        <v>31</v>
      </c>
      <c r="X48" s="49" t="s">
        <v>824</v>
      </c>
      <c r="Y48" s="49" t="s">
        <v>766</v>
      </c>
      <c r="Z48" s="49" t="s">
        <v>766</v>
      </c>
      <c r="AA48" s="49" t="s">
        <v>766</v>
      </c>
    </row>
    <row r="49" spans="1:27" ht="58" x14ac:dyDescent="0.35">
      <c r="A49" s="6">
        <v>46</v>
      </c>
      <c r="B49" s="6" t="s">
        <v>238</v>
      </c>
      <c r="C49" s="6" t="s">
        <v>247</v>
      </c>
      <c r="D49" s="6" t="str">
        <f t="shared" si="1"/>
        <v>0x31FB07</v>
      </c>
      <c r="E49" s="7" t="s">
        <v>253</v>
      </c>
      <c r="F49" s="7" t="s">
        <v>254</v>
      </c>
      <c r="G49" s="7" t="s">
        <v>254</v>
      </c>
      <c r="H49" s="6" t="s">
        <v>591</v>
      </c>
      <c r="I49" s="6" t="s">
        <v>633</v>
      </c>
      <c r="J49" s="7" t="s">
        <v>24</v>
      </c>
      <c r="K49" s="6" t="s">
        <v>25</v>
      </c>
      <c r="L49" s="6" t="s">
        <v>25</v>
      </c>
      <c r="M49" s="6" t="s">
        <v>473</v>
      </c>
      <c r="N49" s="6" t="s">
        <v>27</v>
      </c>
      <c r="O49" s="9" t="s">
        <v>255</v>
      </c>
      <c r="P49" s="6"/>
      <c r="Q49" s="6" t="s">
        <v>29</v>
      </c>
      <c r="R49" s="6" t="s">
        <v>764</v>
      </c>
      <c r="S49" s="9" t="s">
        <v>609</v>
      </c>
      <c r="T49" s="6" t="s">
        <v>546</v>
      </c>
      <c r="U49" s="6" t="s">
        <v>29</v>
      </c>
      <c r="V49" s="6" t="s">
        <v>30</v>
      </c>
      <c r="W49" s="6" t="s">
        <v>31</v>
      </c>
      <c r="X49" s="49" t="s">
        <v>827</v>
      </c>
      <c r="Y49" s="49" t="s">
        <v>766</v>
      </c>
      <c r="Z49" s="49" t="s">
        <v>766</v>
      </c>
      <c r="AA49" s="49" t="s">
        <v>766</v>
      </c>
    </row>
    <row r="50" spans="1:27" ht="58" x14ac:dyDescent="0.35">
      <c r="A50" s="6">
        <v>47</v>
      </c>
      <c r="B50" s="6" t="s">
        <v>548</v>
      </c>
      <c r="C50" s="6" t="s">
        <v>33</v>
      </c>
      <c r="D50" s="6" t="str">
        <f t="shared" si="1"/>
        <v>0x365C00</v>
      </c>
      <c r="E50" s="7" t="s">
        <v>436</v>
      </c>
      <c r="F50" s="7" t="s">
        <v>437</v>
      </c>
      <c r="G50" s="7" t="s">
        <v>438</v>
      </c>
      <c r="H50" s="6" t="s">
        <v>592</v>
      </c>
      <c r="I50" s="6" t="s">
        <v>50</v>
      </c>
      <c r="J50" s="7" t="s">
        <v>24</v>
      </c>
      <c r="K50" s="6" t="s">
        <v>25</v>
      </c>
      <c r="L50" s="6" t="s">
        <v>25</v>
      </c>
      <c r="M50" s="6" t="s">
        <v>475</v>
      </c>
      <c r="N50" s="6" t="s">
        <v>87</v>
      </c>
      <c r="O50" s="9" t="s">
        <v>439</v>
      </c>
      <c r="P50" s="6"/>
      <c r="Q50" s="6" t="s">
        <v>29</v>
      </c>
      <c r="R50" s="6" t="s">
        <v>788</v>
      </c>
      <c r="S50" s="9" t="s">
        <v>609</v>
      </c>
      <c r="T50" s="6" t="s">
        <v>546</v>
      </c>
      <c r="U50" s="6" t="s">
        <v>29</v>
      </c>
      <c r="V50" s="6" t="s">
        <v>30</v>
      </c>
      <c r="W50" s="6" t="s">
        <v>31</v>
      </c>
      <c r="X50" s="34" t="s">
        <v>824</v>
      </c>
      <c r="Y50" s="49" t="s">
        <v>818</v>
      </c>
      <c r="Z50" s="49" t="s">
        <v>818</v>
      </c>
      <c r="AA50" s="49" t="s">
        <v>818</v>
      </c>
    </row>
    <row r="51" spans="1:27" ht="43.5" x14ac:dyDescent="0.35">
      <c r="A51" s="6">
        <v>48</v>
      </c>
      <c r="B51" s="6" t="s">
        <v>256</v>
      </c>
      <c r="C51" s="6" t="s">
        <v>33</v>
      </c>
      <c r="D51" s="6" t="str">
        <f t="shared" si="1"/>
        <v>0x31FD00</v>
      </c>
      <c r="E51" s="7" t="s">
        <v>257</v>
      </c>
      <c r="F51" s="7" t="s">
        <v>258</v>
      </c>
      <c r="G51" s="7" t="s">
        <v>258</v>
      </c>
      <c r="H51" s="6" t="s">
        <v>259</v>
      </c>
      <c r="I51" s="6" t="s">
        <v>145</v>
      </c>
      <c r="J51" s="7" t="s">
        <v>260</v>
      </c>
      <c r="K51" s="6" t="s">
        <v>261</v>
      </c>
      <c r="L51" s="6" t="s">
        <v>145</v>
      </c>
      <c r="M51" s="6" t="s">
        <v>120</v>
      </c>
      <c r="N51" s="6" t="s">
        <v>185</v>
      </c>
      <c r="O51" s="9" t="s">
        <v>262</v>
      </c>
      <c r="P51" s="6"/>
      <c r="Q51" s="6" t="s">
        <v>29</v>
      </c>
      <c r="R51" s="6" t="s">
        <v>789</v>
      </c>
      <c r="S51" s="34" t="s">
        <v>828</v>
      </c>
      <c r="T51" s="6" t="s">
        <v>544</v>
      </c>
      <c r="U51" s="6" t="s">
        <v>29</v>
      </c>
      <c r="V51" s="6" t="s">
        <v>30</v>
      </c>
      <c r="W51" s="6" t="s">
        <v>39</v>
      </c>
      <c r="X51" s="9" t="s">
        <v>79</v>
      </c>
      <c r="Y51" s="34" t="s">
        <v>801</v>
      </c>
      <c r="Z51" s="34" t="s">
        <v>801</v>
      </c>
      <c r="AA51" s="34" t="s">
        <v>801</v>
      </c>
    </row>
    <row r="52" spans="1:27" ht="43.5" x14ac:dyDescent="0.35">
      <c r="A52" s="6">
        <v>49</v>
      </c>
      <c r="B52" s="6" t="s">
        <v>263</v>
      </c>
      <c r="C52" s="6" t="s">
        <v>33</v>
      </c>
      <c r="D52" s="6" t="str">
        <f t="shared" si="1"/>
        <v>0x31FE00</v>
      </c>
      <c r="E52" s="7" t="s">
        <v>264</v>
      </c>
      <c r="F52" s="7" t="s">
        <v>265</v>
      </c>
      <c r="G52" s="7" t="s">
        <v>265</v>
      </c>
      <c r="H52" s="6" t="s">
        <v>266</v>
      </c>
      <c r="I52" s="6" t="s">
        <v>145</v>
      </c>
      <c r="J52" s="7" t="s">
        <v>267</v>
      </c>
      <c r="K52" s="6" t="s">
        <v>268</v>
      </c>
      <c r="L52" s="6" t="s">
        <v>145</v>
      </c>
      <c r="M52" s="6" t="s">
        <v>120</v>
      </c>
      <c r="N52" s="6" t="s">
        <v>185</v>
      </c>
      <c r="O52" s="9" t="s">
        <v>269</v>
      </c>
      <c r="P52" s="6"/>
      <c r="Q52" s="6" t="s">
        <v>29</v>
      </c>
      <c r="R52" s="6" t="s">
        <v>789</v>
      </c>
      <c r="S52" s="34" t="s">
        <v>828</v>
      </c>
      <c r="T52" s="6" t="s">
        <v>544</v>
      </c>
      <c r="U52" s="6" t="s">
        <v>29</v>
      </c>
      <c r="V52" s="6" t="s">
        <v>30</v>
      </c>
      <c r="W52" s="6" t="s">
        <v>39</v>
      </c>
      <c r="X52" s="9" t="s">
        <v>79</v>
      </c>
      <c r="Y52" s="34" t="s">
        <v>801</v>
      </c>
      <c r="Z52" s="34" t="s">
        <v>801</v>
      </c>
      <c r="AA52" s="34" t="s">
        <v>801</v>
      </c>
    </row>
    <row r="53" spans="1:27" ht="43.5" x14ac:dyDescent="0.35">
      <c r="A53" s="6">
        <v>50</v>
      </c>
      <c r="B53" s="6" t="s">
        <v>270</v>
      </c>
      <c r="C53" s="6" t="s">
        <v>33</v>
      </c>
      <c r="D53" s="6" t="str">
        <f t="shared" si="1"/>
        <v>0x31FF00</v>
      </c>
      <c r="E53" s="7" t="s">
        <v>271</v>
      </c>
      <c r="F53" s="7" t="s">
        <v>272</v>
      </c>
      <c r="G53" s="7" t="s">
        <v>272</v>
      </c>
      <c r="H53" s="6" t="s">
        <v>145</v>
      </c>
      <c r="I53" s="6" t="s">
        <v>94</v>
      </c>
      <c r="J53" s="7" t="s">
        <v>24</v>
      </c>
      <c r="K53" s="6" t="s">
        <v>25</v>
      </c>
      <c r="L53" s="6" t="s">
        <v>25</v>
      </c>
      <c r="M53" s="6" t="s">
        <v>473</v>
      </c>
      <c r="N53" s="6" t="s">
        <v>27</v>
      </c>
      <c r="O53" s="9"/>
      <c r="P53" s="6" t="s">
        <v>29</v>
      </c>
      <c r="Q53" s="6" t="s">
        <v>29</v>
      </c>
      <c r="R53" s="6" t="s">
        <v>764</v>
      </c>
      <c r="S53" s="9" t="s">
        <v>609</v>
      </c>
      <c r="T53" s="6" t="s">
        <v>546</v>
      </c>
      <c r="U53" s="6" t="s">
        <v>29</v>
      </c>
      <c r="V53" s="6" t="s">
        <v>30</v>
      </c>
      <c r="W53" s="6" t="s">
        <v>31</v>
      </c>
      <c r="X53" s="9" t="s">
        <v>79</v>
      </c>
      <c r="Y53" s="49" t="s">
        <v>766</v>
      </c>
      <c r="Z53" s="49" t="s">
        <v>766</v>
      </c>
      <c r="AA53" s="49" t="s">
        <v>766</v>
      </c>
    </row>
    <row r="54" spans="1:27" ht="58" x14ac:dyDescent="0.35">
      <c r="A54" s="6" t="s">
        <v>700</v>
      </c>
      <c r="B54" s="6" t="s">
        <v>729</v>
      </c>
      <c r="C54" s="6">
        <v>11</v>
      </c>
      <c r="D54" s="6" t="str">
        <f t="shared" si="1"/>
        <v>0x36D811</v>
      </c>
      <c r="E54" s="7" t="s">
        <v>653</v>
      </c>
      <c r="F54" s="7" t="s">
        <v>654</v>
      </c>
      <c r="G54" s="7" t="s">
        <v>655</v>
      </c>
      <c r="H54" s="6" t="s">
        <v>145</v>
      </c>
      <c r="I54" s="6" t="s">
        <v>94</v>
      </c>
      <c r="J54" s="7" t="s">
        <v>24</v>
      </c>
      <c r="K54" s="6" t="s">
        <v>25</v>
      </c>
      <c r="L54" s="6" t="s">
        <v>25</v>
      </c>
      <c r="M54" s="6" t="s">
        <v>478</v>
      </c>
      <c r="N54" s="6" t="s">
        <v>87</v>
      </c>
      <c r="O54" s="9"/>
      <c r="P54" s="6"/>
      <c r="Q54" s="6" t="s">
        <v>29</v>
      </c>
      <c r="R54" s="6" t="s">
        <v>787</v>
      </c>
      <c r="S54" s="49" t="s">
        <v>803</v>
      </c>
      <c r="T54" s="6"/>
      <c r="U54" s="6" t="s">
        <v>29</v>
      </c>
      <c r="V54" s="6" t="s">
        <v>30</v>
      </c>
      <c r="W54" s="6" t="s">
        <v>31</v>
      </c>
      <c r="X54" s="9" t="s">
        <v>656</v>
      </c>
      <c r="Y54" s="49" t="s">
        <v>801</v>
      </c>
      <c r="Z54" s="49" t="s">
        <v>801</v>
      </c>
      <c r="AA54" s="34" t="s">
        <v>766</v>
      </c>
    </row>
    <row r="55" spans="1:27" ht="43.5" x14ac:dyDescent="0.35">
      <c r="A55" s="6" t="s">
        <v>735</v>
      </c>
      <c r="B55" s="6" t="s">
        <v>388</v>
      </c>
      <c r="C55" s="6" t="s">
        <v>388</v>
      </c>
      <c r="D55" s="6"/>
      <c r="E55" s="7" t="s">
        <v>736</v>
      </c>
      <c r="F55" s="47" t="s">
        <v>738</v>
      </c>
      <c r="G55" s="7" t="s">
        <v>739</v>
      </c>
      <c r="H55" s="6" t="s">
        <v>145</v>
      </c>
      <c r="I55" s="6" t="s">
        <v>94</v>
      </c>
      <c r="J55" s="7" t="s">
        <v>24</v>
      </c>
      <c r="K55" s="6" t="s">
        <v>25</v>
      </c>
      <c r="L55" s="6" t="s">
        <v>25</v>
      </c>
      <c r="M55" s="6"/>
      <c r="N55" s="6" t="s">
        <v>185</v>
      </c>
      <c r="O55" s="9"/>
      <c r="P55" s="6" t="s">
        <v>29</v>
      </c>
      <c r="Q55" s="6"/>
      <c r="R55" s="6" t="s">
        <v>789</v>
      </c>
      <c r="S55" s="34" t="s">
        <v>828</v>
      </c>
      <c r="T55" s="6" t="s">
        <v>544</v>
      </c>
      <c r="U55" s="6" t="s">
        <v>29</v>
      </c>
      <c r="V55" s="6" t="s">
        <v>30</v>
      </c>
      <c r="W55" s="6" t="s">
        <v>39</v>
      </c>
      <c r="X55" s="9" t="s">
        <v>79</v>
      </c>
      <c r="Y55" s="49" t="s">
        <v>800</v>
      </c>
      <c r="Z55" s="49" t="s">
        <v>800</v>
      </c>
      <c r="AA55" s="34" t="s">
        <v>801</v>
      </c>
    </row>
    <row r="56" spans="1:27" ht="43.5" x14ac:dyDescent="0.35">
      <c r="A56" s="6">
        <v>51</v>
      </c>
      <c r="B56" s="6" t="s">
        <v>273</v>
      </c>
      <c r="C56" s="6" t="s">
        <v>274</v>
      </c>
      <c r="D56" s="6" t="str">
        <f t="shared" si="1"/>
        <v>0x34F71C</v>
      </c>
      <c r="E56" s="7" t="s">
        <v>275</v>
      </c>
      <c r="F56" s="7" t="s">
        <v>276</v>
      </c>
      <c r="G56" s="7" t="s">
        <v>276</v>
      </c>
      <c r="H56" s="6" t="s">
        <v>593</v>
      </c>
      <c r="I56" s="6" t="s">
        <v>154</v>
      </c>
      <c r="J56" s="7" t="s">
        <v>24</v>
      </c>
      <c r="K56" s="6" t="s">
        <v>25</v>
      </c>
      <c r="L56" s="6" t="s">
        <v>25</v>
      </c>
      <c r="M56" s="6" t="s">
        <v>475</v>
      </c>
      <c r="N56" s="6" t="s">
        <v>87</v>
      </c>
      <c r="O56" s="9" t="s">
        <v>593</v>
      </c>
      <c r="P56" s="6"/>
      <c r="Q56" s="6" t="s">
        <v>29</v>
      </c>
      <c r="R56" s="6" t="s">
        <v>788</v>
      </c>
      <c r="S56" s="9" t="s">
        <v>609</v>
      </c>
      <c r="T56" s="6" t="s">
        <v>546</v>
      </c>
      <c r="U56" s="6" t="s">
        <v>29</v>
      </c>
      <c r="V56" s="6" t="s">
        <v>30</v>
      </c>
      <c r="W56" s="6" t="s">
        <v>31</v>
      </c>
      <c r="X56" s="9" t="s">
        <v>79</v>
      </c>
      <c r="Y56" s="49" t="s">
        <v>766</v>
      </c>
      <c r="Z56" s="49" t="s">
        <v>766</v>
      </c>
      <c r="AA56" s="49" t="s">
        <v>766</v>
      </c>
    </row>
    <row r="57" spans="1:27" ht="130.5" x14ac:dyDescent="0.35">
      <c r="A57" s="6">
        <v>52</v>
      </c>
      <c r="B57" s="6" t="s">
        <v>277</v>
      </c>
      <c r="C57" s="6" t="s">
        <v>33</v>
      </c>
      <c r="D57" s="6" t="str">
        <f t="shared" si="1"/>
        <v>0x34F800</v>
      </c>
      <c r="E57" s="7" t="s">
        <v>278</v>
      </c>
      <c r="F57" s="7" t="s">
        <v>279</v>
      </c>
      <c r="G57" s="7" t="s">
        <v>745</v>
      </c>
      <c r="H57" s="6" t="s">
        <v>145</v>
      </c>
      <c r="I57" s="6" t="s">
        <v>750</v>
      </c>
      <c r="J57" s="7" t="s">
        <v>24</v>
      </c>
      <c r="K57" s="6" t="s">
        <v>25</v>
      </c>
      <c r="L57" s="6" t="s">
        <v>25</v>
      </c>
      <c r="M57" s="6" t="s">
        <v>473</v>
      </c>
      <c r="N57" s="6" t="s">
        <v>27</v>
      </c>
      <c r="O57" s="9" t="s">
        <v>749</v>
      </c>
      <c r="P57" s="6"/>
      <c r="Q57" s="6" t="s">
        <v>29</v>
      </c>
      <c r="R57" s="6" t="s">
        <v>764</v>
      </c>
      <c r="S57" s="9" t="s">
        <v>609</v>
      </c>
      <c r="T57" s="6" t="s">
        <v>546</v>
      </c>
      <c r="U57" s="6" t="s">
        <v>29</v>
      </c>
      <c r="V57" s="6" t="s">
        <v>30</v>
      </c>
      <c r="W57" s="6" t="s">
        <v>31</v>
      </c>
      <c r="X57" s="9" t="s">
        <v>280</v>
      </c>
      <c r="Y57" s="49" t="s">
        <v>802</v>
      </c>
      <c r="Z57" s="49" t="s">
        <v>802</v>
      </c>
      <c r="AA57" s="34" t="s">
        <v>766</v>
      </c>
    </row>
    <row r="58" spans="1:27" x14ac:dyDescent="0.35">
      <c r="A58" s="6">
        <v>53</v>
      </c>
      <c r="B58" s="6"/>
      <c r="C58" s="6"/>
      <c r="D58" s="6"/>
      <c r="E58" s="7"/>
      <c r="F58" s="7" t="s">
        <v>746</v>
      </c>
      <c r="G58" s="7"/>
      <c r="H58" s="6"/>
      <c r="I58" s="6"/>
      <c r="J58" s="7"/>
      <c r="K58" s="6"/>
      <c r="L58" s="6"/>
      <c r="M58" s="6"/>
      <c r="N58" s="6"/>
      <c r="O58" s="9"/>
      <c r="P58" s="6"/>
      <c r="Q58" s="6"/>
      <c r="R58" s="6"/>
      <c r="S58" s="9"/>
      <c r="T58" s="6"/>
      <c r="U58" s="6"/>
      <c r="V58" s="6"/>
      <c r="W58" s="6"/>
      <c r="X58" s="9"/>
      <c r="Y58" s="49"/>
      <c r="Z58" s="49"/>
      <c r="AA58" s="9"/>
    </row>
    <row r="59" spans="1:27" ht="43.5" x14ac:dyDescent="0.35">
      <c r="A59" s="6">
        <v>54</v>
      </c>
      <c r="B59" s="6" t="s">
        <v>281</v>
      </c>
      <c r="C59" s="6" t="s">
        <v>282</v>
      </c>
      <c r="D59" s="6" t="s">
        <v>283</v>
      </c>
      <c r="E59" s="7" t="s">
        <v>284</v>
      </c>
      <c r="F59" s="7" t="s">
        <v>285</v>
      </c>
      <c r="G59" s="7" t="s">
        <v>286</v>
      </c>
      <c r="H59" s="6" t="s">
        <v>805</v>
      </c>
      <c r="I59" s="6" t="s">
        <v>287</v>
      </c>
      <c r="J59" s="7" t="s">
        <v>288</v>
      </c>
      <c r="K59" s="6" t="s">
        <v>289</v>
      </c>
      <c r="L59" s="6" t="s">
        <v>625</v>
      </c>
      <c r="M59" s="6" t="s">
        <v>480</v>
      </c>
      <c r="N59" s="6" t="s">
        <v>185</v>
      </c>
      <c r="O59" s="9" t="s">
        <v>715</v>
      </c>
      <c r="P59" s="6"/>
      <c r="Q59" s="6" t="s">
        <v>29</v>
      </c>
      <c r="R59" s="6" t="s">
        <v>789</v>
      </c>
      <c r="S59" s="9"/>
      <c r="T59" s="6"/>
      <c r="U59" s="6" t="s">
        <v>29</v>
      </c>
      <c r="V59" s="6" t="s">
        <v>30</v>
      </c>
      <c r="W59" s="6" t="s">
        <v>39</v>
      </c>
      <c r="X59" s="9" t="s">
        <v>280</v>
      </c>
      <c r="Y59" s="49" t="s">
        <v>766</v>
      </c>
      <c r="Z59" s="49" t="s">
        <v>766</v>
      </c>
      <c r="AA59" s="49" t="s">
        <v>766</v>
      </c>
    </row>
    <row r="60" spans="1:27" ht="43.5" x14ac:dyDescent="0.35">
      <c r="A60" s="6">
        <v>55</v>
      </c>
      <c r="B60" s="6" t="s">
        <v>281</v>
      </c>
      <c r="C60" s="6" t="s">
        <v>247</v>
      </c>
      <c r="D60" s="6" t="s">
        <v>290</v>
      </c>
      <c r="E60" s="7" t="s">
        <v>291</v>
      </c>
      <c r="F60" s="7" t="s">
        <v>292</v>
      </c>
      <c r="G60" s="7" t="s">
        <v>293</v>
      </c>
      <c r="H60" s="6" t="s">
        <v>806</v>
      </c>
      <c r="I60" s="6" t="s">
        <v>294</v>
      </c>
      <c r="J60" s="7" t="s">
        <v>295</v>
      </c>
      <c r="K60" s="6" t="s">
        <v>296</v>
      </c>
      <c r="L60" s="6" t="s">
        <v>626</v>
      </c>
      <c r="M60" s="6" t="s">
        <v>481</v>
      </c>
      <c r="N60" s="6" t="s">
        <v>185</v>
      </c>
      <c r="O60" s="9" t="s">
        <v>714</v>
      </c>
      <c r="P60" s="6"/>
      <c r="Q60" s="6" t="s">
        <v>29</v>
      </c>
      <c r="R60" s="6" t="s">
        <v>789</v>
      </c>
      <c r="S60" s="9"/>
      <c r="T60" s="6"/>
      <c r="U60" s="6" t="s">
        <v>29</v>
      </c>
      <c r="V60" s="6" t="s">
        <v>30</v>
      </c>
      <c r="W60" s="6" t="s">
        <v>39</v>
      </c>
      <c r="X60" s="9" t="s">
        <v>280</v>
      </c>
      <c r="Y60" s="49" t="s">
        <v>766</v>
      </c>
      <c r="Z60" s="49" t="s">
        <v>766</v>
      </c>
      <c r="AA60" s="49" t="s">
        <v>766</v>
      </c>
    </row>
    <row r="61" spans="1:27" ht="43.5" x14ac:dyDescent="0.35">
      <c r="A61" s="6">
        <v>56</v>
      </c>
      <c r="B61" s="6" t="s">
        <v>281</v>
      </c>
      <c r="C61" s="6" t="s">
        <v>33</v>
      </c>
      <c r="D61" s="6" t="s">
        <v>297</v>
      </c>
      <c r="E61" s="7" t="s">
        <v>298</v>
      </c>
      <c r="F61" s="7" t="s">
        <v>299</v>
      </c>
      <c r="G61" s="7" t="s">
        <v>300</v>
      </c>
      <c r="H61" s="6" t="s">
        <v>807</v>
      </c>
      <c r="I61" s="6" t="s">
        <v>301</v>
      </c>
      <c r="J61" s="7" t="s">
        <v>302</v>
      </c>
      <c r="K61" s="6" t="s">
        <v>303</v>
      </c>
      <c r="L61" s="6" t="s">
        <v>50</v>
      </c>
      <c r="M61" s="6" t="s">
        <v>482</v>
      </c>
      <c r="N61" s="6" t="s">
        <v>185</v>
      </c>
      <c r="O61" s="9" t="s">
        <v>713</v>
      </c>
      <c r="P61" s="6"/>
      <c r="Q61" s="6" t="s">
        <v>29</v>
      </c>
      <c r="R61" s="6" t="s">
        <v>789</v>
      </c>
      <c r="S61" s="9"/>
      <c r="T61" s="6"/>
      <c r="U61" s="6" t="s">
        <v>29</v>
      </c>
      <c r="V61" s="6" t="s">
        <v>30</v>
      </c>
      <c r="W61" s="6" t="s">
        <v>39</v>
      </c>
      <c r="X61" s="9" t="s">
        <v>280</v>
      </c>
      <c r="Y61" s="49" t="s">
        <v>766</v>
      </c>
      <c r="Z61" s="49" t="s">
        <v>766</v>
      </c>
      <c r="AA61" s="49" t="s">
        <v>766</v>
      </c>
    </row>
    <row r="62" spans="1:27" ht="43.5" x14ac:dyDescent="0.35">
      <c r="A62" s="6">
        <v>57</v>
      </c>
      <c r="B62" s="6" t="s">
        <v>304</v>
      </c>
      <c r="C62" s="6" t="s">
        <v>33</v>
      </c>
      <c r="D62" s="6" t="s">
        <v>305</v>
      </c>
      <c r="E62" s="7" t="s">
        <v>306</v>
      </c>
      <c r="F62" s="7" t="s">
        <v>307</v>
      </c>
      <c r="G62" s="7" t="s">
        <v>308</v>
      </c>
      <c r="H62" s="6" t="s">
        <v>808</v>
      </c>
      <c r="I62" s="6" t="s">
        <v>740</v>
      </c>
      <c r="J62" s="7" t="s">
        <v>309</v>
      </c>
      <c r="K62" s="6" t="s">
        <v>310</v>
      </c>
      <c r="L62" s="6" t="s">
        <v>50</v>
      </c>
      <c r="M62" s="6" t="s">
        <v>483</v>
      </c>
      <c r="N62" s="6" t="s">
        <v>185</v>
      </c>
      <c r="O62" s="9" t="s">
        <v>712</v>
      </c>
      <c r="P62" s="6"/>
      <c r="Q62" s="6" t="s">
        <v>29</v>
      </c>
      <c r="R62" s="6" t="s">
        <v>789</v>
      </c>
      <c r="S62" s="9" t="s">
        <v>609</v>
      </c>
      <c r="T62" s="6" t="s">
        <v>578</v>
      </c>
      <c r="U62" s="6" t="s">
        <v>29</v>
      </c>
      <c r="V62" s="6" t="s">
        <v>30</v>
      </c>
      <c r="W62" s="6" t="s">
        <v>39</v>
      </c>
      <c r="X62" s="9" t="s">
        <v>280</v>
      </c>
      <c r="Y62" s="49" t="s">
        <v>766</v>
      </c>
      <c r="Z62" s="49" t="s">
        <v>766</v>
      </c>
      <c r="AA62" s="49" t="s">
        <v>766</v>
      </c>
    </row>
    <row r="63" spans="1:27" ht="43.5" x14ac:dyDescent="0.35">
      <c r="A63" s="6">
        <v>58</v>
      </c>
      <c r="B63" s="6" t="s">
        <v>281</v>
      </c>
      <c r="C63" s="6" t="s">
        <v>311</v>
      </c>
      <c r="D63" s="6" t="s">
        <v>312</v>
      </c>
      <c r="E63" s="7" t="s">
        <v>313</v>
      </c>
      <c r="F63" s="7" t="s">
        <v>314</v>
      </c>
      <c r="G63" s="7" t="s">
        <v>315</v>
      </c>
      <c r="H63" s="6" t="s">
        <v>809</v>
      </c>
      <c r="I63" s="6" t="s">
        <v>316</v>
      </c>
      <c r="J63" s="7" t="s">
        <v>317</v>
      </c>
      <c r="K63" s="6" t="s">
        <v>318</v>
      </c>
      <c r="L63" s="6" t="s">
        <v>26</v>
      </c>
      <c r="M63" s="6" t="s">
        <v>484</v>
      </c>
      <c r="N63" s="6" t="s">
        <v>185</v>
      </c>
      <c r="O63" s="9" t="s">
        <v>711</v>
      </c>
      <c r="P63" s="6"/>
      <c r="Q63" s="6" t="s">
        <v>29</v>
      </c>
      <c r="R63" s="6" t="s">
        <v>789</v>
      </c>
      <c r="S63" s="9"/>
      <c r="T63" s="6"/>
      <c r="U63" s="6" t="s">
        <v>29</v>
      </c>
      <c r="V63" s="6" t="s">
        <v>30</v>
      </c>
      <c r="W63" s="6" t="s">
        <v>39</v>
      </c>
      <c r="X63" s="9" t="s">
        <v>280</v>
      </c>
      <c r="Y63" s="49" t="s">
        <v>766</v>
      </c>
      <c r="Z63" s="49" t="s">
        <v>766</v>
      </c>
      <c r="AA63" s="49" t="s">
        <v>766</v>
      </c>
    </row>
    <row r="64" spans="1:27" ht="43.5" x14ac:dyDescent="0.35">
      <c r="A64" s="6">
        <v>59</v>
      </c>
      <c r="B64" s="6" t="s">
        <v>281</v>
      </c>
      <c r="C64" s="6" t="s">
        <v>319</v>
      </c>
      <c r="D64" s="6" t="s">
        <v>320</v>
      </c>
      <c r="E64" s="7" t="s">
        <v>321</v>
      </c>
      <c r="F64" s="7" t="s">
        <v>322</v>
      </c>
      <c r="G64" s="7" t="s">
        <v>323</v>
      </c>
      <c r="H64" s="6" t="s">
        <v>810</v>
      </c>
      <c r="I64" s="6" t="s">
        <v>294</v>
      </c>
      <c r="J64" s="7" t="s">
        <v>324</v>
      </c>
      <c r="K64" s="6" t="s">
        <v>325</v>
      </c>
      <c r="L64" s="6" t="s">
        <v>626</v>
      </c>
      <c r="M64" s="6" t="s">
        <v>485</v>
      </c>
      <c r="N64" s="6" t="s">
        <v>185</v>
      </c>
      <c r="O64" s="9" t="s">
        <v>326</v>
      </c>
      <c r="P64" s="6"/>
      <c r="Q64" s="6" t="s">
        <v>29</v>
      </c>
      <c r="R64" s="6" t="s">
        <v>789</v>
      </c>
      <c r="S64" s="9"/>
      <c r="T64" s="6"/>
      <c r="U64" s="6" t="s">
        <v>29</v>
      </c>
      <c r="V64" s="6" t="s">
        <v>30</v>
      </c>
      <c r="W64" s="6" t="s">
        <v>39</v>
      </c>
      <c r="X64" s="9" t="s">
        <v>280</v>
      </c>
      <c r="Y64" s="49" t="s">
        <v>766</v>
      </c>
      <c r="Z64" s="49" t="s">
        <v>766</v>
      </c>
      <c r="AA64" s="49" t="s">
        <v>766</v>
      </c>
    </row>
    <row r="65" spans="1:27" ht="43.5" x14ac:dyDescent="0.35">
      <c r="A65" s="6" t="s">
        <v>702</v>
      </c>
      <c r="B65" s="6" t="s">
        <v>388</v>
      </c>
      <c r="C65" s="6" t="s">
        <v>388</v>
      </c>
      <c r="D65" s="6"/>
      <c r="E65" s="7" t="s">
        <v>703</v>
      </c>
      <c r="F65" s="7" t="s">
        <v>704</v>
      </c>
      <c r="G65" s="7" t="s">
        <v>705</v>
      </c>
      <c r="H65" s="6" t="s">
        <v>811</v>
      </c>
      <c r="I65" s="6" t="s">
        <v>301</v>
      </c>
      <c r="J65" s="7" t="s">
        <v>706</v>
      </c>
      <c r="K65" s="6" t="s">
        <v>707</v>
      </c>
      <c r="L65" s="6" t="s">
        <v>50</v>
      </c>
      <c r="M65" s="6" t="s">
        <v>708</v>
      </c>
      <c r="N65" s="6" t="s">
        <v>185</v>
      </c>
      <c r="O65" s="9" t="s">
        <v>709</v>
      </c>
      <c r="P65" s="6"/>
      <c r="Q65" s="6" t="s">
        <v>29</v>
      </c>
      <c r="R65" s="6" t="s">
        <v>789</v>
      </c>
      <c r="S65" s="9"/>
      <c r="T65" s="6"/>
      <c r="U65" s="6" t="s">
        <v>29</v>
      </c>
      <c r="V65" s="6" t="s">
        <v>30</v>
      </c>
      <c r="W65" s="6" t="s">
        <v>39</v>
      </c>
      <c r="X65" s="9" t="s">
        <v>334</v>
      </c>
      <c r="Y65" s="49" t="s">
        <v>766</v>
      </c>
      <c r="Z65" s="49" t="s">
        <v>766</v>
      </c>
      <c r="AA65" s="49" t="s">
        <v>766</v>
      </c>
    </row>
    <row r="66" spans="1:27" ht="43.5" x14ac:dyDescent="0.35">
      <c r="A66" s="6">
        <v>60</v>
      </c>
      <c r="B66" s="6" t="s">
        <v>327</v>
      </c>
      <c r="C66" s="6" t="s">
        <v>33</v>
      </c>
      <c r="D66" s="6" t="s">
        <v>328</v>
      </c>
      <c r="E66" s="7" t="s">
        <v>329</v>
      </c>
      <c r="F66" s="7" t="s">
        <v>330</v>
      </c>
      <c r="G66" s="7" t="s">
        <v>331</v>
      </c>
      <c r="H66" s="6" t="s">
        <v>812</v>
      </c>
      <c r="I66" s="6" t="s">
        <v>740</v>
      </c>
      <c r="J66" s="7" t="s">
        <v>332</v>
      </c>
      <c r="K66" s="6" t="s">
        <v>333</v>
      </c>
      <c r="L66" s="6" t="s">
        <v>50</v>
      </c>
      <c r="M66" s="6" t="s">
        <v>708</v>
      </c>
      <c r="N66" s="6" t="s">
        <v>185</v>
      </c>
      <c r="O66" s="9" t="s">
        <v>710</v>
      </c>
      <c r="P66" s="6"/>
      <c r="Q66" s="6" t="s">
        <v>29</v>
      </c>
      <c r="R66" s="6" t="s">
        <v>789</v>
      </c>
      <c r="S66" s="9"/>
      <c r="T66" s="6"/>
      <c r="U66" s="6" t="s">
        <v>29</v>
      </c>
      <c r="V66" s="6" t="s">
        <v>30</v>
      </c>
      <c r="W66" s="6" t="s">
        <v>39</v>
      </c>
      <c r="X66" s="9" t="s">
        <v>334</v>
      </c>
      <c r="Y66" s="49" t="s">
        <v>766</v>
      </c>
      <c r="Z66" s="49" t="s">
        <v>766</v>
      </c>
      <c r="AA66" s="49" t="s">
        <v>766</v>
      </c>
    </row>
    <row r="67" spans="1:27" ht="43.5" x14ac:dyDescent="0.35">
      <c r="A67" s="6">
        <v>61</v>
      </c>
      <c r="B67" s="6" t="s">
        <v>335</v>
      </c>
      <c r="C67" s="6" t="s">
        <v>105</v>
      </c>
      <c r="D67" s="6" t="s">
        <v>336</v>
      </c>
      <c r="E67" s="7" t="s">
        <v>337</v>
      </c>
      <c r="F67" s="7" t="s">
        <v>338</v>
      </c>
      <c r="G67" s="7" t="s">
        <v>338</v>
      </c>
      <c r="H67" s="6" t="s">
        <v>145</v>
      </c>
      <c r="I67" s="6" t="s">
        <v>94</v>
      </c>
      <c r="J67" s="7" t="s">
        <v>339</v>
      </c>
      <c r="K67" s="6" t="s">
        <v>145</v>
      </c>
      <c r="L67" s="6" t="s">
        <v>94</v>
      </c>
      <c r="M67" s="6" t="s">
        <v>120</v>
      </c>
      <c r="N67" s="6" t="s">
        <v>185</v>
      </c>
      <c r="O67" s="9"/>
      <c r="P67" s="6"/>
      <c r="Q67" s="6" t="s">
        <v>29</v>
      </c>
      <c r="R67" s="6" t="s">
        <v>789</v>
      </c>
      <c r="S67" s="9"/>
      <c r="T67" s="6"/>
      <c r="U67" s="6" t="s">
        <v>29</v>
      </c>
      <c r="V67" s="6" t="s">
        <v>30</v>
      </c>
      <c r="W67" s="6" t="s">
        <v>39</v>
      </c>
      <c r="X67" s="9" t="s">
        <v>340</v>
      </c>
      <c r="Y67" s="49" t="s">
        <v>800</v>
      </c>
      <c r="Z67" s="49" t="s">
        <v>800</v>
      </c>
      <c r="AA67" s="34" t="s">
        <v>766</v>
      </c>
    </row>
    <row r="68" spans="1:27" ht="43.5" x14ac:dyDescent="0.35">
      <c r="A68" s="6">
        <v>62</v>
      </c>
      <c r="B68" s="6" t="s">
        <v>335</v>
      </c>
      <c r="C68" s="6" t="s">
        <v>319</v>
      </c>
      <c r="D68" s="6" t="s">
        <v>341</v>
      </c>
      <c r="E68" s="7" t="s">
        <v>342</v>
      </c>
      <c r="F68" s="7" t="s">
        <v>343</v>
      </c>
      <c r="G68" s="7" t="s">
        <v>343</v>
      </c>
      <c r="H68" s="6" t="s">
        <v>145</v>
      </c>
      <c r="I68" s="6" t="s">
        <v>94</v>
      </c>
      <c r="J68" s="7" t="s">
        <v>344</v>
      </c>
      <c r="K68" s="6" t="s">
        <v>145</v>
      </c>
      <c r="L68" s="6" t="s">
        <v>94</v>
      </c>
      <c r="M68" s="6" t="s">
        <v>120</v>
      </c>
      <c r="N68" s="6" t="s">
        <v>185</v>
      </c>
      <c r="O68" s="9"/>
      <c r="P68" s="6"/>
      <c r="Q68" s="6" t="s">
        <v>29</v>
      </c>
      <c r="R68" s="6" t="s">
        <v>789</v>
      </c>
      <c r="S68" s="9"/>
      <c r="T68" s="6"/>
      <c r="U68" s="6" t="s">
        <v>29</v>
      </c>
      <c r="V68" s="6" t="s">
        <v>30</v>
      </c>
      <c r="W68" s="6" t="s">
        <v>39</v>
      </c>
      <c r="X68" s="9" t="s">
        <v>340</v>
      </c>
      <c r="Y68" s="49" t="s">
        <v>800</v>
      </c>
      <c r="Z68" s="49" t="s">
        <v>800</v>
      </c>
      <c r="AA68" s="34" t="s">
        <v>766</v>
      </c>
    </row>
    <row r="69" spans="1:27" ht="43.5" x14ac:dyDescent="0.35">
      <c r="A69" s="6">
        <v>63</v>
      </c>
      <c r="B69" s="6" t="s">
        <v>335</v>
      </c>
      <c r="C69" s="6" t="s">
        <v>33</v>
      </c>
      <c r="D69" s="6" t="s">
        <v>345</v>
      </c>
      <c r="E69" s="7" t="s">
        <v>346</v>
      </c>
      <c r="F69" s="7" t="s">
        <v>347</v>
      </c>
      <c r="G69" s="7" t="s">
        <v>347</v>
      </c>
      <c r="H69" s="6" t="s">
        <v>145</v>
      </c>
      <c r="I69" s="6" t="s">
        <v>94</v>
      </c>
      <c r="J69" s="7" t="s">
        <v>348</v>
      </c>
      <c r="K69" s="6" t="s">
        <v>349</v>
      </c>
      <c r="L69" s="6" t="s">
        <v>625</v>
      </c>
      <c r="M69" s="6" t="s">
        <v>483</v>
      </c>
      <c r="N69" s="6" t="s">
        <v>185</v>
      </c>
      <c r="O69" s="9" t="s">
        <v>349</v>
      </c>
      <c r="P69" s="6"/>
      <c r="Q69" s="6" t="s">
        <v>29</v>
      </c>
      <c r="R69" s="6" t="s">
        <v>789</v>
      </c>
      <c r="S69" s="9"/>
      <c r="T69" s="6"/>
      <c r="U69" s="6" t="s">
        <v>29</v>
      </c>
      <c r="V69" s="6" t="s">
        <v>30</v>
      </c>
      <c r="W69" s="6" t="s">
        <v>39</v>
      </c>
      <c r="X69" s="9" t="s">
        <v>340</v>
      </c>
      <c r="Y69" s="49" t="s">
        <v>766</v>
      </c>
      <c r="Z69" s="49" t="s">
        <v>766</v>
      </c>
      <c r="AA69" s="49" t="s">
        <v>766</v>
      </c>
    </row>
    <row r="70" spans="1:27" ht="58" x14ac:dyDescent="0.35">
      <c r="A70" s="6">
        <v>64</v>
      </c>
      <c r="B70" s="6" t="s">
        <v>549</v>
      </c>
      <c r="C70" s="6" t="s">
        <v>33</v>
      </c>
      <c r="D70" s="6" t="str">
        <f>CONCATENATE("0x3",MID(B70,3,3),C70)</f>
        <v>0x365D00</v>
      </c>
      <c r="E70" s="7" t="s">
        <v>440</v>
      </c>
      <c r="F70" s="7" t="s">
        <v>441</v>
      </c>
      <c r="G70" s="7" t="s">
        <v>441</v>
      </c>
      <c r="H70" s="48" t="s">
        <v>145</v>
      </c>
      <c r="I70" s="6" t="s">
        <v>94</v>
      </c>
      <c r="J70" s="7" t="s">
        <v>442</v>
      </c>
      <c r="K70" s="6" t="s">
        <v>145</v>
      </c>
      <c r="L70" s="6" t="s">
        <v>94</v>
      </c>
      <c r="M70" s="6" t="s">
        <v>120</v>
      </c>
      <c r="N70" s="6" t="s">
        <v>185</v>
      </c>
      <c r="O70" s="9"/>
      <c r="P70" s="6"/>
      <c r="Q70" s="6" t="s">
        <v>29</v>
      </c>
      <c r="R70" s="6" t="s">
        <v>789</v>
      </c>
      <c r="S70" s="9"/>
      <c r="T70" s="6"/>
      <c r="U70" s="6" t="s">
        <v>29</v>
      </c>
      <c r="V70" s="6" t="s">
        <v>30</v>
      </c>
      <c r="W70" s="6" t="s">
        <v>39</v>
      </c>
      <c r="X70" s="9" t="s">
        <v>443</v>
      </c>
      <c r="Y70" s="49" t="s">
        <v>818</v>
      </c>
      <c r="Z70" s="49" t="s">
        <v>818</v>
      </c>
      <c r="AA70" s="49" t="s">
        <v>818</v>
      </c>
    </row>
    <row r="71" spans="1:27" x14ac:dyDescent="0.35">
      <c r="A71" s="6">
        <v>65</v>
      </c>
      <c r="B71" s="6"/>
      <c r="C71" s="6"/>
      <c r="D71" s="6"/>
      <c r="E71" s="7"/>
      <c r="F71" s="7" t="s">
        <v>746</v>
      </c>
      <c r="G71" s="7"/>
      <c r="H71" s="6"/>
      <c r="I71" s="6"/>
      <c r="J71" s="7"/>
      <c r="K71" s="6"/>
      <c r="L71" s="6"/>
      <c r="M71" s="6"/>
      <c r="N71" s="6"/>
      <c r="O71" s="9"/>
      <c r="P71" s="6"/>
      <c r="Q71" s="6"/>
      <c r="R71" s="6"/>
      <c r="S71" s="9"/>
      <c r="T71" s="6"/>
      <c r="U71" s="6"/>
      <c r="V71" s="6"/>
      <c r="W71" s="6"/>
      <c r="X71" s="9"/>
      <c r="Y71" s="49"/>
      <c r="Z71" s="49"/>
      <c r="AA71" s="9"/>
    </row>
    <row r="72" spans="1:27" ht="116" x14ac:dyDescent="0.35">
      <c r="A72" s="6">
        <v>66</v>
      </c>
      <c r="B72" s="6" t="s">
        <v>351</v>
      </c>
      <c r="C72" s="6" t="s">
        <v>33</v>
      </c>
      <c r="D72" s="6" t="s">
        <v>352</v>
      </c>
      <c r="E72" s="7" t="s">
        <v>486</v>
      </c>
      <c r="F72" s="7" t="s">
        <v>353</v>
      </c>
      <c r="G72" s="7" t="s">
        <v>354</v>
      </c>
      <c r="H72" s="6"/>
      <c r="I72" s="6" t="s">
        <v>355</v>
      </c>
      <c r="J72" s="7" t="s">
        <v>356</v>
      </c>
      <c r="K72" s="6"/>
      <c r="L72" s="6" t="s">
        <v>813</v>
      </c>
      <c r="M72" s="6" t="s">
        <v>480</v>
      </c>
      <c r="N72" s="6" t="s">
        <v>185</v>
      </c>
      <c r="O72" s="9" t="s">
        <v>357</v>
      </c>
      <c r="P72" s="6"/>
      <c r="Q72" s="6" t="s">
        <v>29</v>
      </c>
      <c r="R72" s="6" t="s">
        <v>789</v>
      </c>
      <c r="S72" s="9"/>
      <c r="T72" s="6"/>
      <c r="U72" s="6" t="s">
        <v>29</v>
      </c>
      <c r="V72" s="6" t="s">
        <v>30</v>
      </c>
      <c r="W72" s="6" t="s">
        <v>39</v>
      </c>
      <c r="X72" s="9" t="s">
        <v>280</v>
      </c>
      <c r="Y72" s="49" t="s">
        <v>766</v>
      </c>
      <c r="Z72" s="49" t="s">
        <v>766</v>
      </c>
      <c r="AA72" s="49" t="s">
        <v>766</v>
      </c>
    </row>
    <row r="73" spans="1:27" ht="72.5" x14ac:dyDescent="0.35">
      <c r="A73" s="6">
        <v>67</v>
      </c>
      <c r="B73" s="6" t="s">
        <v>358</v>
      </c>
      <c r="C73" s="6" t="s">
        <v>33</v>
      </c>
      <c r="D73" s="6" t="s">
        <v>359</v>
      </c>
      <c r="E73" s="7" t="s">
        <v>487</v>
      </c>
      <c r="F73" s="7" t="s">
        <v>360</v>
      </c>
      <c r="G73" s="7" t="s">
        <v>361</v>
      </c>
      <c r="H73" s="6"/>
      <c r="I73" s="6" t="s">
        <v>350</v>
      </c>
      <c r="J73" s="7" t="s">
        <v>362</v>
      </c>
      <c r="K73" s="6"/>
      <c r="L73" s="6" t="s">
        <v>814</v>
      </c>
      <c r="M73" s="6" t="s">
        <v>481</v>
      </c>
      <c r="N73" s="6" t="s">
        <v>185</v>
      </c>
      <c r="O73" s="9" t="s">
        <v>363</v>
      </c>
      <c r="P73" s="6"/>
      <c r="Q73" s="6" t="s">
        <v>29</v>
      </c>
      <c r="R73" s="6" t="s">
        <v>789</v>
      </c>
      <c r="S73" s="9"/>
      <c r="T73" s="6"/>
      <c r="U73" s="6" t="s">
        <v>29</v>
      </c>
      <c r="V73" s="6" t="s">
        <v>30</v>
      </c>
      <c r="W73" s="6" t="s">
        <v>39</v>
      </c>
      <c r="X73" s="9" t="s">
        <v>280</v>
      </c>
      <c r="Y73" s="49" t="s">
        <v>766</v>
      </c>
      <c r="Z73" s="49" t="s">
        <v>766</v>
      </c>
      <c r="AA73" s="49" t="s">
        <v>766</v>
      </c>
    </row>
    <row r="74" spans="1:27" ht="116" x14ac:dyDescent="0.35">
      <c r="A74" s="6">
        <v>68</v>
      </c>
      <c r="B74" s="6" t="s">
        <v>364</v>
      </c>
      <c r="C74" s="6" t="s">
        <v>319</v>
      </c>
      <c r="D74" s="6" t="s">
        <v>365</v>
      </c>
      <c r="E74" s="7" t="s">
        <v>488</v>
      </c>
      <c r="F74" s="7" t="s">
        <v>366</v>
      </c>
      <c r="G74" s="7" t="s">
        <v>539</v>
      </c>
      <c r="H74" s="6"/>
      <c r="I74" s="6" t="s">
        <v>355</v>
      </c>
      <c r="J74" s="7" t="s">
        <v>540</v>
      </c>
      <c r="K74" s="6"/>
      <c r="L74" s="6" t="s">
        <v>813</v>
      </c>
      <c r="M74" s="6" t="s">
        <v>482</v>
      </c>
      <c r="N74" s="6" t="s">
        <v>185</v>
      </c>
      <c r="O74" s="9" t="s">
        <v>542</v>
      </c>
      <c r="P74" s="6"/>
      <c r="Q74" s="6" t="s">
        <v>29</v>
      </c>
      <c r="R74" s="6" t="s">
        <v>789</v>
      </c>
      <c r="S74" s="9"/>
      <c r="T74" s="6"/>
      <c r="U74" s="6" t="s">
        <v>29</v>
      </c>
      <c r="V74" s="6" t="s">
        <v>30</v>
      </c>
      <c r="W74" s="6" t="s">
        <v>39</v>
      </c>
      <c r="X74" s="9" t="s">
        <v>280</v>
      </c>
      <c r="Y74" s="49" t="s">
        <v>766</v>
      </c>
      <c r="Z74" s="49" t="s">
        <v>766</v>
      </c>
      <c r="AA74" s="49" t="s">
        <v>766</v>
      </c>
    </row>
    <row r="75" spans="1:27" ht="116" x14ac:dyDescent="0.35">
      <c r="A75" s="6">
        <v>69</v>
      </c>
      <c r="B75" s="6" t="s">
        <v>367</v>
      </c>
      <c r="C75" s="6" t="s">
        <v>33</v>
      </c>
      <c r="D75" s="6" t="s">
        <v>368</v>
      </c>
      <c r="E75" s="7" t="s">
        <v>489</v>
      </c>
      <c r="F75" s="7" t="s">
        <v>369</v>
      </c>
      <c r="G75" s="7" t="s">
        <v>370</v>
      </c>
      <c r="H75" s="6"/>
      <c r="I75" s="6" t="s">
        <v>355</v>
      </c>
      <c r="J75" s="7" t="s">
        <v>371</v>
      </c>
      <c r="K75" s="6"/>
      <c r="L75" s="6" t="s">
        <v>813</v>
      </c>
      <c r="M75" s="6" t="s">
        <v>490</v>
      </c>
      <c r="N75" s="6" t="s">
        <v>185</v>
      </c>
      <c r="O75" s="9" t="s">
        <v>541</v>
      </c>
      <c r="P75" s="6"/>
      <c r="Q75" s="6" t="s">
        <v>29</v>
      </c>
      <c r="R75" s="6" t="s">
        <v>789</v>
      </c>
      <c r="S75" s="9"/>
      <c r="T75" s="6"/>
      <c r="U75" s="6" t="s">
        <v>29</v>
      </c>
      <c r="V75" s="6" t="s">
        <v>30</v>
      </c>
      <c r="W75" s="6" t="s">
        <v>39</v>
      </c>
      <c r="X75" s="9" t="s">
        <v>280</v>
      </c>
      <c r="Y75" s="49" t="s">
        <v>766</v>
      </c>
      <c r="Z75" s="49" t="s">
        <v>766</v>
      </c>
      <c r="AA75" s="49" t="s">
        <v>766</v>
      </c>
    </row>
    <row r="76" spans="1:27" ht="116" x14ac:dyDescent="0.35">
      <c r="A76" s="6">
        <v>70</v>
      </c>
      <c r="B76" s="6" t="s">
        <v>372</v>
      </c>
      <c r="C76" s="6" t="s">
        <v>33</v>
      </c>
      <c r="D76" s="6" t="s">
        <v>373</v>
      </c>
      <c r="E76" s="7" t="s">
        <v>491</v>
      </c>
      <c r="F76" s="7" t="s">
        <v>374</v>
      </c>
      <c r="G76" s="7" t="s">
        <v>659</v>
      </c>
      <c r="H76" s="6"/>
      <c r="I76" s="6" t="s">
        <v>355</v>
      </c>
      <c r="J76" s="7" t="s">
        <v>660</v>
      </c>
      <c r="K76" s="6"/>
      <c r="L76" s="6" t="s">
        <v>813</v>
      </c>
      <c r="M76" s="6" t="s">
        <v>484</v>
      </c>
      <c r="N76" s="6" t="s">
        <v>185</v>
      </c>
      <c r="O76" s="9" t="s">
        <v>661</v>
      </c>
      <c r="P76" s="6"/>
      <c r="Q76" s="6" t="s">
        <v>29</v>
      </c>
      <c r="R76" s="6" t="s">
        <v>789</v>
      </c>
      <c r="S76" s="9"/>
      <c r="T76" s="6"/>
      <c r="U76" s="6" t="s">
        <v>29</v>
      </c>
      <c r="V76" s="6" t="s">
        <v>30</v>
      </c>
      <c r="W76" s="6" t="s">
        <v>39</v>
      </c>
      <c r="X76" s="9" t="s">
        <v>280</v>
      </c>
      <c r="Y76" s="49" t="s">
        <v>800</v>
      </c>
      <c r="Z76" s="49" t="s">
        <v>766</v>
      </c>
      <c r="AA76" s="49" t="s">
        <v>766</v>
      </c>
    </row>
    <row r="77" spans="1:27" ht="116" x14ac:dyDescent="0.35">
      <c r="A77" s="6">
        <v>71</v>
      </c>
      <c r="B77" s="6" t="s">
        <v>375</v>
      </c>
      <c r="C77" s="6" t="s">
        <v>33</v>
      </c>
      <c r="D77" s="6" t="s">
        <v>376</v>
      </c>
      <c r="E77" s="7" t="s">
        <v>377</v>
      </c>
      <c r="F77" s="7" t="s">
        <v>378</v>
      </c>
      <c r="G77" s="7" t="s">
        <v>379</v>
      </c>
      <c r="H77" s="6"/>
      <c r="I77" s="6" t="s">
        <v>355</v>
      </c>
      <c r="J77" s="7" t="s">
        <v>380</v>
      </c>
      <c r="K77" s="6"/>
      <c r="L77" s="6" t="s">
        <v>813</v>
      </c>
      <c r="M77" s="6" t="s">
        <v>485</v>
      </c>
      <c r="N77" s="6" t="s">
        <v>185</v>
      </c>
      <c r="O77" s="9" t="s">
        <v>381</v>
      </c>
      <c r="P77" s="6"/>
      <c r="Q77" s="6" t="s">
        <v>29</v>
      </c>
      <c r="R77" s="6" t="s">
        <v>789</v>
      </c>
      <c r="S77" s="9"/>
      <c r="T77" s="6"/>
      <c r="U77" s="6" t="s">
        <v>29</v>
      </c>
      <c r="V77" s="6" t="s">
        <v>30</v>
      </c>
      <c r="W77" s="6" t="s">
        <v>39</v>
      </c>
      <c r="X77" s="9" t="s">
        <v>280</v>
      </c>
      <c r="Y77" s="49" t="s">
        <v>766</v>
      </c>
      <c r="Z77" s="49" t="s">
        <v>766</v>
      </c>
      <c r="AA77" s="49" t="s">
        <v>766</v>
      </c>
    </row>
    <row r="78" spans="1:27" ht="116" x14ac:dyDescent="0.35">
      <c r="A78" s="43" t="s">
        <v>716</v>
      </c>
      <c r="B78" s="45" t="s">
        <v>835</v>
      </c>
      <c r="C78" s="46" t="s">
        <v>33</v>
      </c>
      <c r="D78" s="45" t="s">
        <v>831</v>
      </c>
      <c r="E78" s="6" t="s">
        <v>717</v>
      </c>
      <c r="F78" s="7" t="s">
        <v>718</v>
      </c>
      <c r="G78" s="7" t="s">
        <v>719</v>
      </c>
      <c r="H78" s="6"/>
      <c r="I78" s="6" t="s">
        <v>355</v>
      </c>
      <c r="J78" s="7" t="s">
        <v>720</v>
      </c>
      <c r="K78" s="6"/>
      <c r="L78" s="6" t="s">
        <v>813</v>
      </c>
      <c r="M78" s="6" t="s">
        <v>708</v>
      </c>
      <c r="N78" s="6" t="s">
        <v>185</v>
      </c>
      <c r="O78" s="9" t="s">
        <v>721</v>
      </c>
      <c r="P78" s="6"/>
      <c r="Q78" s="6" t="s">
        <v>29</v>
      </c>
      <c r="R78" s="6" t="s">
        <v>789</v>
      </c>
      <c r="S78" s="9"/>
      <c r="T78" s="6"/>
      <c r="U78" s="6" t="s">
        <v>29</v>
      </c>
      <c r="V78" s="6" t="s">
        <v>30</v>
      </c>
      <c r="W78" s="6" t="s">
        <v>39</v>
      </c>
      <c r="X78" s="9" t="s">
        <v>334</v>
      </c>
      <c r="Y78" s="49" t="s">
        <v>800</v>
      </c>
      <c r="Z78" s="49" t="s">
        <v>800</v>
      </c>
      <c r="AA78" s="49" t="s">
        <v>800</v>
      </c>
    </row>
    <row r="79" spans="1:27" ht="29" x14ac:dyDescent="0.35">
      <c r="A79" s="51">
        <v>72</v>
      </c>
      <c r="B79" s="51"/>
      <c r="C79" s="51"/>
      <c r="D79" s="51"/>
      <c r="E79" s="52"/>
      <c r="F79" s="52" t="s">
        <v>746</v>
      </c>
      <c r="G79" s="52"/>
      <c r="H79" s="51"/>
      <c r="I79" s="51"/>
      <c r="J79" s="52"/>
      <c r="K79" s="51"/>
      <c r="L79" s="51"/>
      <c r="M79" s="51"/>
      <c r="N79" s="51"/>
      <c r="O79" s="53"/>
      <c r="P79" s="51"/>
      <c r="Q79" s="51"/>
      <c r="R79" s="51"/>
      <c r="S79" s="53"/>
      <c r="T79" s="51"/>
      <c r="U79" s="51"/>
      <c r="V79" s="51"/>
      <c r="W79" s="51"/>
      <c r="X79" s="53"/>
      <c r="Y79" s="53" t="s">
        <v>822</v>
      </c>
      <c r="Z79" s="53" t="s">
        <v>822</v>
      </c>
      <c r="AA79" s="53" t="s">
        <v>746</v>
      </c>
    </row>
    <row r="80" spans="1:27" ht="29" x14ac:dyDescent="0.35">
      <c r="A80" s="51">
        <v>73</v>
      </c>
      <c r="B80" s="51"/>
      <c r="C80" s="51"/>
      <c r="D80" s="51"/>
      <c r="E80" s="52"/>
      <c r="F80" s="52" t="s">
        <v>746</v>
      </c>
      <c r="G80" s="52"/>
      <c r="H80" s="51"/>
      <c r="I80" s="51"/>
      <c r="J80" s="52"/>
      <c r="K80" s="51"/>
      <c r="L80" s="51"/>
      <c r="M80" s="51"/>
      <c r="N80" s="51"/>
      <c r="O80" s="53"/>
      <c r="P80" s="51"/>
      <c r="Q80" s="51"/>
      <c r="R80" s="51"/>
      <c r="S80" s="53"/>
      <c r="T80" s="51"/>
      <c r="U80" s="51"/>
      <c r="V80" s="51"/>
      <c r="W80" s="51"/>
      <c r="X80" s="53"/>
      <c r="Y80" s="53" t="s">
        <v>821</v>
      </c>
      <c r="Z80" s="53" t="s">
        <v>821</v>
      </c>
      <c r="AA80" s="53" t="s">
        <v>746</v>
      </c>
    </row>
    <row r="81" spans="1:27" x14ac:dyDescent="0.35">
      <c r="A81" s="51" t="s">
        <v>662</v>
      </c>
      <c r="B81" s="51"/>
      <c r="C81" s="51"/>
      <c r="D81" s="51"/>
      <c r="E81" s="52"/>
      <c r="F81" s="52" t="s">
        <v>746</v>
      </c>
      <c r="G81" s="52"/>
      <c r="H81" s="51"/>
      <c r="I81" s="51"/>
      <c r="J81" s="52"/>
      <c r="K81" s="51"/>
      <c r="L81" s="51"/>
      <c r="M81" s="51"/>
      <c r="N81" s="51"/>
      <c r="O81" s="53"/>
      <c r="P81" s="51"/>
      <c r="Q81" s="51"/>
      <c r="R81" s="51"/>
      <c r="S81" s="53"/>
      <c r="T81" s="51"/>
      <c r="U81" s="51"/>
      <c r="V81" s="51"/>
      <c r="W81" s="51"/>
      <c r="X81" s="53"/>
      <c r="Y81" s="53"/>
      <c r="Z81" s="53"/>
      <c r="AA81" s="53"/>
    </row>
    <row r="82" spans="1:27" ht="43.5" x14ac:dyDescent="0.35">
      <c r="A82" s="6">
        <v>74</v>
      </c>
      <c r="B82" s="6" t="s">
        <v>351</v>
      </c>
      <c r="C82" s="6" t="s">
        <v>105</v>
      </c>
      <c r="D82" s="6" t="s">
        <v>390</v>
      </c>
      <c r="E82" s="7" t="s">
        <v>492</v>
      </c>
      <c r="F82" s="7" t="s">
        <v>391</v>
      </c>
      <c r="G82" s="7" t="s">
        <v>391</v>
      </c>
      <c r="H82" s="6" t="s">
        <v>614</v>
      </c>
      <c r="I82" s="6" t="s">
        <v>389</v>
      </c>
      <c r="J82" s="7" t="s">
        <v>392</v>
      </c>
      <c r="K82" s="6" t="s">
        <v>393</v>
      </c>
      <c r="L82" s="6" t="s">
        <v>815</v>
      </c>
      <c r="M82" s="6" t="s">
        <v>480</v>
      </c>
      <c r="N82" s="6" t="s">
        <v>185</v>
      </c>
      <c r="O82" s="9" t="s">
        <v>394</v>
      </c>
      <c r="P82" s="6"/>
      <c r="Q82" s="6" t="s">
        <v>29</v>
      </c>
      <c r="R82" s="6" t="s">
        <v>789</v>
      </c>
      <c r="S82" s="9"/>
      <c r="T82" s="6"/>
      <c r="U82" s="6" t="s">
        <v>29</v>
      </c>
      <c r="V82" s="6" t="s">
        <v>30</v>
      </c>
      <c r="W82" s="6" t="s">
        <v>39</v>
      </c>
      <c r="X82" s="9" t="s">
        <v>280</v>
      </c>
      <c r="Y82" s="49" t="s">
        <v>766</v>
      </c>
      <c r="Z82" s="49" t="s">
        <v>766</v>
      </c>
      <c r="AA82" s="49" t="s">
        <v>766</v>
      </c>
    </row>
    <row r="83" spans="1:27" ht="43.5" x14ac:dyDescent="0.35">
      <c r="A83" s="6">
        <v>75</v>
      </c>
      <c r="B83" s="6" t="s">
        <v>351</v>
      </c>
      <c r="C83" s="19" t="s">
        <v>282</v>
      </c>
      <c r="D83" s="6" t="s">
        <v>596</v>
      </c>
      <c r="E83" s="7" t="s">
        <v>534</v>
      </c>
      <c r="F83" s="7" t="s">
        <v>535</v>
      </c>
      <c r="G83" s="7" t="s">
        <v>535</v>
      </c>
      <c r="H83" s="6" t="s">
        <v>615</v>
      </c>
      <c r="I83" s="6" t="s">
        <v>389</v>
      </c>
      <c r="J83" s="7" t="s">
        <v>536</v>
      </c>
      <c r="K83" s="6" t="s">
        <v>537</v>
      </c>
      <c r="L83" s="6" t="s">
        <v>815</v>
      </c>
      <c r="M83" s="6" t="s">
        <v>482</v>
      </c>
      <c r="N83" s="6" t="s">
        <v>185</v>
      </c>
      <c r="O83" s="9" t="s">
        <v>538</v>
      </c>
      <c r="P83" s="6"/>
      <c r="Q83" s="6" t="s">
        <v>29</v>
      </c>
      <c r="R83" s="6" t="s">
        <v>789</v>
      </c>
      <c r="S83" s="9"/>
      <c r="T83" s="6"/>
      <c r="U83" s="6" t="s">
        <v>29</v>
      </c>
      <c r="V83" s="6" t="s">
        <v>30</v>
      </c>
      <c r="W83" s="6" t="s">
        <v>39</v>
      </c>
      <c r="X83" s="9" t="s">
        <v>280</v>
      </c>
      <c r="Y83" s="49" t="s">
        <v>766</v>
      </c>
      <c r="Z83" s="49" t="s">
        <v>766</v>
      </c>
      <c r="AA83" s="49" t="s">
        <v>766</v>
      </c>
    </row>
    <row r="84" spans="1:27" ht="43.5" x14ac:dyDescent="0.35">
      <c r="A84" s="6">
        <v>76</v>
      </c>
      <c r="B84" s="6" t="s">
        <v>395</v>
      </c>
      <c r="C84" s="6" t="s">
        <v>105</v>
      </c>
      <c r="D84" s="6" t="s">
        <v>396</v>
      </c>
      <c r="E84" s="7" t="s">
        <v>493</v>
      </c>
      <c r="F84" s="7" t="s">
        <v>397</v>
      </c>
      <c r="G84" s="7" t="s">
        <v>397</v>
      </c>
      <c r="H84" s="6" t="s">
        <v>616</v>
      </c>
      <c r="I84" s="6" t="s">
        <v>389</v>
      </c>
      <c r="J84" s="7" t="s">
        <v>398</v>
      </c>
      <c r="K84" s="6" t="s">
        <v>399</v>
      </c>
      <c r="L84" s="6" t="s">
        <v>815</v>
      </c>
      <c r="M84" s="6" t="s">
        <v>490</v>
      </c>
      <c r="N84" s="6" t="s">
        <v>185</v>
      </c>
      <c r="O84" s="9" t="s">
        <v>400</v>
      </c>
      <c r="P84" s="6"/>
      <c r="Q84" s="6" t="s">
        <v>29</v>
      </c>
      <c r="R84" s="6" t="s">
        <v>789</v>
      </c>
      <c r="S84" s="9"/>
      <c r="T84" s="6"/>
      <c r="U84" s="6" t="s">
        <v>29</v>
      </c>
      <c r="V84" s="6" t="s">
        <v>30</v>
      </c>
      <c r="W84" s="6" t="s">
        <v>39</v>
      </c>
      <c r="X84" s="9" t="s">
        <v>280</v>
      </c>
      <c r="Y84" s="49" t="s">
        <v>766</v>
      </c>
      <c r="Z84" s="49" t="s">
        <v>766</v>
      </c>
      <c r="AA84" s="49" t="s">
        <v>766</v>
      </c>
    </row>
    <row r="85" spans="1:27" ht="43.5" x14ac:dyDescent="0.35">
      <c r="A85" s="6" t="s">
        <v>663</v>
      </c>
      <c r="B85" s="6" t="s">
        <v>834</v>
      </c>
      <c r="C85" s="44" t="s">
        <v>105</v>
      </c>
      <c r="D85" s="6" t="s">
        <v>833</v>
      </c>
      <c r="E85" s="7" t="s">
        <v>664</v>
      </c>
      <c r="F85" s="7" t="s">
        <v>665</v>
      </c>
      <c r="G85" s="7" t="s">
        <v>665</v>
      </c>
      <c r="H85" s="6" t="s">
        <v>666</v>
      </c>
      <c r="I85" s="6" t="s">
        <v>389</v>
      </c>
      <c r="J85" s="7" t="s">
        <v>667</v>
      </c>
      <c r="K85" s="6" t="s">
        <v>668</v>
      </c>
      <c r="L85" s="6" t="s">
        <v>815</v>
      </c>
      <c r="M85" s="6" t="s">
        <v>484</v>
      </c>
      <c r="N85" s="6" t="s">
        <v>185</v>
      </c>
      <c r="O85" s="9" t="s">
        <v>669</v>
      </c>
      <c r="P85" s="6"/>
      <c r="Q85" s="6" t="s">
        <v>29</v>
      </c>
      <c r="R85" s="6" t="s">
        <v>789</v>
      </c>
      <c r="S85" s="9"/>
      <c r="T85" s="6"/>
      <c r="U85" s="6" t="s">
        <v>29</v>
      </c>
      <c r="V85" s="6" t="s">
        <v>30</v>
      </c>
      <c r="W85" s="6" t="s">
        <v>39</v>
      </c>
      <c r="X85" s="9" t="s">
        <v>280</v>
      </c>
      <c r="Y85" s="49" t="s">
        <v>800</v>
      </c>
      <c r="Z85" s="49" t="s">
        <v>766</v>
      </c>
      <c r="AA85" s="49" t="s">
        <v>766</v>
      </c>
    </row>
    <row r="86" spans="1:27" ht="43.5" x14ac:dyDescent="0.35">
      <c r="A86" s="6">
        <v>77</v>
      </c>
      <c r="B86" s="6" t="s">
        <v>375</v>
      </c>
      <c r="C86" s="6" t="s">
        <v>105</v>
      </c>
      <c r="D86" s="6" t="s">
        <v>602</v>
      </c>
      <c r="E86" s="7" t="s">
        <v>494</v>
      </c>
      <c r="F86" s="7" t="s">
        <v>401</v>
      </c>
      <c r="G86" s="7" t="s">
        <v>401</v>
      </c>
      <c r="H86" s="6" t="s">
        <v>402</v>
      </c>
      <c r="I86" s="6" t="s">
        <v>389</v>
      </c>
      <c r="J86" s="7" t="s">
        <v>403</v>
      </c>
      <c r="K86" s="6" t="s">
        <v>404</v>
      </c>
      <c r="L86" s="6" t="s">
        <v>815</v>
      </c>
      <c r="M86" s="6" t="s">
        <v>485</v>
      </c>
      <c r="N86" s="6" t="s">
        <v>185</v>
      </c>
      <c r="O86" s="9" t="s">
        <v>405</v>
      </c>
      <c r="P86" s="6"/>
      <c r="Q86" s="6" t="s">
        <v>29</v>
      </c>
      <c r="R86" s="6" t="s">
        <v>789</v>
      </c>
      <c r="S86" s="9"/>
      <c r="T86" s="6"/>
      <c r="U86" s="6" t="s">
        <v>29</v>
      </c>
      <c r="V86" s="6" t="s">
        <v>30</v>
      </c>
      <c r="W86" s="6" t="s">
        <v>39</v>
      </c>
      <c r="X86" s="9" t="s">
        <v>280</v>
      </c>
      <c r="Y86" s="49" t="s">
        <v>766</v>
      </c>
      <c r="Z86" s="49" t="s">
        <v>766</v>
      </c>
      <c r="AA86" s="49" t="s">
        <v>766</v>
      </c>
    </row>
    <row r="87" spans="1:27" ht="43.5" x14ac:dyDescent="0.35">
      <c r="A87" s="43" t="s">
        <v>722</v>
      </c>
      <c r="B87" s="45" t="s">
        <v>835</v>
      </c>
      <c r="C87" s="46" t="s">
        <v>105</v>
      </c>
      <c r="D87" s="45" t="s">
        <v>832</v>
      </c>
      <c r="E87" s="7" t="s">
        <v>723</v>
      </c>
      <c r="F87" s="7" t="s">
        <v>724</v>
      </c>
      <c r="G87" s="7" t="s">
        <v>724</v>
      </c>
      <c r="H87" s="6" t="s">
        <v>725</v>
      </c>
      <c r="I87" s="6" t="s">
        <v>389</v>
      </c>
      <c r="J87" s="7" t="s">
        <v>726</v>
      </c>
      <c r="K87" s="6" t="s">
        <v>727</v>
      </c>
      <c r="L87" s="6" t="s">
        <v>815</v>
      </c>
      <c r="M87" s="6" t="s">
        <v>708</v>
      </c>
      <c r="N87" s="6" t="s">
        <v>185</v>
      </c>
      <c r="O87" s="9" t="s">
        <v>728</v>
      </c>
      <c r="P87" s="6"/>
      <c r="Q87" s="6" t="s">
        <v>29</v>
      </c>
      <c r="R87" s="6" t="s">
        <v>789</v>
      </c>
      <c r="S87" s="9"/>
      <c r="T87" s="6"/>
      <c r="U87" s="6" t="s">
        <v>29</v>
      </c>
      <c r="V87" s="6" t="s">
        <v>30</v>
      </c>
      <c r="W87" s="6" t="s">
        <v>39</v>
      </c>
      <c r="X87" s="9" t="s">
        <v>334</v>
      </c>
      <c r="Y87" s="49" t="s">
        <v>800</v>
      </c>
      <c r="Z87" s="49" t="s">
        <v>800</v>
      </c>
      <c r="AA87" s="49" t="s">
        <v>800</v>
      </c>
    </row>
    <row r="88" spans="1:27" ht="43.5" x14ac:dyDescent="0.35">
      <c r="A88" s="6">
        <v>78</v>
      </c>
      <c r="B88" s="6" t="s">
        <v>388</v>
      </c>
      <c r="C88" s="6" t="s">
        <v>388</v>
      </c>
      <c r="D88" s="6"/>
      <c r="E88" s="7" t="s">
        <v>382</v>
      </c>
      <c r="F88" s="7" t="s">
        <v>383</v>
      </c>
      <c r="G88" s="47" t="s">
        <v>383</v>
      </c>
      <c r="H88" s="6" t="s">
        <v>384</v>
      </c>
      <c r="I88" s="6" t="s">
        <v>385</v>
      </c>
      <c r="J88" s="7" t="s">
        <v>386</v>
      </c>
      <c r="K88" s="6" t="s">
        <v>145</v>
      </c>
      <c r="L88" s="6"/>
      <c r="M88" s="6" t="s">
        <v>495</v>
      </c>
      <c r="N88" s="6" t="s">
        <v>185</v>
      </c>
      <c r="O88" s="9" t="s">
        <v>384</v>
      </c>
      <c r="P88" s="6"/>
      <c r="Q88" s="6" t="s">
        <v>29</v>
      </c>
      <c r="R88" s="6" t="s">
        <v>789</v>
      </c>
      <c r="S88" s="9"/>
      <c r="T88" s="6"/>
      <c r="U88" s="6" t="s">
        <v>29</v>
      </c>
      <c r="V88" s="6" t="s">
        <v>30</v>
      </c>
      <c r="W88" s="6" t="s">
        <v>39</v>
      </c>
      <c r="X88" s="9" t="s">
        <v>387</v>
      </c>
      <c r="Y88" s="9" t="s">
        <v>766</v>
      </c>
      <c r="Z88" s="9" t="s">
        <v>766</v>
      </c>
      <c r="AA88" s="9" t="s">
        <v>766</v>
      </c>
    </row>
    <row r="89" spans="1:27" ht="87" x14ac:dyDescent="0.35">
      <c r="A89" s="6">
        <v>79</v>
      </c>
      <c r="B89" s="6" t="s">
        <v>406</v>
      </c>
      <c r="C89" s="6" t="s">
        <v>105</v>
      </c>
      <c r="D89" s="6" t="str">
        <f>CONCATENATE("0x3",MID(B89,3,3),C89)</f>
        <v>0x34F901</v>
      </c>
      <c r="E89" s="7" t="s">
        <v>407</v>
      </c>
      <c r="F89" s="7" t="s">
        <v>408</v>
      </c>
      <c r="G89" s="7" t="s">
        <v>408</v>
      </c>
      <c r="H89" s="6" t="s">
        <v>145</v>
      </c>
      <c r="I89" s="6" t="s">
        <v>742</v>
      </c>
      <c r="J89" s="7" t="s">
        <v>409</v>
      </c>
      <c r="K89" s="6" t="s">
        <v>145</v>
      </c>
      <c r="L89" s="6" t="s">
        <v>743</v>
      </c>
      <c r="M89" s="6"/>
      <c r="N89" s="6" t="s">
        <v>185</v>
      </c>
      <c r="O89" s="9"/>
      <c r="P89" s="6"/>
      <c r="Q89" s="6" t="s">
        <v>29</v>
      </c>
      <c r="R89" s="6" t="s">
        <v>790</v>
      </c>
      <c r="S89" s="9"/>
      <c r="T89" s="6"/>
      <c r="U89" s="6" t="s">
        <v>29</v>
      </c>
      <c r="V89" s="6" t="s">
        <v>30</v>
      </c>
      <c r="W89" s="6" t="s">
        <v>39</v>
      </c>
      <c r="X89" s="9" t="s">
        <v>410</v>
      </c>
      <c r="Y89" s="9" t="s">
        <v>766</v>
      </c>
      <c r="Z89" s="9" t="s">
        <v>766</v>
      </c>
      <c r="AA89" s="9" t="s">
        <v>766</v>
      </c>
    </row>
    <row r="90" spans="1:27" ht="43.5" x14ac:dyDescent="0.35">
      <c r="A90" s="6">
        <v>80</v>
      </c>
      <c r="B90" s="6" t="s">
        <v>406</v>
      </c>
      <c r="C90" s="6">
        <v>98</v>
      </c>
      <c r="D90" s="6" t="str">
        <f>CONCATENATE("0x3",MID(B90,3,3),C90)</f>
        <v>0x34F998</v>
      </c>
      <c r="E90" s="7" t="s">
        <v>603</v>
      </c>
      <c r="F90" s="7" t="s">
        <v>411</v>
      </c>
      <c r="G90" s="7" t="s">
        <v>411</v>
      </c>
      <c r="H90" s="6" t="s">
        <v>145</v>
      </c>
      <c r="I90" s="6" t="s">
        <v>627</v>
      </c>
      <c r="J90" s="7" t="s">
        <v>412</v>
      </c>
      <c r="K90" s="6" t="s">
        <v>145</v>
      </c>
      <c r="L90" s="6" t="s">
        <v>629</v>
      </c>
      <c r="M90" s="6"/>
      <c r="N90" s="6" t="s">
        <v>185</v>
      </c>
      <c r="O90" s="9"/>
      <c r="P90" s="6"/>
      <c r="Q90" s="6" t="s">
        <v>29</v>
      </c>
      <c r="R90" s="6" t="s">
        <v>790</v>
      </c>
      <c r="S90" s="9"/>
      <c r="T90" s="6"/>
      <c r="U90" s="6" t="s">
        <v>29</v>
      </c>
      <c r="V90" s="6" t="s">
        <v>30</v>
      </c>
      <c r="W90" s="6" t="s">
        <v>39</v>
      </c>
      <c r="X90" s="9" t="s">
        <v>410</v>
      </c>
      <c r="Y90" s="9" t="s">
        <v>766</v>
      </c>
      <c r="Z90" s="9" t="s">
        <v>766</v>
      </c>
      <c r="AA90" s="9" t="s">
        <v>766</v>
      </c>
    </row>
    <row r="91" spans="1:27" ht="43.5" x14ac:dyDescent="0.35">
      <c r="A91" s="6">
        <v>81</v>
      </c>
      <c r="B91" s="6" t="s">
        <v>413</v>
      </c>
      <c r="C91" s="6" t="s">
        <v>105</v>
      </c>
      <c r="D91" s="6" t="str">
        <f>CONCATENATE("0x3",MID(B91,3,3),C91)</f>
        <v>0x34FA01</v>
      </c>
      <c r="E91" s="7" t="s">
        <v>588</v>
      </c>
      <c r="F91" s="7" t="s">
        <v>414</v>
      </c>
      <c r="G91" s="7" t="s">
        <v>414</v>
      </c>
      <c r="H91" s="6" t="s">
        <v>145</v>
      </c>
      <c r="I91" s="6" t="s">
        <v>628</v>
      </c>
      <c r="J91" s="7" t="s">
        <v>415</v>
      </c>
      <c r="K91" s="6" t="s">
        <v>145</v>
      </c>
      <c r="L91" s="6" t="s">
        <v>630</v>
      </c>
      <c r="M91" s="6"/>
      <c r="N91" s="6" t="s">
        <v>185</v>
      </c>
      <c r="O91" s="9"/>
      <c r="P91" s="6"/>
      <c r="Q91" s="6" t="s">
        <v>29</v>
      </c>
      <c r="R91" s="6" t="s">
        <v>790</v>
      </c>
      <c r="S91" s="9"/>
      <c r="T91" s="6"/>
      <c r="U91" s="6" t="s">
        <v>29</v>
      </c>
      <c r="V91" s="6" t="s">
        <v>30</v>
      </c>
      <c r="W91" s="6" t="s">
        <v>39</v>
      </c>
      <c r="X91" s="9" t="s">
        <v>410</v>
      </c>
      <c r="Y91" s="9" t="s">
        <v>766</v>
      </c>
      <c r="Z91" s="9" t="s">
        <v>766</v>
      </c>
      <c r="AA91" s="9" t="s">
        <v>766</v>
      </c>
    </row>
    <row r="92" spans="1:27" ht="43.5" x14ac:dyDescent="0.35">
      <c r="A92" s="43">
        <v>82</v>
      </c>
      <c r="B92" s="6" t="s">
        <v>561</v>
      </c>
      <c r="C92" s="19" t="s">
        <v>33</v>
      </c>
      <c r="D92" s="6" t="s">
        <v>597</v>
      </c>
      <c r="E92" s="7" t="s">
        <v>496</v>
      </c>
      <c r="F92" s="7" t="s">
        <v>516</v>
      </c>
      <c r="G92" s="7" t="s">
        <v>516</v>
      </c>
      <c r="H92" s="6" t="s">
        <v>145</v>
      </c>
      <c r="I92" s="6" t="s">
        <v>94</v>
      </c>
      <c r="J92" s="7" t="s">
        <v>519</v>
      </c>
      <c r="K92" s="6" t="s">
        <v>145</v>
      </c>
      <c r="L92" s="6"/>
      <c r="M92" s="6" t="s">
        <v>120</v>
      </c>
      <c r="N92" s="6" t="s">
        <v>185</v>
      </c>
      <c r="O92" s="9"/>
      <c r="P92" s="6"/>
      <c r="Q92" s="6" t="s">
        <v>29</v>
      </c>
      <c r="R92" s="6" t="s">
        <v>790</v>
      </c>
      <c r="S92" s="9"/>
      <c r="T92" s="6"/>
      <c r="U92" s="6" t="s">
        <v>29</v>
      </c>
      <c r="V92" s="6" t="s">
        <v>30</v>
      </c>
      <c r="W92" s="6" t="s">
        <v>39</v>
      </c>
      <c r="X92" s="9" t="s">
        <v>410</v>
      </c>
      <c r="Y92" s="49" t="s">
        <v>800</v>
      </c>
      <c r="Z92" s="49" t="s">
        <v>800</v>
      </c>
      <c r="AA92" s="34" t="s">
        <v>766</v>
      </c>
    </row>
    <row r="93" spans="1:27" ht="43.5" x14ac:dyDescent="0.35">
      <c r="A93" s="6">
        <v>83</v>
      </c>
      <c r="B93" s="6" t="s">
        <v>562</v>
      </c>
      <c r="C93" s="19" t="s">
        <v>33</v>
      </c>
      <c r="D93" s="6" t="s">
        <v>598</v>
      </c>
      <c r="E93" s="7" t="s">
        <v>497</v>
      </c>
      <c r="F93" s="7" t="s">
        <v>517</v>
      </c>
      <c r="G93" s="7" t="s">
        <v>517</v>
      </c>
      <c r="H93" s="6" t="s">
        <v>145</v>
      </c>
      <c r="I93" s="6" t="s">
        <v>94</v>
      </c>
      <c r="J93" s="7" t="s">
        <v>518</v>
      </c>
      <c r="K93" s="6" t="s">
        <v>145</v>
      </c>
      <c r="L93" s="6"/>
      <c r="M93" s="6" t="s">
        <v>120</v>
      </c>
      <c r="N93" s="6" t="s">
        <v>185</v>
      </c>
      <c r="O93" s="9"/>
      <c r="P93" s="6"/>
      <c r="Q93" s="6" t="s">
        <v>29</v>
      </c>
      <c r="R93" s="6" t="s">
        <v>790</v>
      </c>
      <c r="S93" s="9"/>
      <c r="T93" s="6"/>
      <c r="U93" s="6" t="s">
        <v>29</v>
      </c>
      <c r="V93" s="6" t="s">
        <v>30</v>
      </c>
      <c r="W93" s="6" t="s">
        <v>39</v>
      </c>
      <c r="X93" s="9" t="s">
        <v>410</v>
      </c>
      <c r="Y93" s="49" t="s">
        <v>766</v>
      </c>
      <c r="Z93" s="49" t="s">
        <v>766</v>
      </c>
      <c r="AA93" s="49" t="s">
        <v>766</v>
      </c>
    </row>
    <row r="94" spans="1:27" ht="43.5" x14ac:dyDescent="0.35">
      <c r="A94" s="6">
        <v>84</v>
      </c>
      <c r="B94" s="6" t="s">
        <v>416</v>
      </c>
      <c r="C94" s="6" t="s">
        <v>33</v>
      </c>
      <c r="D94" s="6" t="s">
        <v>417</v>
      </c>
      <c r="E94" s="7" t="s">
        <v>418</v>
      </c>
      <c r="F94" s="7" t="s">
        <v>419</v>
      </c>
      <c r="G94" s="7" t="s">
        <v>419</v>
      </c>
      <c r="H94" s="6" t="s">
        <v>145</v>
      </c>
      <c r="I94" s="6" t="s">
        <v>94</v>
      </c>
      <c r="J94" s="7" t="s">
        <v>24</v>
      </c>
      <c r="K94" s="6" t="s">
        <v>25</v>
      </c>
      <c r="L94" s="6" t="s">
        <v>25</v>
      </c>
      <c r="M94" s="6" t="s">
        <v>120</v>
      </c>
      <c r="N94" s="6" t="s">
        <v>185</v>
      </c>
      <c r="O94" s="9"/>
      <c r="P94" s="6"/>
      <c r="Q94" s="6" t="s">
        <v>29</v>
      </c>
      <c r="R94" s="6" t="s">
        <v>789</v>
      </c>
      <c r="S94" s="49" t="s">
        <v>609</v>
      </c>
      <c r="T94" s="6"/>
      <c r="U94" s="6" t="s">
        <v>29</v>
      </c>
      <c r="V94" s="6" t="s">
        <v>30</v>
      </c>
      <c r="W94" s="6" t="s">
        <v>31</v>
      </c>
      <c r="X94" s="9" t="s">
        <v>420</v>
      </c>
      <c r="Y94" s="49" t="s">
        <v>801</v>
      </c>
      <c r="Z94" s="49" t="s">
        <v>801</v>
      </c>
      <c r="AA94" s="34" t="s">
        <v>766</v>
      </c>
    </row>
    <row r="95" spans="1:27" ht="58" x14ac:dyDescent="0.35">
      <c r="A95" s="6">
        <v>85</v>
      </c>
      <c r="B95" s="6" t="s">
        <v>421</v>
      </c>
      <c r="C95" s="6">
        <v>46</v>
      </c>
      <c r="D95" s="6" t="str">
        <f t="shared" ref="D95:D101" si="2">CONCATENATE("0x3",MID(B95,3,3),C95)</f>
        <v>0x34FB46</v>
      </c>
      <c r="E95" s="7" t="s">
        <v>422</v>
      </c>
      <c r="F95" s="47" t="s">
        <v>423</v>
      </c>
      <c r="G95" s="7" t="s">
        <v>424</v>
      </c>
      <c r="H95" s="6" t="s">
        <v>145</v>
      </c>
      <c r="I95" s="6" t="s">
        <v>94</v>
      </c>
      <c r="J95" s="7" t="s">
        <v>24</v>
      </c>
      <c r="K95" s="6" t="s">
        <v>25</v>
      </c>
      <c r="L95" s="6" t="s">
        <v>94</v>
      </c>
      <c r="M95" s="6"/>
      <c r="N95" s="6" t="s">
        <v>185</v>
      </c>
      <c r="O95" s="9"/>
      <c r="P95" s="6"/>
      <c r="Q95" s="6" t="s">
        <v>29</v>
      </c>
      <c r="R95" s="6" t="s">
        <v>789</v>
      </c>
      <c r="S95" s="49" t="s">
        <v>803</v>
      </c>
      <c r="T95" s="6"/>
      <c r="U95" s="6" t="s">
        <v>29</v>
      </c>
      <c r="V95" s="6" t="s">
        <v>30</v>
      </c>
      <c r="W95" s="6" t="s">
        <v>31</v>
      </c>
      <c r="X95" s="9" t="s">
        <v>425</v>
      </c>
      <c r="Y95" s="49" t="s">
        <v>801</v>
      </c>
      <c r="Z95" s="49" t="s">
        <v>801</v>
      </c>
      <c r="AA95" s="34" t="s">
        <v>766</v>
      </c>
    </row>
    <row r="96" spans="1:27" x14ac:dyDescent="0.35">
      <c r="A96" s="51" t="s">
        <v>751</v>
      </c>
      <c r="B96" s="51"/>
      <c r="C96" s="51"/>
      <c r="D96" s="51"/>
      <c r="E96" s="51"/>
      <c r="F96" s="52" t="s">
        <v>746</v>
      </c>
      <c r="G96" s="52"/>
      <c r="H96" s="51"/>
      <c r="I96" s="51"/>
      <c r="J96" s="52"/>
      <c r="K96" s="51"/>
      <c r="L96" s="51"/>
      <c r="M96" s="51"/>
      <c r="N96" s="51"/>
      <c r="O96" s="53"/>
      <c r="P96" s="51"/>
      <c r="Q96" s="51"/>
      <c r="R96" s="51"/>
      <c r="S96" s="53"/>
      <c r="T96" s="51"/>
      <c r="U96" s="51"/>
      <c r="V96" s="51"/>
      <c r="W96" s="51"/>
      <c r="X96" s="53"/>
      <c r="Y96" s="53"/>
      <c r="Z96" s="53"/>
      <c r="AA96" s="53"/>
    </row>
    <row r="97" spans="1:27" ht="58" x14ac:dyDescent="0.35">
      <c r="A97" s="6">
        <v>86</v>
      </c>
      <c r="B97" s="6" t="s">
        <v>550</v>
      </c>
      <c r="C97" s="6" t="s">
        <v>33</v>
      </c>
      <c r="D97" s="6" t="str">
        <f t="shared" si="2"/>
        <v>0x365E00</v>
      </c>
      <c r="E97" s="7" t="s">
        <v>444</v>
      </c>
      <c r="F97" s="7" t="s">
        <v>455</v>
      </c>
      <c r="G97" s="7" t="s">
        <v>455</v>
      </c>
      <c r="H97" s="6" t="s">
        <v>145</v>
      </c>
      <c r="I97" s="6" t="s">
        <v>94</v>
      </c>
      <c r="J97" s="7" t="s">
        <v>24</v>
      </c>
      <c r="K97" s="6" t="s">
        <v>25</v>
      </c>
      <c r="L97" s="6" t="s">
        <v>25</v>
      </c>
      <c r="M97" s="6" t="s">
        <v>478</v>
      </c>
      <c r="N97" s="6" t="s">
        <v>87</v>
      </c>
      <c r="O97" s="9"/>
      <c r="P97" s="6" t="s">
        <v>29</v>
      </c>
      <c r="Q97" s="6" t="s">
        <v>29</v>
      </c>
      <c r="R97" s="6" t="s">
        <v>787</v>
      </c>
      <c r="S97" s="49" t="s">
        <v>803</v>
      </c>
      <c r="T97" s="6" t="s">
        <v>546</v>
      </c>
      <c r="U97" s="6" t="s">
        <v>29</v>
      </c>
      <c r="V97" s="6" t="s">
        <v>30</v>
      </c>
      <c r="W97" s="6" t="s">
        <v>31</v>
      </c>
      <c r="X97" s="9" t="s">
        <v>457</v>
      </c>
      <c r="Y97" s="49" t="s">
        <v>820</v>
      </c>
      <c r="Z97" s="49" t="s">
        <v>820</v>
      </c>
      <c r="AA97" s="34" t="s">
        <v>818</v>
      </c>
    </row>
    <row r="98" spans="1:27" ht="58" x14ac:dyDescent="0.35">
      <c r="A98" s="6">
        <v>87</v>
      </c>
      <c r="B98" s="6" t="s">
        <v>551</v>
      </c>
      <c r="C98" s="6" t="s">
        <v>33</v>
      </c>
      <c r="D98" s="6" t="str">
        <f t="shared" si="2"/>
        <v>0x365F00</v>
      </c>
      <c r="E98" s="7" t="s">
        <v>445</v>
      </c>
      <c r="F98" s="7" t="s">
        <v>456</v>
      </c>
      <c r="G98" s="7" t="s">
        <v>456</v>
      </c>
      <c r="H98" s="6" t="s">
        <v>145</v>
      </c>
      <c r="I98" s="6" t="s">
        <v>94</v>
      </c>
      <c r="J98" s="7" t="s">
        <v>24</v>
      </c>
      <c r="K98" s="6" t="s">
        <v>25</v>
      </c>
      <c r="L98" s="6" t="s">
        <v>25</v>
      </c>
      <c r="M98" s="6" t="s">
        <v>478</v>
      </c>
      <c r="N98" s="6" t="s">
        <v>87</v>
      </c>
      <c r="O98" s="9"/>
      <c r="P98" s="6" t="s">
        <v>29</v>
      </c>
      <c r="Q98" s="6" t="s">
        <v>29</v>
      </c>
      <c r="R98" s="6" t="s">
        <v>787</v>
      </c>
      <c r="S98" s="49" t="s">
        <v>803</v>
      </c>
      <c r="T98" s="6" t="s">
        <v>546</v>
      </c>
      <c r="U98" s="6" t="s">
        <v>29</v>
      </c>
      <c r="V98" s="6" t="s">
        <v>30</v>
      </c>
      <c r="W98" s="6" t="s">
        <v>31</v>
      </c>
      <c r="X98" s="9" t="s">
        <v>457</v>
      </c>
      <c r="Y98" s="49" t="s">
        <v>820</v>
      </c>
      <c r="Z98" s="49" t="s">
        <v>820</v>
      </c>
      <c r="AA98" s="34" t="s">
        <v>818</v>
      </c>
    </row>
    <row r="99" spans="1:27" ht="43.5" x14ac:dyDescent="0.35">
      <c r="A99" s="6">
        <v>88</v>
      </c>
      <c r="B99" s="6" t="s">
        <v>552</v>
      </c>
      <c r="C99" s="6" t="s">
        <v>33</v>
      </c>
      <c r="D99" s="6" t="str">
        <f t="shared" si="2"/>
        <v>0x366000</v>
      </c>
      <c r="E99" s="7" t="s">
        <v>446</v>
      </c>
      <c r="F99" s="7" t="s">
        <v>458</v>
      </c>
      <c r="G99" s="7" t="s">
        <v>458</v>
      </c>
      <c r="H99" s="6" t="s">
        <v>498</v>
      </c>
      <c r="I99" s="6" t="s">
        <v>145</v>
      </c>
      <c r="J99" s="7" t="s">
        <v>24</v>
      </c>
      <c r="K99" s="6" t="s">
        <v>25</v>
      </c>
      <c r="L99" s="6" t="s">
        <v>25</v>
      </c>
      <c r="M99" s="6" t="s">
        <v>473</v>
      </c>
      <c r="N99" s="6" t="s">
        <v>27</v>
      </c>
      <c r="O99" s="9" t="s">
        <v>498</v>
      </c>
      <c r="P99" s="6"/>
      <c r="Q99" s="6" t="s">
        <v>29</v>
      </c>
      <c r="R99" s="6" t="s">
        <v>764</v>
      </c>
      <c r="S99" s="49" t="s">
        <v>609</v>
      </c>
      <c r="T99" s="6" t="s">
        <v>546</v>
      </c>
      <c r="U99" s="6" t="s">
        <v>29</v>
      </c>
      <c r="V99" s="6" t="s">
        <v>30</v>
      </c>
      <c r="W99" s="6" t="s">
        <v>31</v>
      </c>
      <c r="X99" s="9" t="s">
        <v>79</v>
      </c>
      <c r="Y99" s="49" t="s">
        <v>818</v>
      </c>
      <c r="Z99" s="49" t="s">
        <v>818</v>
      </c>
      <c r="AA99" s="49" t="s">
        <v>818</v>
      </c>
    </row>
    <row r="100" spans="1:27" ht="43.5" x14ac:dyDescent="0.35">
      <c r="A100" s="6">
        <v>89</v>
      </c>
      <c r="B100" s="6" t="s">
        <v>553</v>
      </c>
      <c r="C100" s="6" t="s">
        <v>33</v>
      </c>
      <c r="D100" s="6" t="str">
        <f t="shared" si="2"/>
        <v>0x366100</v>
      </c>
      <c r="E100" s="7" t="s">
        <v>447</v>
      </c>
      <c r="F100" s="7" t="s">
        <v>459</v>
      </c>
      <c r="G100" s="7" t="s">
        <v>459</v>
      </c>
      <c r="H100" s="6" t="s">
        <v>499</v>
      </c>
      <c r="I100" s="6" t="s">
        <v>625</v>
      </c>
      <c r="J100" s="7" t="s">
        <v>460</v>
      </c>
      <c r="K100" s="6" t="s">
        <v>500</v>
      </c>
      <c r="L100" s="6" t="s">
        <v>50</v>
      </c>
      <c r="M100" s="6" t="s">
        <v>120</v>
      </c>
      <c r="N100" s="6" t="s">
        <v>185</v>
      </c>
      <c r="O100" s="9" t="s">
        <v>530</v>
      </c>
      <c r="P100" s="6"/>
      <c r="Q100" s="6" t="s">
        <v>29</v>
      </c>
      <c r="R100" s="6" t="s">
        <v>789</v>
      </c>
      <c r="S100" s="49"/>
      <c r="T100" s="6"/>
      <c r="U100" s="6" t="s">
        <v>29</v>
      </c>
      <c r="V100" s="6" t="s">
        <v>30</v>
      </c>
      <c r="W100" s="6" t="s">
        <v>39</v>
      </c>
      <c r="X100" s="9" t="s">
        <v>457</v>
      </c>
      <c r="Y100" s="49" t="s">
        <v>818</v>
      </c>
      <c r="Z100" s="49" t="s">
        <v>818</v>
      </c>
      <c r="AA100" s="49" t="s">
        <v>818</v>
      </c>
    </row>
    <row r="101" spans="1:27" ht="43.5" x14ac:dyDescent="0.35">
      <c r="A101" s="6">
        <v>90</v>
      </c>
      <c r="B101" s="6" t="s">
        <v>554</v>
      </c>
      <c r="C101" s="6" t="s">
        <v>33</v>
      </c>
      <c r="D101" s="6" t="str">
        <f t="shared" si="2"/>
        <v>0x366200</v>
      </c>
      <c r="E101" s="7" t="s">
        <v>448</v>
      </c>
      <c r="F101" s="7" t="s">
        <v>461</v>
      </c>
      <c r="G101" s="7" t="s">
        <v>461</v>
      </c>
      <c r="H101" s="6" t="s">
        <v>501</v>
      </c>
      <c r="I101" s="6" t="s">
        <v>515</v>
      </c>
      <c r="J101" s="7" t="s">
        <v>520</v>
      </c>
      <c r="K101" s="6" t="s">
        <v>502</v>
      </c>
      <c r="L101" s="6" t="s">
        <v>50</v>
      </c>
      <c r="M101" s="6" t="s">
        <v>120</v>
      </c>
      <c r="N101" s="6" t="s">
        <v>185</v>
      </c>
      <c r="O101" s="9" t="s">
        <v>531</v>
      </c>
      <c r="P101" s="6"/>
      <c r="Q101" s="6" t="s">
        <v>29</v>
      </c>
      <c r="R101" s="6" t="s">
        <v>789</v>
      </c>
      <c r="S101" s="49" t="s">
        <v>609</v>
      </c>
      <c r="T101" s="6" t="s">
        <v>546</v>
      </c>
      <c r="U101" s="6" t="s">
        <v>29</v>
      </c>
      <c r="V101" s="6" t="s">
        <v>30</v>
      </c>
      <c r="W101" s="6" t="s">
        <v>39</v>
      </c>
      <c r="X101" s="9" t="s">
        <v>79</v>
      </c>
      <c r="Y101" s="49" t="s">
        <v>818</v>
      </c>
      <c r="Z101" s="49" t="s">
        <v>818</v>
      </c>
      <c r="AA101" s="49" t="s">
        <v>818</v>
      </c>
    </row>
    <row r="102" spans="1:27" ht="43.5" x14ac:dyDescent="0.35">
      <c r="A102" s="43">
        <v>91</v>
      </c>
      <c r="B102" s="6" t="s">
        <v>563</v>
      </c>
      <c r="C102" s="6">
        <v>62</v>
      </c>
      <c r="D102" s="6" t="s">
        <v>599</v>
      </c>
      <c r="E102" s="7" t="s">
        <v>503</v>
      </c>
      <c r="F102" s="7" t="s">
        <v>521</v>
      </c>
      <c r="G102" s="7" t="s">
        <v>623</v>
      </c>
      <c r="H102" s="6" t="s">
        <v>504</v>
      </c>
      <c r="I102" s="6" t="s">
        <v>635</v>
      </c>
      <c r="J102" s="7" t="s">
        <v>24</v>
      </c>
      <c r="K102" s="6" t="s">
        <v>25</v>
      </c>
      <c r="L102" s="6" t="s">
        <v>25</v>
      </c>
      <c r="M102" s="6" t="s">
        <v>475</v>
      </c>
      <c r="N102" s="6" t="s">
        <v>87</v>
      </c>
      <c r="O102" s="9" t="s">
        <v>624</v>
      </c>
      <c r="P102" s="6"/>
      <c r="Q102" s="6" t="s">
        <v>29</v>
      </c>
      <c r="R102" s="6" t="s">
        <v>788</v>
      </c>
      <c r="S102" s="49" t="s">
        <v>609</v>
      </c>
      <c r="T102" s="6" t="s">
        <v>546</v>
      </c>
      <c r="U102" s="6" t="s">
        <v>29</v>
      </c>
      <c r="V102" s="6" t="s">
        <v>30</v>
      </c>
      <c r="W102" s="6" t="s">
        <v>31</v>
      </c>
      <c r="X102" s="9" t="s">
        <v>522</v>
      </c>
      <c r="Y102" s="49" t="s">
        <v>800</v>
      </c>
      <c r="Z102" s="49" t="s">
        <v>800</v>
      </c>
      <c r="AA102" s="34" t="s">
        <v>830</v>
      </c>
    </row>
    <row r="103" spans="1:27" ht="58" x14ac:dyDescent="0.35">
      <c r="A103" s="43">
        <v>92</v>
      </c>
      <c r="B103" s="6" t="s">
        <v>564</v>
      </c>
      <c r="C103" s="6">
        <v>99</v>
      </c>
      <c r="D103" s="6" t="s">
        <v>600</v>
      </c>
      <c r="E103" s="7" t="s">
        <v>505</v>
      </c>
      <c r="F103" s="7" t="s">
        <v>523</v>
      </c>
      <c r="G103" s="7" t="s">
        <v>523</v>
      </c>
      <c r="H103" s="6" t="s">
        <v>505</v>
      </c>
      <c r="I103" s="6" t="s">
        <v>636</v>
      </c>
      <c r="J103" s="7" t="s">
        <v>24</v>
      </c>
      <c r="K103" s="6" t="s">
        <v>25</v>
      </c>
      <c r="L103" s="6" t="s">
        <v>25</v>
      </c>
      <c r="M103" s="6" t="s">
        <v>478</v>
      </c>
      <c r="N103" s="6" t="s">
        <v>87</v>
      </c>
      <c r="O103" s="9" t="s">
        <v>505</v>
      </c>
      <c r="P103" s="6"/>
      <c r="Q103" s="6" t="s">
        <v>29</v>
      </c>
      <c r="R103" s="6" t="s">
        <v>787</v>
      </c>
      <c r="S103" s="49" t="s">
        <v>803</v>
      </c>
      <c r="T103" s="6" t="s">
        <v>546</v>
      </c>
      <c r="U103" s="6" t="s">
        <v>29</v>
      </c>
      <c r="V103" s="6" t="s">
        <v>30</v>
      </c>
      <c r="W103" s="6" t="s">
        <v>31</v>
      </c>
      <c r="X103" s="9" t="s">
        <v>524</v>
      </c>
      <c r="Y103" s="49" t="s">
        <v>800</v>
      </c>
      <c r="Z103" s="49" t="s">
        <v>800</v>
      </c>
      <c r="AA103" s="34" t="s">
        <v>801</v>
      </c>
    </row>
    <row r="104" spans="1:27" ht="43.5" x14ac:dyDescent="0.35">
      <c r="A104" s="43">
        <v>93</v>
      </c>
      <c r="B104" s="6" t="s">
        <v>611</v>
      </c>
      <c r="C104" s="6" t="s">
        <v>33</v>
      </c>
      <c r="D104" s="6" t="s">
        <v>594</v>
      </c>
      <c r="E104" s="7" t="s">
        <v>589</v>
      </c>
      <c r="F104" s="7" t="s">
        <v>618</v>
      </c>
      <c r="G104" s="7" t="s">
        <v>618</v>
      </c>
      <c r="H104" s="6" t="s">
        <v>145</v>
      </c>
      <c r="I104" s="6" t="s">
        <v>94</v>
      </c>
      <c r="J104" s="7" t="s">
        <v>620</v>
      </c>
      <c r="K104" s="6" t="s">
        <v>145</v>
      </c>
      <c r="L104" s="6" t="s">
        <v>94</v>
      </c>
      <c r="M104" s="6"/>
      <c r="N104" s="6" t="s">
        <v>185</v>
      </c>
      <c r="O104" s="9"/>
      <c r="P104" s="6"/>
      <c r="Q104" s="6" t="s">
        <v>29</v>
      </c>
      <c r="R104" s="6" t="s">
        <v>789</v>
      </c>
      <c r="S104" s="49"/>
      <c r="T104" s="6"/>
      <c r="U104" s="6" t="s">
        <v>29</v>
      </c>
      <c r="V104" s="6" t="s">
        <v>30</v>
      </c>
      <c r="W104" s="6" t="s">
        <v>39</v>
      </c>
      <c r="X104" s="9" t="s">
        <v>613</v>
      </c>
      <c r="Y104" s="9" t="s">
        <v>766</v>
      </c>
      <c r="Z104" s="9" t="s">
        <v>766</v>
      </c>
      <c r="AA104" s="9" t="s">
        <v>766</v>
      </c>
    </row>
    <row r="105" spans="1:27" ht="43.5" x14ac:dyDescent="0.35">
      <c r="A105" s="43">
        <v>94</v>
      </c>
      <c r="B105" s="6" t="s">
        <v>612</v>
      </c>
      <c r="C105" s="6" t="s">
        <v>33</v>
      </c>
      <c r="D105" s="6" t="s">
        <v>595</v>
      </c>
      <c r="E105" s="7" t="s">
        <v>590</v>
      </c>
      <c r="F105" s="7" t="s">
        <v>619</v>
      </c>
      <c r="G105" s="7" t="s">
        <v>619</v>
      </c>
      <c r="H105" s="6" t="s">
        <v>145</v>
      </c>
      <c r="I105" s="6" t="s">
        <v>94</v>
      </c>
      <c r="J105" s="7" t="s">
        <v>621</v>
      </c>
      <c r="K105" s="6" t="s">
        <v>145</v>
      </c>
      <c r="L105" s="6" t="s">
        <v>94</v>
      </c>
      <c r="M105" s="6"/>
      <c r="N105" s="6" t="s">
        <v>185</v>
      </c>
      <c r="O105" s="9"/>
      <c r="P105" s="6"/>
      <c r="Q105" s="6" t="s">
        <v>29</v>
      </c>
      <c r="R105" s="6" t="s">
        <v>789</v>
      </c>
      <c r="S105" s="9"/>
      <c r="T105" s="6"/>
      <c r="U105" s="6" t="s">
        <v>29</v>
      </c>
      <c r="V105" s="6" t="s">
        <v>30</v>
      </c>
      <c r="W105" s="6" t="s">
        <v>39</v>
      </c>
      <c r="X105" s="9" t="s">
        <v>613</v>
      </c>
      <c r="Y105" s="9" t="s">
        <v>766</v>
      </c>
      <c r="Z105" s="9" t="s">
        <v>766</v>
      </c>
      <c r="AA105" s="9" t="s">
        <v>766</v>
      </c>
    </row>
    <row r="106" spans="1:27" ht="43.5" x14ac:dyDescent="0.35">
      <c r="A106" s="43" t="s">
        <v>685</v>
      </c>
      <c r="B106" s="6" t="s">
        <v>729</v>
      </c>
      <c r="C106" s="6">
        <v>12</v>
      </c>
      <c r="D106" s="6" t="str">
        <f>CONCATENATE("0x3",MID(B106,3,3),C106)</f>
        <v>0x36D812</v>
      </c>
      <c r="E106" s="7" t="s">
        <v>688</v>
      </c>
      <c r="F106" s="7" t="s">
        <v>691</v>
      </c>
      <c r="G106" s="7" t="s">
        <v>694</v>
      </c>
      <c r="H106" s="6" t="s">
        <v>695</v>
      </c>
      <c r="I106" s="6" t="s">
        <v>515</v>
      </c>
      <c r="J106" s="7" t="s">
        <v>24</v>
      </c>
      <c r="K106" s="6" t="s">
        <v>25</v>
      </c>
      <c r="L106" s="6" t="s">
        <v>25</v>
      </c>
      <c r="M106" s="6" t="s">
        <v>475</v>
      </c>
      <c r="N106" s="6" t="s">
        <v>87</v>
      </c>
      <c r="O106" s="9" t="s">
        <v>695</v>
      </c>
      <c r="P106" s="6"/>
      <c r="Q106" s="6" t="s">
        <v>29</v>
      </c>
      <c r="R106" s="6" t="s">
        <v>788</v>
      </c>
      <c r="S106" s="34" t="s">
        <v>609</v>
      </c>
      <c r="T106" s="6"/>
      <c r="U106" s="6" t="s">
        <v>29</v>
      </c>
      <c r="V106" s="6" t="s">
        <v>30</v>
      </c>
      <c r="W106" s="6" t="s">
        <v>31</v>
      </c>
      <c r="X106" s="9" t="s">
        <v>79</v>
      </c>
      <c r="Y106" s="49" t="s">
        <v>800</v>
      </c>
      <c r="Z106" s="49" t="s">
        <v>800</v>
      </c>
      <c r="AA106" s="49" t="s">
        <v>800</v>
      </c>
    </row>
    <row r="107" spans="1:27" ht="43.5" x14ac:dyDescent="0.35">
      <c r="A107" s="43" t="s">
        <v>686</v>
      </c>
      <c r="B107" s="6" t="s">
        <v>729</v>
      </c>
      <c r="C107" s="6">
        <v>13</v>
      </c>
      <c r="D107" s="6" t="str">
        <f>CONCATENATE("0x3",MID(B107,3,3),C107)</f>
        <v>0x36D813</v>
      </c>
      <c r="E107" s="7" t="s">
        <v>689</v>
      </c>
      <c r="F107" s="7" t="s">
        <v>692</v>
      </c>
      <c r="G107" s="7" t="s">
        <v>694</v>
      </c>
      <c r="H107" s="6" t="s">
        <v>696</v>
      </c>
      <c r="I107" s="6" t="s">
        <v>515</v>
      </c>
      <c r="J107" s="7" t="s">
        <v>24</v>
      </c>
      <c r="K107" s="6" t="s">
        <v>25</v>
      </c>
      <c r="L107" s="6" t="s">
        <v>25</v>
      </c>
      <c r="M107" s="6" t="s">
        <v>475</v>
      </c>
      <c r="N107" s="6" t="s">
        <v>87</v>
      </c>
      <c r="O107" s="9" t="s">
        <v>696</v>
      </c>
      <c r="P107" s="6"/>
      <c r="Q107" s="6" t="s">
        <v>29</v>
      </c>
      <c r="R107" s="6" t="s">
        <v>788</v>
      </c>
      <c r="S107" s="34" t="s">
        <v>609</v>
      </c>
      <c r="T107" s="6"/>
      <c r="U107" s="6" t="s">
        <v>29</v>
      </c>
      <c r="V107" s="6" t="s">
        <v>30</v>
      </c>
      <c r="W107" s="6" t="s">
        <v>31</v>
      </c>
      <c r="X107" s="9" t="s">
        <v>79</v>
      </c>
      <c r="Y107" s="49" t="s">
        <v>800</v>
      </c>
      <c r="Z107" s="49" t="s">
        <v>800</v>
      </c>
      <c r="AA107" s="34" t="s">
        <v>830</v>
      </c>
    </row>
    <row r="108" spans="1:27" ht="43.5" x14ac:dyDescent="0.35">
      <c r="A108" s="43" t="s">
        <v>687</v>
      </c>
      <c r="B108" s="6" t="s">
        <v>729</v>
      </c>
      <c r="C108" s="6">
        <v>14</v>
      </c>
      <c r="D108" s="6" t="str">
        <f>CONCATENATE("0x3",MID(B108,3,3),C108)</f>
        <v>0x36D814</v>
      </c>
      <c r="E108" s="7" t="s">
        <v>690</v>
      </c>
      <c r="F108" s="7" t="s">
        <v>693</v>
      </c>
      <c r="G108" s="7" t="s">
        <v>694</v>
      </c>
      <c r="H108" s="6" t="s">
        <v>697</v>
      </c>
      <c r="I108" s="6" t="s">
        <v>515</v>
      </c>
      <c r="J108" s="7" t="s">
        <v>24</v>
      </c>
      <c r="K108" s="6" t="s">
        <v>25</v>
      </c>
      <c r="L108" s="6" t="s">
        <v>25</v>
      </c>
      <c r="M108" s="6" t="s">
        <v>475</v>
      </c>
      <c r="N108" s="6" t="s">
        <v>87</v>
      </c>
      <c r="O108" s="9" t="s">
        <v>697</v>
      </c>
      <c r="P108" s="6"/>
      <c r="Q108" s="6" t="s">
        <v>29</v>
      </c>
      <c r="R108" s="6" t="s">
        <v>788</v>
      </c>
      <c r="S108" s="34" t="s">
        <v>609</v>
      </c>
      <c r="T108" s="6"/>
      <c r="U108" s="6" t="s">
        <v>29</v>
      </c>
      <c r="V108" s="6" t="s">
        <v>30</v>
      </c>
      <c r="W108" s="6" t="s">
        <v>31</v>
      </c>
      <c r="X108" s="9" t="s">
        <v>79</v>
      </c>
      <c r="Y108" s="49" t="s">
        <v>800</v>
      </c>
      <c r="Z108" s="49" t="s">
        <v>800</v>
      </c>
      <c r="AA108" s="34" t="s">
        <v>830</v>
      </c>
    </row>
    <row r="109" spans="1:27" x14ac:dyDescent="0.35">
      <c r="A109" s="51" t="s">
        <v>730</v>
      </c>
      <c r="B109" s="51"/>
      <c r="C109" s="51"/>
      <c r="D109" s="51"/>
      <c r="E109" s="51"/>
      <c r="F109" s="52" t="s">
        <v>746</v>
      </c>
      <c r="G109" s="52"/>
      <c r="H109" s="51"/>
      <c r="I109" s="51"/>
      <c r="J109" s="52"/>
      <c r="K109" s="51"/>
      <c r="L109" s="51"/>
      <c r="M109" s="51"/>
      <c r="N109" s="51"/>
      <c r="O109" s="52"/>
      <c r="P109" s="51"/>
      <c r="Q109" s="51"/>
      <c r="R109" s="51"/>
      <c r="S109" s="53"/>
      <c r="T109" s="51"/>
      <c r="U109" s="51"/>
      <c r="V109" s="51"/>
      <c r="W109" s="51"/>
      <c r="X109" s="53"/>
      <c r="Y109" s="53"/>
      <c r="Z109" s="53"/>
      <c r="AA109" s="53"/>
    </row>
    <row r="110" spans="1:27" ht="58" x14ac:dyDescent="0.35">
      <c r="A110" s="6" t="s">
        <v>731</v>
      </c>
      <c r="B110" s="45" t="s">
        <v>836</v>
      </c>
      <c r="C110" s="46" t="s">
        <v>33</v>
      </c>
      <c r="D110" s="6"/>
      <c r="E110" s="7" t="s">
        <v>732</v>
      </c>
      <c r="F110" s="7" t="s">
        <v>733</v>
      </c>
      <c r="G110" s="7" t="s">
        <v>694</v>
      </c>
      <c r="H110" s="6" t="s">
        <v>734</v>
      </c>
      <c r="I110" s="6" t="s">
        <v>145</v>
      </c>
      <c r="J110" s="7" t="s">
        <v>24</v>
      </c>
      <c r="K110" s="6" t="s">
        <v>25</v>
      </c>
      <c r="L110" s="6" t="s">
        <v>25</v>
      </c>
      <c r="M110" s="6" t="s">
        <v>478</v>
      </c>
      <c r="N110" s="6" t="s">
        <v>87</v>
      </c>
      <c r="O110" s="7" t="s">
        <v>734</v>
      </c>
      <c r="P110" s="6"/>
      <c r="Q110" s="6" t="s">
        <v>29</v>
      </c>
      <c r="R110" s="6" t="s">
        <v>787</v>
      </c>
      <c r="S110" s="34" t="s">
        <v>803</v>
      </c>
      <c r="T110" s="6"/>
      <c r="U110" s="6" t="s">
        <v>29</v>
      </c>
      <c r="V110" s="6" t="s">
        <v>30</v>
      </c>
      <c r="W110" s="6" t="s">
        <v>31</v>
      </c>
      <c r="X110" s="9" t="s">
        <v>79</v>
      </c>
      <c r="Y110" s="49" t="s">
        <v>800</v>
      </c>
      <c r="Z110" s="34" t="s">
        <v>801</v>
      </c>
      <c r="AA110" s="34" t="s">
        <v>801</v>
      </c>
    </row>
    <row r="111" spans="1:27" ht="43.5" x14ac:dyDescent="0.35">
      <c r="A111" s="6">
        <v>96</v>
      </c>
      <c r="B111" s="6" t="s">
        <v>426</v>
      </c>
      <c r="C111" s="6" t="s">
        <v>33</v>
      </c>
      <c r="D111" s="6" t="str">
        <f t="shared" ref="D111:D119" si="3">CONCATENATE("0x3",MID(B111,3,3),C111)</f>
        <v>0x34FD00</v>
      </c>
      <c r="E111" s="7" t="s">
        <v>427</v>
      </c>
      <c r="F111" s="7" t="s">
        <v>428</v>
      </c>
      <c r="G111" s="7" t="s">
        <v>428</v>
      </c>
      <c r="H111" s="6" t="s">
        <v>145</v>
      </c>
      <c r="I111" s="6" t="s">
        <v>94</v>
      </c>
      <c r="J111" s="7" t="s">
        <v>24</v>
      </c>
      <c r="K111" s="6" t="s">
        <v>25</v>
      </c>
      <c r="L111" s="6" t="s">
        <v>25</v>
      </c>
      <c r="M111" s="6" t="s">
        <v>478</v>
      </c>
      <c r="N111" s="6" t="s">
        <v>87</v>
      </c>
      <c r="O111" s="9"/>
      <c r="P111" s="6" t="s">
        <v>29</v>
      </c>
      <c r="Q111" s="6"/>
      <c r="R111" s="6" t="s">
        <v>787</v>
      </c>
      <c r="S111" s="9" t="s">
        <v>609</v>
      </c>
      <c r="T111" s="6" t="s">
        <v>546</v>
      </c>
      <c r="U111" s="6" t="s">
        <v>29</v>
      </c>
      <c r="V111" s="6" t="s">
        <v>30</v>
      </c>
      <c r="W111" s="6" t="s">
        <v>31</v>
      </c>
      <c r="X111" s="9" t="s">
        <v>79</v>
      </c>
      <c r="Y111" s="49" t="s">
        <v>818</v>
      </c>
      <c r="Z111" s="49" t="s">
        <v>818</v>
      </c>
      <c r="AA111" s="49" t="s">
        <v>818</v>
      </c>
    </row>
    <row r="112" spans="1:27" ht="43.5" x14ac:dyDescent="0.35">
      <c r="A112" s="6">
        <v>97</v>
      </c>
      <c r="B112" s="6" t="s">
        <v>429</v>
      </c>
      <c r="C112" s="6" t="s">
        <v>33</v>
      </c>
      <c r="D112" s="6" t="str">
        <f t="shared" si="3"/>
        <v>0x34FE00</v>
      </c>
      <c r="E112" s="7" t="s">
        <v>430</v>
      </c>
      <c r="F112" s="7" t="s">
        <v>431</v>
      </c>
      <c r="G112" s="7" t="s">
        <v>431</v>
      </c>
      <c r="H112" s="6" t="s">
        <v>145</v>
      </c>
      <c r="I112" s="6" t="s">
        <v>94</v>
      </c>
      <c r="J112" s="7" t="s">
        <v>24</v>
      </c>
      <c r="K112" s="6" t="s">
        <v>25</v>
      </c>
      <c r="L112" s="6" t="s">
        <v>25</v>
      </c>
      <c r="M112" s="6" t="s">
        <v>475</v>
      </c>
      <c r="N112" s="6" t="s">
        <v>87</v>
      </c>
      <c r="O112" s="9"/>
      <c r="P112" s="6"/>
      <c r="Q112" s="6" t="s">
        <v>29</v>
      </c>
      <c r="R112" s="6" t="s">
        <v>788</v>
      </c>
      <c r="S112" s="9" t="s">
        <v>609</v>
      </c>
      <c r="T112" s="6" t="s">
        <v>546</v>
      </c>
      <c r="U112" s="6" t="s">
        <v>29</v>
      </c>
      <c r="V112" s="6" t="s">
        <v>30</v>
      </c>
      <c r="W112" s="6" t="s">
        <v>31</v>
      </c>
      <c r="X112" s="9" t="s">
        <v>79</v>
      </c>
      <c r="Y112" s="49" t="s">
        <v>818</v>
      </c>
      <c r="Z112" s="49" t="s">
        <v>818</v>
      </c>
      <c r="AA112" s="49" t="s">
        <v>818</v>
      </c>
    </row>
    <row r="113" spans="1:27" ht="58" x14ac:dyDescent="0.35">
      <c r="A113" s="6">
        <v>98</v>
      </c>
      <c r="B113" s="6" t="s">
        <v>432</v>
      </c>
      <c r="C113" s="6">
        <v>83</v>
      </c>
      <c r="D113" s="6" t="str">
        <f t="shared" si="3"/>
        <v>0x31DF83</v>
      </c>
      <c r="E113" s="7" t="s">
        <v>433</v>
      </c>
      <c r="F113" s="7" t="s">
        <v>433</v>
      </c>
      <c r="G113" s="7" t="s">
        <v>748</v>
      </c>
      <c r="H113" s="6" t="s">
        <v>145</v>
      </c>
      <c r="I113" s="6" t="s">
        <v>94</v>
      </c>
      <c r="J113" s="7" t="s">
        <v>24</v>
      </c>
      <c r="K113" s="6" t="s">
        <v>25</v>
      </c>
      <c r="L113" s="6" t="s">
        <v>25</v>
      </c>
      <c r="M113" s="6" t="s">
        <v>506</v>
      </c>
      <c r="N113" s="6" t="s">
        <v>87</v>
      </c>
      <c r="O113" s="9"/>
      <c r="P113" s="6"/>
      <c r="Q113" s="6" t="s">
        <v>29</v>
      </c>
      <c r="R113" s="6" t="s">
        <v>788</v>
      </c>
      <c r="S113" s="49" t="s">
        <v>803</v>
      </c>
      <c r="T113" s="6" t="s">
        <v>546</v>
      </c>
      <c r="U113" s="6" t="s">
        <v>29</v>
      </c>
      <c r="V113" s="6" t="s">
        <v>30</v>
      </c>
      <c r="W113" s="6" t="s">
        <v>31</v>
      </c>
      <c r="X113" s="9" t="s">
        <v>434</v>
      </c>
      <c r="Y113" s="49" t="s">
        <v>785</v>
      </c>
      <c r="Z113" s="49" t="s">
        <v>785</v>
      </c>
      <c r="AA113" s="34" t="s">
        <v>766</v>
      </c>
    </row>
    <row r="114" spans="1:27" ht="58" x14ac:dyDescent="0.35">
      <c r="A114" s="6" t="s">
        <v>670</v>
      </c>
      <c r="B114" s="6" t="s">
        <v>729</v>
      </c>
      <c r="C114" s="6">
        <v>15</v>
      </c>
      <c r="D114" s="6" t="str">
        <f>CONCATENATE("0x3",MID(B114,3,3),C114)</f>
        <v>0x36D815</v>
      </c>
      <c r="E114" s="7" t="s">
        <v>671</v>
      </c>
      <c r="F114" s="7" t="s">
        <v>671</v>
      </c>
      <c r="G114" s="7" t="s">
        <v>747</v>
      </c>
      <c r="H114" s="6" t="s">
        <v>145</v>
      </c>
      <c r="I114" s="6" t="s">
        <v>94</v>
      </c>
      <c r="J114" s="7" t="s">
        <v>24</v>
      </c>
      <c r="K114" s="6" t="s">
        <v>25</v>
      </c>
      <c r="L114" s="6" t="s">
        <v>25</v>
      </c>
      <c r="M114" s="6" t="s">
        <v>506</v>
      </c>
      <c r="N114" s="6" t="s">
        <v>87</v>
      </c>
      <c r="O114" s="9"/>
      <c r="P114" s="6"/>
      <c r="Q114" s="6" t="s">
        <v>29</v>
      </c>
      <c r="R114" s="6" t="s">
        <v>788</v>
      </c>
      <c r="S114" s="49" t="s">
        <v>803</v>
      </c>
      <c r="T114" s="6"/>
      <c r="U114" s="6" t="s">
        <v>29</v>
      </c>
      <c r="V114" s="6" t="s">
        <v>30</v>
      </c>
      <c r="W114" s="6" t="s">
        <v>31</v>
      </c>
      <c r="X114" s="9" t="s">
        <v>434</v>
      </c>
      <c r="Y114" s="49" t="s">
        <v>797</v>
      </c>
      <c r="Z114" s="49" t="s">
        <v>797</v>
      </c>
      <c r="AA114" s="49" t="s">
        <v>797</v>
      </c>
    </row>
    <row r="115" spans="1:27" ht="58" x14ac:dyDescent="0.35">
      <c r="A115" s="6">
        <v>99</v>
      </c>
      <c r="B115" s="6" t="s">
        <v>555</v>
      </c>
      <c r="C115" s="6" t="s">
        <v>33</v>
      </c>
      <c r="D115" s="6" t="str">
        <f t="shared" si="3"/>
        <v>0x366300</v>
      </c>
      <c r="E115" s="7" t="s">
        <v>449</v>
      </c>
      <c r="F115" s="7" t="s">
        <v>462</v>
      </c>
      <c r="G115" s="7" t="s">
        <v>462</v>
      </c>
      <c r="H115" s="6" t="s">
        <v>463</v>
      </c>
      <c r="I115" s="6" t="s">
        <v>26</v>
      </c>
      <c r="J115" s="7" t="s">
        <v>465</v>
      </c>
      <c r="K115" s="6" t="s">
        <v>145</v>
      </c>
      <c r="L115" s="6" t="s">
        <v>94</v>
      </c>
      <c r="M115" s="6" t="s">
        <v>120</v>
      </c>
      <c r="N115" s="6" t="s">
        <v>185</v>
      </c>
      <c r="O115" s="9" t="s">
        <v>463</v>
      </c>
      <c r="P115" s="6"/>
      <c r="Q115" s="6" t="s">
        <v>29</v>
      </c>
      <c r="R115" s="6" t="s">
        <v>789</v>
      </c>
      <c r="S115" s="49"/>
      <c r="T115" s="6"/>
      <c r="U115" s="6" t="s">
        <v>29</v>
      </c>
      <c r="V115" s="6" t="s">
        <v>30</v>
      </c>
      <c r="W115" s="6" t="s">
        <v>39</v>
      </c>
      <c r="X115" s="9" t="s">
        <v>443</v>
      </c>
      <c r="Y115" s="49" t="s">
        <v>766</v>
      </c>
      <c r="Z115" s="49" t="s">
        <v>766</v>
      </c>
      <c r="AA115" s="49" t="s">
        <v>766</v>
      </c>
    </row>
    <row r="116" spans="1:27" ht="58" x14ac:dyDescent="0.35">
      <c r="A116" s="6">
        <v>100</v>
      </c>
      <c r="B116" s="6" t="s">
        <v>556</v>
      </c>
      <c r="C116" s="6" t="s">
        <v>33</v>
      </c>
      <c r="D116" s="6" t="str">
        <f t="shared" si="3"/>
        <v>0x366400</v>
      </c>
      <c r="E116" s="7" t="s">
        <v>450</v>
      </c>
      <c r="F116" s="7" t="s">
        <v>466</v>
      </c>
      <c r="G116" s="7" t="s">
        <v>466</v>
      </c>
      <c r="H116" s="6" t="s">
        <v>464</v>
      </c>
      <c r="I116" s="6" t="s">
        <v>26</v>
      </c>
      <c r="J116" s="7" t="s">
        <v>24</v>
      </c>
      <c r="K116" s="6" t="s">
        <v>25</v>
      </c>
      <c r="L116" s="6" t="s">
        <v>25</v>
      </c>
      <c r="M116" s="6" t="s">
        <v>475</v>
      </c>
      <c r="N116" s="6" t="s">
        <v>87</v>
      </c>
      <c r="O116" s="9" t="s">
        <v>464</v>
      </c>
      <c r="P116" s="6"/>
      <c r="Q116" s="6" t="s">
        <v>29</v>
      </c>
      <c r="R116" s="6" t="s">
        <v>788</v>
      </c>
      <c r="S116" s="49" t="s">
        <v>609</v>
      </c>
      <c r="T116" s="6" t="s">
        <v>546</v>
      </c>
      <c r="U116" s="6" t="s">
        <v>29</v>
      </c>
      <c r="V116" s="6" t="s">
        <v>30</v>
      </c>
      <c r="W116" s="6" t="s">
        <v>31</v>
      </c>
      <c r="X116" s="9" t="s">
        <v>443</v>
      </c>
      <c r="Y116" s="49" t="s">
        <v>800</v>
      </c>
      <c r="Z116" s="49" t="s">
        <v>800</v>
      </c>
      <c r="AA116" s="49" t="s">
        <v>800</v>
      </c>
    </row>
    <row r="117" spans="1:27" ht="58" x14ac:dyDescent="0.35">
      <c r="A117" s="6">
        <v>101</v>
      </c>
      <c r="B117" s="6" t="s">
        <v>557</v>
      </c>
      <c r="C117" s="6" t="s">
        <v>33</v>
      </c>
      <c r="D117" s="6" t="str">
        <f t="shared" si="3"/>
        <v>0x366500</v>
      </c>
      <c r="E117" s="7" t="s">
        <v>451</v>
      </c>
      <c r="F117" s="7" t="s">
        <v>467</v>
      </c>
      <c r="G117" s="7" t="s">
        <v>467</v>
      </c>
      <c r="H117" s="6" t="s">
        <v>507</v>
      </c>
      <c r="I117" s="6" t="s">
        <v>385</v>
      </c>
      <c r="J117" s="7" t="s">
        <v>24</v>
      </c>
      <c r="K117" s="6" t="s">
        <v>25</v>
      </c>
      <c r="L117" s="6" t="s">
        <v>25</v>
      </c>
      <c r="M117" s="6" t="s">
        <v>475</v>
      </c>
      <c r="N117" s="6" t="s">
        <v>87</v>
      </c>
      <c r="O117" s="9" t="s">
        <v>507</v>
      </c>
      <c r="P117" s="6"/>
      <c r="Q117" s="6" t="s">
        <v>29</v>
      </c>
      <c r="R117" s="6" t="s">
        <v>788</v>
      </c>
      <c r="S117" s="49" t="s">
        <v>803</v>
      </c>
      <c r="T117" s="6" t="s">
        <v>546</v>
      </c>
      <c r="U117" s="6" t="s">
        <v>29</v>
      </c>
      <c r="V117" s="6" t="s">
        <v>30</v>
      </c>
      <c r="W117" s="6" t="s">
        <v>31</v>
      </c>
      <c r="X117" s="9" t="s">
        <v>79</v>
      </c>
      <c r="Y117" s="49" t="s">
        <v>766</v>
      </c>
      <c r="Z117" s="49" t="s">
        <v>766</v>
      </c>
      <c r="AA117" s="49" t="s">
        <v>766</v>
      </c>
    </row>
    <row r="118" spans="1:27" ht="43.5" x14ac:dyDescent="0.35">
      <c r="A118" s="6">
        <v>102</v>
      </c>
      <c r="B118" s="6" t="s">
        <v>558</v>
      </c>
      <c r="C118" s="6" t="s">
        <v>33</v>
      </c>
      <c r="D118" s="6" t="str">
        <f t="shared" si="3"/>
        <v>0x366600</v>
      </c>
      <c r="E118" s="6" t="s">
        <v>452</v>
      </c>
      <c r="F118" s="7" t="s">
        <v>471</v>
      </c>
      <c r="G118" s="7" t="s">
        <v>468</v>
      </c>
      <c r="H118" s="6" t="s">
        <v>508</v>
      </c>
      <c r="I118" s="6" t="s">
        <v>634</v>
      </c>
      <c r="J118" s="7" t="s">
        <v>24</v>
      </c>
      <c r="K118" s="6" t="s">
        <v>25</v>
      </c>
      <c r="L118" s="6" t="s">
        <v>25</v>
      </c>
      <c r="M118" s="6" t="s">
        <v>475</v>
      </c>
      <c r="N118" s="6" t="s">
        <v>87</v>
      </c>
      <c r="O118" s="9" t="s">
        <v>508</v>
      </c>
      <c r="P118" s="6"/>
      <c r="Q118" s="6" t="s">
        <v>29</v>
      </c>
      <c r="R118" s="6" t="s">
        <v>788</v>
      </c>
      <c r="S118" s="9" t="s">
        <v>609</v>
      </c>
      <c r="T118" s="6" t="s">
        <v>546</v>
      </c>
      <c r="U118" s="6" t="s">
        <v>29</v>
      </c>
      <c r="V118" s="6" t="s">
        <v>30</v>
      </c>
      <c r="W118" s="6" t="s">
        <v>31</v>
      </c>
      <c r="X118" s="9" t="s">
        <v>79</v>
      </c>
      <c r="Y118" s="49" t="s">
        <v>800</v>
      </c>
      <c r="Z118" s="49" t="s">
        <v>800</v>
      </c>
      <c r="AA118" s="34" t="s">
        <v>830</v>
      </c>
    </row>
    <row r="119" spans="1:27" ht="58" x14ac:dyDescent="0.35">
      <c r="A119" s="6">
        <v>103</v>
      </c>
      <c r="B119" s="6" t="s">
        <v>559</v>
      </c>
      <c r="C119" s="6" t="s">
        <v>33</v>
      </c>
      <c r="D119" s="6" t="str">
        <f t="shared" si="3"/>
        <v>0x366700</v>
      </c>
      <c r="E119" s="7" t="s">
        <v>453</v>
      </c>
      <c r="F119" s="7" t="s">
        <v>469</v>
      </c>
      <c r="G119" s="7" t="s">
        <v>469</v>
      </c>
      <c r="H119" s="6" t="s">
        <v>509</v>
      </c>
      <c r="I119" s="6" t="s">
        <v>634</v>
      </c>
      <c r="J119" s="7" t="s">
        <v>24</v>
      </c>
      <c r="K119" s="6" t="s">
        <v>25</v>
      </c>
      <c r="L119" s="6" t="s">
        <v>25</v>
      </c>
      <c r="M119" s="6" t="s">
        <v>473</v>
      </c>
      <c r="N119" s="6" t="s">
        <v>27</v>
      </c>
      <c r="O119" s="9" t="s">
        <v>509</v>
      </c>
      <c r="P119" s="6"/>
      <c r="Q119" s="6" t="s">
        <v>29</v>
      </c>
      <c r="R119" s="6" t="s">
        <v>764</v>
      </c>
      <c r="S119" s="9" t="s">
        <v>609</v>
      </c>
      <c r="T119" s="6" t="s">
        <v>546</v>
      </c>
      <c r="U119" s="6" t="s">
        <v>29</v>
      </c>
      <c r="V119" s="6" t="s">
        <v>30</v>
      </c>
      <c r="W119" s="6" t="s">
        <v>31</v>
      </c>
      <c r="X119" s="9" t="s">
        <v>443</v>
      </c>
      <c r="Y119" s="49" t="s">
        <v>800</v>
      </c>
      <c r="Z119" s="49" t="s">
        <v>766</v>
      </c>
      <c r="AA119" s="49" t="s">
        <v>766</v>
      </c>
    </row>
    <row r="120" spans="1:27" ht="43.5" x14ac:dyDescent="0.35">
      <c r="A120" s="6">
        <v>104</v>
      </c>
      <c r="B120" s="6" t="s">
        <v>565</v>
      </c>
      <c r="C120" s="6">
        <v>61</v>
      </c>
      <c r="D120" s="6" t="s">
        <v>601</v>
      </c>
      <c r="E120" s="7" t="s">
        <v>454</v>
      </c>
      <c r="F120" s="7" t="s">
        <v>470</v>
      </c>
      <c r="G120" s="7" t="s">
        <v>470</v>
      </c>
      <c r="H120" s="6" t="s">
        <v>510</v>
      </c>
      <c r="I120" s="6" t="s">
        <v>515</v>
      </c>
      <c r="J120" s="7" t="s">
        <v>525</v>
      </c>
      <c r="K120" s="6" t="s">
        <v>511</v>
      </c>
      <c r="L120" s="6" t="s">
        <v>50</v>
      </c>
      <c r="M120" s="6" t="s">
        <v>120</v>
      </c>
      <c r="N120" s="6" t="s">
        <v>185</v>
      </c>
      <c r="O120" s="9" t="s">
        <v>532</v>
      </c>
      <c r="P120" s="6"/>
      <c r="Q120" s="6" t="s">
        <v>29</v>
      </c>
      <c r="R120" s="6" t="s">
        <v>789</v>
      </c>
      <c r="S120" s="9" t="s">
        <v>609</v>
      </c>
      <c r="T120" s="6" t="s">
        <v>546</v>
      </c>
      <c r="U120" s="6" t="s">
        <v>29</v>
      </c>
      <c r="V120" s="6" t="s">
        <v>30</v>
      </c>
      <c r="W120" s="6" t="s">
        <v>39</v>
      </c>
      <c r="X120" s="9" t="s">
        <v>79</v>
      </c>
      <c r="Y120" s="49" t="s">
        <v>800</v>
      </c>
      <c r="Z120" s="49" t="s">
        <v>800</v>
      </c>
      <c r="AA120" s="34" t="s">
        <v>801</v>
      </c>
    </row>
    <row r="121" spans="1:27" ht="43.5" x14ac:dyDescent="0.35">
      <c r="A121" s="43">
        <v>105</v>
      </c>
      <c r="B121" s="6" t="s">
        <v>560</v>
      </c>
      <c r="C121" s="6" t="s">
        <v>33</v>
      </c>
      <c r="D121" s="6" t="str">
        <f>CONCATENATE("0x3",MID(B121,3,3),C121)</f>
        <v>0x366800</v>
      </c>
      <c r="E121" s="7" t="s">
        <v>512</v>
      </c>
      <c r="F121" s="7" t="s">
        <v>526</v>
      </c>
      <c r="G121" s="7" t="s">
        <v>528</v>
      </c>
      <c r="H121" s="6" t="s">
        <v>513</v>
      </c>
      <c r="I121" s="6" t="s">
        <v>515</v>
      </c>
      <c r="J121" s="7" t="s">
        <v>527</v>
      </c>
      <c r="K121" s="6" t="s">
        <v>514</v>
      </c>
      <c r="L121" s="6" t="s">
        <v>50</v>
      </c>
      <c r="M121" s="6" t="s">
        <v>473</v>
      </c>
      <c r="N121" s="6" t="s">
        <v>27</v>
      </c>
      <c r="O121" s="9" t="s">
        <v>533</v>
      </c>
      <c r="P121" s="6"/>
      <c r="Q121" s="6" t="s">
        <v>29</v>
      </c>
      <c r="R121" s="6" t="s">
        <v>764</v>
      </c>
      <c r="S121" s="9" t="s">
        <v>609</v>
      </c>
      <c r="T121" s="6" t="s">
        <v>546</v>
      </c>
      <c r="U121" s="6" t="s">
        <v>29</v>
      </c>
      <c r="V121" s="6" t="s">
        <v>30</v>
      </c>
      <c r="W121" s="6" t="s">
        <v>39</v>
      </c>
      <c r="X121" s="9" t="s">
        <v>529</v>
      </c>
      <c r="Y121" s="49" t="s">
        <v>800</v>
      </c>
      <c r="Z121" s="49" t="s">
        <v>800</v>
      </c>
      <c r="AA121" s="34" t="s">
        <v>801</v>
      </c>
    </row>
  </sheetData>
  <autoFilter ref="A2:Z121" xr:uid="{956B3A7F-B473-4BA5-AB96-E6110A09B4D9}"/>
  <mergeCells count="2">
    <mergeCell ref="S1:T1"/>
    <mergeCell ref="U1:V1"/>
  </mergeCells>
  <conditionalFormatting sqref="F109">
    <cfRule type="cellIs" dxfId="13" priority="1" operator="notEqual">
      <formula>#REF!</formula>
    </cfRule>
  </conditionalFormatting>
  <conditionalFormatting sqref="K24:K25">
    <cfRule type="cellIs" dxfId="12" priority="13" operator="equal">
      <formula>J24</formula>
    </cfRule>
  </conditionalFormatting>
  <conditionalFormatting sqref="K104:K105">
    <cfRule type="cellIs" dxfId="11" priority="14" operator="equal">
      <formula>J104</formula>
    </cfRule>
  </conditionalFormatting>
  <conditionalFormatting sqref="N3:N84">
    <cfRule type="cellIs" dxfId="10" priority="20" operator="notEqual">
      <formula>#REF!</formula>
    </cfRule>
  </conditionalFormatting>
  <conditionalFormatting sqref="N24">
    <cfRule type="cellIs" dxfId="9" priority="19" operator="equal">
      <formula>M24</formula>
    </cfRule>
  </conditionalFormatting>
  <conditionalFormatting sqref="N85:N87">
    <cfRule type="cellIs" dxfId="8" priority="5" operator="notEqual">
      <formula>#REF!</formula>
    </cfRule>
  </conditionalFormatting>
  <conditionalFormatting sqref="N88:N108 N110:N121">
    <cfRule type="cellIs" dxfId="7" priority="22" operator="notEqual">
      <formula>#REF!</formula>
    </cfRule>
  </conditionalFormatting>
  <conditionalFormatting sqref="N102">
    <cfRule type="cellIs" dxfId="6" priority="21" operator="equal">
      <formula>M102</formula>
    </cfRule>
  </conditionalFormatting>
  <conditionalFormatting sqref="N104:N108 N110">
    <cfRule type="cellIs" dxfId="5" priority="9" operator="equal">
      <formula>M104</formula>
    </cfRule>
  </conditionalFormatting>
  <conditionalFormatting sqref="N106:N108 N110">
    <cfRule type="cellIs" dxfId="4" priority="10" operator="notEqual">
      <formula>#REF!</formula>
    </cfRule>
  </conditionalFormatting>
  <conditionalFormatting sqref="N3:R105 R106:R114 N111:Q111 N112:R121">
    <cfRule type="cellIs" dxfId="3" priority="30" operator="notEqual">
      <formula>#REF!</formula>
    </cfRule>
  </conditionalFormatting>
  <conditionalFormatting sqref="O110">
    <cfRule type="cellIs" dxfId="2" priority="3" operator="equal">
      <formula>N110</formula>
    </cfRule>
  </conditionalFormatting>
  <conditionalFormatting sqref="O106:Q108 O110:Q110 P109:Q109">
    <cfRule type="cellIs" dxfId="1" priority="4" operator="notEqual">
      <formula>#REF!</formula>
    </cfRule>
  </conditionalFormatting>
  <conditionalFormatting sqref="E106:E108 E110 U3:X49 U51:X121 U50:W50">
    <cfRule type="cellIs" dxfId="0" priority="11" operator="notEqual">
      <formula>#REF!</formula>
    </cfRule>
  </conditionalFormatting>
  <pageMargins left="0.7" right="0.7" top="0.75" bottom="0.75" header="0.3" footer="0.3"/>
  <pageSetup orientation="portrait" horizontalDpi="90" verticalDpi="9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DD0AB-CB63-4A2D-9489-2DCDAA7EB7FE}">
  <dimension ref="A2:F18"/>
  <sheetViews>
    <sheetView topLeftCell="C1" zoomScaleNormal="100" workbookViewId="0">
      <selection activeCell="E16" sqref="E16"/>
    </sheetView>
  </sheetViews>
  <sheetFormatPr defaultRowHeight="14.5" x14ac:dyDescent="0.35"/>
  <cols>
    <col min="1" max="1" width="12.453125" hidden="1" customWidth="1"/>
    <col min="2" max="2" width="51.7265625" hidden="1" customWidth="1"/>
    <col min="3" max="3" width="4.26953125" customWidth="1"/>
    <col min="4" max="4" width="17.81640625" customWidth="1"/>
    <col min="5" max="5" width="43.26953125" bestFit="1" customWidth="1"/>
    <col min="6" max="6" width="127.54296875" bestFit="1" customWidth="1"/>
  </cols>
  <sheetData>
    <row r="2" spans="4:6" x14ac:dyDescent="0.35">
      <c r="D2" s="13" t="s">
        <v>569</v>
      </c>
      <c r="E2" s="13" t="s">
        <v>570</v>
      </c>
      <c r="F2" s="13" t="s">
        <v>571</v>
      </c>
    </row>
    <row r="3" spans="4:6" x14ac:dyDescent="0.35">
      <c r="D3" s="14" t="s">
        <v>478</v>
      </c>
      <c r="E3" s="14">
        <v>1</v>
      </c>
      <c r="F3" s="15" t="s">
        <v>572</v>
      </c>
    </row>
    <row r="4" spans="4:6" x14ac:dyDescent="0.35">
      <c r="D4" s="14" t="s">
        <v>472</v>
      </c>
      <c r="E4" s="14"/>
      <c r="F4" s="15" t="s">
        <v>752</v>
      </c>
    </row>
    <row r="5" spans="4:6" ht="16.5" x14ac:dyDescent="0.35">
      <c r="D5" s="14" t="s">
        <v>475</v>
      </c>
      <c r="E5" s="14">
        <v>2</v>
      </c>
      <c r="F5" s="15" t="s">
        <v>754</v>
      </c>
    </row>
    <row r="6" spans="4:6" ht="16.5" x14ac:dyDescent="0.35">
      <c r="D6" s="14" t="s">
        <v>506</v>
      </c>
      <c r="E6" s="14">
        <v>2</v>
      </c>
      <c r="F6" s="15" t="s">
        <v>755</v>
      </c>
    </row>
    <row r="7" spans="4:6" x14ac:dyDescent="0.35">
      <c r="D7" s="14" t="s">
        <v>473</v>
      </c>
      <c r="E7" s="14">
        <v>3</v>
      </c>
      <c r="F7" s="15" t="s">
        <v>573</v>
      </c>
    </row>
    <row r="8" spans="4:6" x14ac:dyDescent="0.35">
      <c r="D8" s="14" t="s">
        <v>479</v>
      </c>
      <c r="E8" s="14"/>
      <c r="F8" s="15" t="s">
        <v>752</v>
      </c>
    </row>
    <row r="9" spans="4:6" x14ac:dyDescent="0.35">
      <c r="D9" s="14" t="s">
        <v>474</v>
      </c>
      <c r="E9" s="14">
        <v>4</v>
      </c>
      <c r="F9" s="15" t="s">
        <v>574</v>
      </c>
    </row>
    <row r="10" spans="4:6" ht="16.5" x14ac:dyDescent="0.35">
      <c r="D10" s="14" t="s">
        <v>483</v>
      </c>
      <c r="E10" s="15" t="s">
        <v>575</v>
      </c>
      <c r="F10" s="15" t="s">
        <v>756</v>
      </c>
    </row>
    <row r="11" spans="4:6" ht="16.5" x14ac:dyDescent="0.35">
      <c r="D11" s="14" t="s">
        <v>576</v>
      </c>
      <c r="E11" s="15" t="s">
        <v>575</v>
      </c>
      <c r="F11" s="15" t="s">
        <v>758</v>
      </c>
    </row>
    <row r="12" spans="4:6" ht="16.5" x14ac:dyDescent="0.35">
      <c r="D12" s="14" t="s">
        <v>495</v>
      </c>
      <c r="E12" s="15" t="s">
        <v>575</v>
      </c>
      <c r="F12" s="15" t="s">
        <v>759</v>
      </c>
    </row>
    <row r="13" spans="4:6" x14ac:dyDescent="0.35">
      <c r="D13" s="14"/>
      <c r="E13" s="15" t="s">
        <v>577</v>
      </c>
      <c r="F13" s="15" t="s">
        <v>577</v>
      </c>
    </row>
    <row r="14" spans="4:6" x14ac:dyDescent="0.35">
      <c r="D14" s="14" t="s">
        <v>658</v>
      </c>
      <c r="E14" s="31"/>
      <c r="F14" s="15" t="s">
        <v>752</v>
      </c>
    </row>
    <row r="16" spans="4:6" ht="188.5" x14ac:dyDescent="0.35">
      <c r="F16" s="8" t="s">
        <v>757</v>
      </c>
    </row>
    <row r="17" spans="6:6" ht="43.5" x14ac:dyDescent="0.35">
      <c r="F17" s="8" t="s">
        <v>761</v>
      </c>
    </row>
    <row r="18" spans="6:6" x14ac:dyDescent="0.35">
      <c r="F18" t="s">
        <v>760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E0E8E-35D6-4E3E-93CC-216BA926169A}">
  <dimension ref="B2:C5"/>
  <sheetViews>
    <sheetView workbookViewId="0"/>
  </sheetViews>
  <sheetFormatPr defaultRowHeight="14.5" x14ac:dyDescent="0.35"/>
  <cols>
    <col min="1" max="1" width="4" customWidth="1"/>
    <col min="2" max="2" width="39.453125" bestFit="1" customWidth="1"/>
  </cols>
  <sheetData>
    <row r="2" spans="2:3" x14ac:dyDescent="0.35">
      <c r="B2" s="16" t="s">
        <v>579</v>
      </c>
      <c r="C2" s="16" t="s">
        <v>580</v>
      </c>
    </row>
    <row r="3" spans="2:3" x14ac:dyDescent="0.35">
      <c r="B3" s="17" t="s">
        <v>581</v>
      </c>
      <c r="C3" s="17" t="s">
        <v>582</v>
      </c>
    </row>
    <row r="4" spans="2:3" x14ac:dyDescent="0.35">
      <c r="B4" s="17" t="s">
        <v>583</v>
      </c>
      <c r="C4" s="17" t="s">
        <v>584</v>
      </c>
    </row>
    <row r="5" spans="2:3" x14ac:dyDescent="0.35">
      <c r="B5" s="17" t="s">
        <v>585</v>
      </c>
      <c r="C5" s="17"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DTCs</vt:lpstr>
      <vt:lpstr>Actions (Error Reaction)</vt:lpstr>
      <vt:lpstr>Healing Mechanism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Paz Hameiri</dc:creator>
  <cp:lastModifiedBy>Hagay  Schwartz</cp:lastModifiedBy>
  <dcterms:created xsi:type="dcterms:W3CDTF">2024-05-16T07:28:55Z</dcterms:created>
  <dcterms:modified xsi:type="dcterms:W3CDTF">2025-07-23T14:40:36Z</dcterms:modified>
</cp:coreProperties>
</file>