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filterPrivacy="1" defaultThemeVersion="124226"/>
  <xr:revisionPtr revIDLastSave="0" documentId="13_ncr:1_{715556F3-4198-4F88-B833-9A3CF24C9959}" xr6:coauthVersionLast="36" xr6:coauthVersionMax="36" xr10:uidLastSave="{00000000-0000-0000-0000-000000000000}"/>
  <bookViews>
    <workbookView xWindow="0" yWindow="0" windowWidth="23040" windowHeight="9060" tabRatio="835" xr2:uid="{00000000-000D-0000-FFFF-FFFF00000000}"/>
  </bookViews>
  <sheets>
    <sheet name="Beschreibung" sheetId="6" r:id="rId1"/>
    <sheet name="Allgemein" sheetId="4" r:id="rId2"/>
    <sheet name="Strahlung" sheetId="1" r:id="rId3"/>
    <sheet name="Ausrichtung" sheetId="2" r:id="rId4"/>
    <sheet name="Strom" sheetId="3" r:id="rId5"/>
    <sheet name="Wirkungsgrad" sheetId="5" r:id="rId6"/>
  </sheets>
  <calcPr calcId="191029"/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6" i="3"/>
  <c r="B17" i="3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</calcChain>
</file>

<file path=xl/sharedStrings.xml><?xml version="1.0" encoding="utf-8"?>
<sst xmlns="http://schemas.openxmlformats.org/spreadsheetml/2006/main" count="82" uniqueCount="61">
  <si>
    <t>°</t>
  </si>
  <si>
    <t>° Ost/West</t>
  </si>
  <si>
    <t>%</t>
  </si>
  <si>
    <t>Berechnungszeitpunkt</t>
  </si>
  <si>
    <t>€/kWpeak</t>
  </si>
  <si>
    <t>€/kWh</t>
  </si>
  <si>
    <t>p</t>
  </si>
  <si>
    <t>D</t>
  </si>
  <si>
    <r>
      <rPr>
        <sz val="11"/>
        <rFont val="Calibri"/>
        <family val="2"/>
      </rPr>
      <t>η R</t>
    </r>
    <r>
      <rPr>
        <sz val="11"/>
        <rFont val="Calibri"/>
        <family val="2"/>
        <scheme val="minor"/>
      </rPr>
      <t>eal (-)</t>
    </r>
  </si>
  <si>
    <r>
      <rPr>
        <sz val="11"/>
        <rFont val="Calibri"/>
        <family val="2"/>
      </rPr>
      <t>η</t>
    </r>
    <r>
      <rPr>
        <sz val="11"/>
        <rFont val="Calibri"/>
        <family val="2"/>
        <scheme val="minor"/>
      </rPr>
      <t xml:space="preserve"> Labor (Pel/Plicht)</t>
    </r>
  </si>
  <si>
    <t>SC</t>
  </si>
  <si>
    <t>Sheet</t>
  </si>
  <si>
    <t>Allgemein</t>
  </si>
  <si>
    <t>Ausrichtung</t>
  </si>
  <si>
    <t>Strom</t>
  </si>
  <si>
    <t>Wirkungsgrad</t>
  </si>
  <si>
    <t>Inhalt</t>
  </si>
  <si>
    <t>Durchschnittliche jähliche Strompreissteigerung zwischen 2006 und 2020</t>
  </si>
  <si>
    <t>Beschreibung</t>
  </si>
  <si>
    <t>Durchschnittliche jährliche Degradierung von PV-Anlagen</t>
  </si>
  <si>
    <t>Durchschnittlicher Self-Consumption Ratio</t>
  </si>
  <si>
    <t>Quelle</t>
  </si>
  <si>
    <t>https://www.bdew.de/service/daten-und-grafiken/strompreis-fuer-haushalte/</t>
  </si>
  <si>
    <t>https://www.photovoltaik.org/photovoltaikanlagen/solarmodule/degradation-von-solarmodulen</t>
  </si>
  <si>
    <t>Globalstrahlung</t>
  </si>
  <si>
    <t>kWh</t>
  </si>
  <si>
    <t>Dieser Datensatz beinhaltet techno-ökonomische Daten zu Aufdachphotovoltaikanlagen zwischen 2006 und 2020</t>
  </si>
  <si>
    <t xml:space="preserve">Jahr </t>
  </si>
  <si>
    <t>Preis pro kWpeak in €</t>
  </si>
  <si>
    <t>Fraunhofer ISE, Aktuelle Fakten zur Photovoltaik in Deutschland 26.03.2020, S.8/99</t>
  </si>
  <si>
    <t>Strompreis pro kWh in €</t>
  </si>
  <si>
    <t>Strompreis</t>
  </si>
  <si>
    <t>https://de.statista.com/statistik/daten/studie/202295/umfrage/entwicklung-des-zinssatzes-fuer-spareinlagen-in-deutschland/</t>
  </si>
  <si>
    <t>Nettosystempreis</t>
  </si>
  <si>
    <t>Zinssatz für risikofreie Spareinlagen in Deutschland</t>
  </si>
  <si>
    <t>Einspeisevergütung für kleine Anlage in €</t>
  </si>
  <si>
    <t>https://de.statista.com/statistik/daten/studie/152973/umfrage/eeg-umlage-entwicklung-der-strompreise-in-deutschland-seit-2000/</t>
  </si>
  <si>
    <t>Jahr</t>
  </si>
  <si>
    <t>Modulwirkungsgrad</t>
  </si>
  <si>
    <t>https://www.solaranlage-ratgeber.de/photovoltaik/photovoltaik-voraussetzungen/standortbedingungen</t>
  </si>
  <si>
    <t>Fraunhofer ISE 2018, Stromgestehungskosten
Fraunhofer ISE 2020, Aktuelle Fakten zur Photovoltaik in Deutschland
https://www.photovoltaik.org/wissen/performance-ratio</t>
  </si>
  <si>
    <t>Online Recherche bei Herstellern</t>
  </si>
  <si>
    <t>https://ec.europa.eu/jrc/en/pvgis</t>
  </si>
  <si>
    <t xml:space="preserve">Online Recherche  </t>
  </si>
  <si>
    <t>Zur Berechnung des jahres- und agentenspezifischen Nettobarwerts einer 1 kWpeak Anlage (~6m² Fläche) wird die folgende Formel verwendet</t>
  </si>
  <si>
    <t>Neigungswinkel</t>
  </si>
  <si>
    <t>Wird ein anderer geographischer Raum verwendet, Strahlungsdaten ersetzen</t>
  </si>
  <si>
    <t>Durchschnittlicher Wirkungsgrad bei Laborbedingungen (Laborwirkungsgrad)</t>
  </si>
  <si>
    <t>Faktor zur Reduktion des Wirkungsgrades durch Verschattung, Verschmutzung, Wartung, Leitung etc. (Realwirkungsgrad)</t>
  </si>
  <si>
    <t>tFIT</t>
  </si>
  <si>
    <t>Berechnungshorizont, basierend auf 20 Jahre garantierter Einspeisevergütung</t>
  </si>
  <si>
    <t>Zinssatz</t>
  </si>
  <si>
    <t>Faktor</t>
  </si>
  <si>
    <t>* am Marktplatz, Leipzig</t>
  </si>
  <si>
    <r>
      <t>Strahlung</t>
    </r>
    <r>
      <rPr>
        <sz val="11"/>
        <color rgb="FFFF0000"/>
        <rFont val="Calibri"/>
        <family val="2"/>
        <scheme val="minor"/>
      </rPr>
      <t>*</t>
    </r>
  </si>
  <si>
    <t>Neigungswinkel einer Fläche,  0°==senkrecht, 90°==waagrecht</t>
  </si>
  <si>
    <t>Durchschnittliche Jahresglobalstrahlung in kWh pro 6m^2 Fläche mit Neigung N bei Südausrichtung; Berechnet basierend auf Monatswerten der Jahre 2010-2016</t>
  </si>
  <si>
    <t>Faktor zur Reduktion der Strahlungsmenge nach Abweichung von Südausrichtung</t>
  </si>
  <si>
    <t>Ausrichtung einer Fläche, 90°==Nord/Südausrichtung (optimal), 0°==Ost/Westausrichtung</t>
  </si>
  <si>
    <t>Einspeiseverguetung</t>
  </si>
  <si>
    <t>Performance_Ratio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</si>
</sst>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/>
    <xf numFmtId="164" fontId="2" fillId="0" borderId="0" xfId="0" applyNumberFormat="1" applyFont="1" applyFill="1"/>
    <xf numFmtId="0" fontId="4" fillId="0" borderId="0" xfId="0" applyFont="1"/>
    <xf numFmtId="0" fontId="4" fillId="0" borderId="0" xfId="0" quotePrefix="1" applyFont="1"/>
    <xf numFmtId="0" fontId="5" fillId="0" borderId="0" xfId="0" quotePrefix="1" applyFont="1"/>
    <xf numFmtId="0" fontId="5" fillId="0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8" fillId="0" borderId="0" xfId="1"/>
    <xf numFmtId="0" fontId="9" fillId="0" borderId="0" xfId="0" applyFont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19050</xdr:rowOff>
    </xdr:from>
    <xdr:to>
      <xdr:col>2</xdr:col>
      <xdr:colOff>3286788</xdr:colOff>
      <xdr:row>60</xdr:row>
      <xdr:rowOff>53423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8A7C71B-450F-4BFA-9B08-BCCC9EC73BE8}"/>
                </a:ext>
              </a:extLst>
            </xdr:cNvPr>
            <xdr:cNvSpPr txBox="1"/>
          </xdr:nvSpPr>
          <xdr:spPr>
            <a:xfrm>
              <a:off x="0" y="5467350"/>
              <a:ext cx="6306213" cy="6187523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Barwertberechnung: </a:t>
              </a:r>
            </a:p>
            <a:p>
              <a:endParaRPr lang="en-US" sz="1100" b="1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</m:oMath>
                </m:oMathPara>
              </a14:m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𝑁𝑒𝑖𝑔𝑢𝑛𝑔𝑠𝑤𝑖𝑛𝑘𝑒𝑙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𝐷𝑎𝑐h𝑓𝑙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ä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𝑐h𝑒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𝐴𝑔𝑒𝑛𝑡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de-DE" sz="1100" b="0" i="1" u="none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𝐴𝑢𝑠𝑟𝑖𝑐h𝑡𝑢𝑛𝑔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𝐷𝑎𝑐h𝑓𝑙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ä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𝑐h𝑒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𝐴𝑔𝑒𝑛𝑡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 u="none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𝑵𝑷𝑽</m:t>
                    </m:r>
                    <m:d>
                      <m:dPr>
                        <m:ctrl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de-DE" sz="12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sSub>
                      <m:sSubPr>
                        <m:ctrl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𝑰</m:t>
                        </m:r>
                      </m:e>
                      <m: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</m:sub>
                    </m:sSub>
                    <m:r>
                      <a:rPr lang="de-DE" sz="12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ctrl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  <m:sup>
                        <m:sSub>
                          <m:sSub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𝑭𝑰𝑻</m:t>
                            </m:r>
                          </m:sub>
                        </m:sSub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de-DE" sz="12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𝟐𝟎</m:t>
                        </m:r>
                      </m:sup>
                      <m:e>
                        <m:f>
                          <m:fPr>
                            <m:ctrlP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𝑭𝑰𝑻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𝒕</m:t>
                                        </m:r>
                                      </m:e>
                                      <m:sub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𝟎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d>
                                  <m:d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𝑺𝑪</m:t>
                                    </m:r>
                                  </m:e>
                                </m:d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𝑹𝑷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𝒕</m:t>
                                        </m:r>
                                      </m:e>
                                      <m:sub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𝟎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sSup>
                                  <m:sSup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𝒑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𝒕</m:t>
                                    </m:r>
                                  </m:sup>
                                </m:sSup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𝑺𝑪</m:t>
                                </m:r>
                              </m:e>
                            </m:d>
                            <m:r>
                              <a:rPr lang="de-DE" sz="12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de-DE" sz="12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2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𝑬</m:t>
                                </m:r>
                              </m:e>
                              <m:sub>
                                <m:r>
                                  <a:rPr lang="de-DE" sz="1200" b="1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de-DE" sz="1200" b="1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𝒓</m:t>
                                        </m:r>
                                      </m:e>
                                      <m:sub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𝒅𝒆𝒑</m:t>
                                        </m:r>
                                        <m:r>
                                          <a:rPr lang="de-DE" sz="1200" b="1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 </m:t>
                                        </m:r>
                                        <m:sSub>
                                          <m:sSubPr>
                                            <m:ctrlPr>
                                              <a:rPr lang="de-DE" sz="12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de-DE" sz="12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𝒕</m:t>
                                            </m:r>
                                          </m:e>
                                          <m:sub>
                                            <m:r>
                                              <a:rPr lang="de-DE" sz="1200" b="1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𝟎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de-DE" sz="1200" b="1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US" sz="1200" b="1">
                <a:effectLst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0, 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𝑁𝑒𝑡𝑡𝑜𝑠𝑦𝑠𝑡𝑒𝑚𝑝𝑟𝑒𝑖𝑠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f>
                      <m:fPr>
                        <m:type m:val="lin"/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€</m:t>
                        </m:r>
                      </m:num>
                      <m:den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𝑘𝑊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𝑝𝑒𝑎𝑘</m:t>
                            </m:r>
                          </m:sub>
                        </m:sSub>
                      </m:den>
                    </m:f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𝐹𝐼𝑇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𝐸𝑖𝑛𝑠𝑝𝑒𝑖𝑠𝑒𝑣𝑒𝑟𝑔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ü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€</m:t>
                            </m:r>
                          </m:num>
                          <m:den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𝐸𝑖𝑔𝑒𝑛𝑣𝑒𝑟𝑏𝑟𝑎𝑢𝑐h</m:t>
                    </m:r>
                  </m:oMath>
                </m:oMathPara>
              </a14:m>
              <a:endParaRPr lang="de-DE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𝑅𝑃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𝑆𝑡𝑟𝑜𝑚𝑝𝑟𝑒𝑖𝑠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€</m:t>
                            </m:r>
                          </m:num>
                          <m:den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𝑆𝑡𝑟𝑜𝑚𝑘𝑜𝑠𝑡𝑒𝑛𝑎𝑛𝑠𝑡𝑖𝑒</m:t>
                    </m:r>
                    <m:r>
                      <m:rPr>
                        <m:sty m:val="p"/>
                      </m:rPr>
                      <a:rPr lang="de-DE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</m:t>
                    </m:r>
                    <m:r>
                      <a:rPr lang="de-DE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=0,03132864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𝐽𝑎h𝑟𝑒𝑠𝑛𝑢𝑡𝑧𝑒𝑟𝑡𝑟𝑎𝑔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𝑑𝑒𝑝</m:t>
                        </m:r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𝑍𝑖𝑛𝑠𝑠𝑎𝑡𝑧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ü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𝑆𝑝𝑎𝑟𝑒𝑖𝑛𝑙𝑎𝑔𝑒𝑛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 b="1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</a:rPr>
                          <m:t>𝑬</m:t>
                        </m:r>
                      </m:e>
                      <m:sub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</m:e>
                      <m:sub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𝒔𝒐𝒍𝒂𝒓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sub>
                    </m:sSub>
                    <m:d>
                      <m:d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𝑽</m:t>
                    </m:r>
                    <m:d>
                      <m:d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</m:e>
                    </m:d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𝜼</m:t>
                        </m:r>
                      </m:e>
                      <m:sub>
                        <m:sSub>
                          <m:sSub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</m:sub>
                    </m:sSub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𝑫</m:t>
                            </m:r>
                          </m:e>
                        </m:d>
                      </m:e>
                      <m:sup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p>
                    </m:sSup>
                    <m:r>
                      <a:rPr lang="de-DE" sz="1200" b="1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𝑷𝑹</m:t>
                        </m:r>
                      </m:e>
                      <m:sub>
                        <m:sSub>
                          <m:sSubPr>
                            <m:ctrlP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𝒕</m:t>
                            </m:r>
                          </m:e>
                          <m:sub>
                            <m:r>
                              <a:rPr lang="de-DE" sz="1200" b="1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b="1">
                <a:effectLst/>
              </a:endParaRPr>
            </a:p>
            <a:p>
              <a:endParaRPr lang="en-US" sz="1200" b="1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𝑠𝑜𝑙𝑎𝑟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sub>
                    </m:sSub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𝐺𝑙𝑜𝑏𝑎𝑙𝑠𝑡𝑟𝑎h𝑙𝑢𝑛𝑔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p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𝑁𝑒𝑖𝑔𝑢𝑛𝑔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f>
                      <m:fPr>
                        <m:type m:val="lin"/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𝑘𝑊h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d>
                      <m:d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𝐹𝑎𝑘𝑡𝑜𝑟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𝐴𝑢𝑠𝑟𝑖𝑐h𝑡𝑢𝑛𝑔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𝜂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𝑀𝑜𝑑𝑢𝑙𝑤𝑖𝑟𝑘𝑢𝑛𝑔𝑠𝑔𝑟𝑎𝑑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𝑧𝑢𝑚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𝐵𝑒𝑟𝑒𝑐h𝑛𝑢𝑛𝑔𝑠𝑧𝑒𝑖𝑡𝑝𝑢𝑛𝑘𝑡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lin"/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𝐷𝑒𝑔𝑟𝑎𝑑𝑎𝑡𝑖𝑜𝑛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𝐽𝑎h𝑟</m:t>
                        </m:r>
                      </m:den>
                    </m:f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</m:t>
                    </m:r>
                  </m:oMath>
                </m:oMathPara>
              </a14:m>
              <a:endParaRPr lang="en-US" sz="11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𝑃𝑅</m:t>
                        </m:r>
                      </m:e>
                      <m:sub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𝑃𝑒𝑟𝑓𝑜𝑟𝑚𝑎𝑛𝑐𝑒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𝑅𝑎𝑡𝑖𝑜</m:t>
                    </m:r>
                    <m:r>
                      <a:rPr lang="de-DE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(%) </m:t>
                    </m:r>
                  </m:oMath>
                </m:oMathPara>
              </a14:m>
              <a:endParaRPr lang="en-US" sz="1100">
                <a:effectLst/>
              </a:endParaRPr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8A7C71B-450F-4BFA-9B08-BCCC9EC73BE8}"/>
                </a:ext>
              </a:extLst>
            </xdr:cNvPr>
            <xdr:cNvSpPr txBox="1"/>
          </xdr:nvSpPr>
          <xdr:spPr>
            <a:xfrm>
              <a:off x="0" y="5467350"/>
              <a:ext cx="6306213" cy="6187523"/>
            </a:xfrm>
            <a:prstGeom prst="rect">
              <a:avLst/>
            </a:prstGeom>
            <a:solidFill>
              <a:schemeClr val="lt1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Barwertberechnung: </a:t>
              </a:r>
            </a:p>
            <a:p>
              <a:endParaRPr lang="en-US" sz="1100" b="1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0=𝐵𝑒𝑟𝑒𝑐ℎ𝑛𝑢𝑛𝑔𝑠𝑧𝑒𝑖𝑡𝑝𝑢𝑛𝑘𝑡</a:t>
              </a:r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n-US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𝑖=𝑁𝑒𝑖𝑔𝑢𝑛𝑔𝑠𝑤𝑖𝑛𝑘𝑒𝑙 𝐷𝑎𝑐ℎ𝑓𝑙ä𝑐ℎ𝑒 𝐴𝑔𝑒𝑛𝑡 𝑖 </a:t>
              </a:r>
              <a:endParaRPr lang="de-DE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 u="non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𝑖=𝐴𝑢𝑠𝑟𝑖𝑐ℎ𝑡𝑢𝑛𝑔 𝐷𝑎𝑐ℎ𝑓𝑙ä𝑐ℎ𝑒 𝐴𝑔𝑒𝑛𝑡 𝑖</a:t>
              </a:r>
              <a:endParaRPr lang="en-US" sz="11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𝑵𝑷𝑽(𝒕_𝟎, 𝑵_𝒊, 𝑨_𝒊 )=−𝑰_(𝟎, 𝒕_𝟎 )+∑_(𝒕=𝟎)^(𝒕_𝑭𝑰𝑻=𝟐𝟎)▒((〖𝑭𝑰𝑻〗_(𝒕_𝟎 )∗(𝟏−𝑺𝑪)+〖𝑹𝑷〗_(𝒕_𝟎 )∗(𝟏+𝒑)^𝒕∗𝑺𝑪)∗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𝑬_𝒕</a:t>
              </a:r>
              <a:r>
                <a:rPr lang="de-DE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)/(𝟏+𝒓_(𝒅𝒆𝒑, 𝒕_𝟎 ) )^𝒕 </a:t>
              </a:r>
              <a:endParaRPr lang="en-US" sz="1200" b="1">
                <a:effectLst/>
              </a:endParaRPr>
            </a:p>
            <a:p>
              <a:endParaRPr lang="en-US" sz="1200" b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𝐼_(0, 𝑡_0 )=𝑁𝑒𝑡𝑡𝑜𝑠𝑦𝑠𝑡𝑒𝑚𝑝𝑟𝑒𝑖𝑠 𝑧𝑢𝑚 𝐵𝑒𝑟𝑒𝑐ℎ𝑛𝑢𝑛𝑔𝑠𝑧𝑒𝑖𝑡𝑝𝑢𝑛𝑘𝑡 (€∕〖𝑘𝑊〗_𝑝𝑒𝑎𝑘 )</a:t>
              </a: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𝐹𝐼𝑇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=𝐸𝑖𝑛𝑠𝑝𝑒𝑖𝑠𝑒𝑣𝑒𝑟𝑔ü𝑡𝑢𝑛𝑔 𝑧𝑢𝑚 𝐵𝑒𝑟𝑒𝑐ℎ𝑛𝑢𝑛𝑔𝑠𝑧𝑒𝑖𝑡𝑝𝑢𝑛𝑘𝑡 (€∕𝑘𝑊ℎ)</a:t>
              </a:r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𝑆𝐶=𝐸𝑖𝑔𝑒𝑛𝑣𝑒𝑟𝑏𝑟𝑎𝑢𝑐ℎ</a:t>
              </a:r>
              <a:endParaRPr lang="de-DE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〖𝑅𝑃〗_(𝑡_0 )=𝑆𝑡𝑟𝑜𝑚𝑝𝑟𝑒𝑖𝑠 𝑧𝑢𝑚 𝐵𝑒𝑟𝑒𝑐ℎ𝑛𝑢𝑛𝑔𝑠𝑧𝑒𝑖𝑡𝑝𝑢𝑛𝑘𝑡 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(€∕𝑘𝑊ℎ)</a:t>
              </a:r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𝑝=𝑆𝑡𝑟𝑜𝑚𝑘𝑜𝑠𝑡𝑒𝑛𝑎𝑛𝑠𝑡𝑖𝑒g=0,03132864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de-DE" i="0"/>
                <a:t>"</a:t>
              </a:r>
              <a:endParaRPr lang="de-DE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𝑡=𝐽𝑎ℎ𝑟𝑒𝑠𝑛𝑢𝑡𝑧𝑒𝑟𝑡𝑟𝑎𝑔 𝑧𝑢 𝑍𝑒𝑖𝑡𝑝𝑢𝑛𝑘𝑡 𝑡</a:t>
              </a:r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𝑟_(𝑑𝑒𝑝, 𝑡_0 )=𝑍𝑖𝑛𝑠𝑠𝑎𝑡𝑧 𝑓ü𝑟 𝑆𝑝𝑎𝑟𝑒𝑖𝑛𝑙𝑎𝑔𝑒𝑛 𝑧𝑢𝑚 𝐵𝑒𝑟𝑒𝑐ℎ𝑛𝑢𝑛𝑔𝑠𝑧𝑒𝑖𝑡𝑝𝑢𝑛𝑘𝑡 </a:t>
              </a:r>
              <a:endParaRPr lang="en-US" sz="11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 b="1">
                <a:effectLst/>
              </a:endParaRPr>
            </a:p>
            <a:p>
              <a:pPr/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𝑬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_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</a:rPr>
                <a:t>𝒕=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𝑯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_(〖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𝒔𝒐𝒍𝒂𝒓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(𝑵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)∗𝑽(𝑨_𝒊 )∗</a:t>
              </a:r>
              <a:r>
                <a:rPr lang="el-GR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𝜼</a:t>
              </a:r>
              <a:r>
                <a:rPr lang="de-DE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_(𝒕_𝟎 )∗(𝟏−𝑫)^𝒕∗〖𝑷𝑹〗_(𝒕_𝟎 )</a:t>
              </a:r>
              <a:endParaRPr lang="en-US" b="1">
                <a:effectLst/>
              </a:endParaRPr>
            </a:p>
            <a:p>
              <a:endParaRPr lang="en-US" sz="1200" b="1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_(〖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𝑠𝑜𝑙𝑎𝑟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(𝑁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)=𝐺𝑙𝑜𝑏𝑎𝑙𝑠𝑡𝑟𝑎ℎ𝑙𝑢𝑛𝑔 𝑝𝑟𝑜 𝑚^2  𝑚𝑖𝑡 𝑁𝑒𝑖𝑔𝑢𝑛𝑔 𝑁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 (𝑘𝑊ℎ∕𝑎)</a:t>
              </a:r>
              <a:endParaRPr lang="en-US" sz="1100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𝑉(𝐴_𝑖 )=𝐹𝑎𝑘𝑡𝑜𝑟 𝐴𝑢𝑠𝑟𝑖𝑐ℎ𝑡𝑢𝑛𝑔 (%)</a:t>
              </a:r>
              <a:endParaRPr lang="en-US" sz="1100">
                <a:effectLst/>
              </a:endParaRPr>
            </a:p>
            <a:p>
              <a:pPr/>
              <a:r>
                <a:rPr lang="el-G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_(𝑡_0 )=𝑀𝑜𝑑𝑢𝑙𝑤𝑖𝑟𝑘𝑢𝑛𝑔𝑠𝑔𝑟𝑎𝑑 𝑧𝑢𝑚 𝐵𝑒𝑟𝑒𝑐ℎ𝑛𝑢𝑛𝑔𝑠𝑧𝑒𝑖𝑡𝑝𝑢𝑛𝑘𝑡 (%)</a:t>
              </a:r>
              <a:endParaRPr lang="en-US" sz="1100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𝐷=𝐷𝑒𝑔𝑟𝑎𝑑𝑎𝑡𝑖𝑜𝑛∕𝐽𝑎ℎ𝑟  (%)</a:t>
              </a:r>
              <a:endParaRPr lang="en-US" sz="1100">
                <a:effectLst/>
              </a:endParaRPr>
            </a:p>
            <a:p>
              <a:pPr/>
              <a:r>
                <a:rPr lang="de-DE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〖𝑃𝑅〗_(𝑡_0 )=𝑃𝑒𝑟𝑓𝑜𝑟𝑚𝑎𝑛𝑐𝑒 𝑅𝑎𝑡𝑖𝑜 (%) </a:t>
              </a:r>
              <a:endParaRPr lang="en-US" sz="1100">
                <a:effectLst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vgis" TargetMode="External"/><Relationship Id="rId1" Type="http://schemas.openxmlformats.org/officeDocument/2006/relationships/hyperlink" Target="https://www.solaranlage-ratgeber.de/photovoltaik/photovoltaik-voraussetzungen/standortbedingungen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36AF-1559-4AD9-B607-E3AEADCDD0C3}">
  <dimension ref="A2:D25"/>
  <sheetViews>
    <sheetView tabSelected="1" workbookViewId="0">
      <selection activeCell="B13" sqref="B13"/>
    </sheetView>
  </sheetViews>
  <sheetFormatPr baseColWidth="10" defaultRowHeight="14.4" x14ac:dyDescent="0.3"/>
  <cols>
    <col min="1" max="1" width="14.21875" customWidth="1"/>
    <col min="2" max="2" width="22.109375" customWidth="1"/>
    <col min="3" max="3" width="80.77734375" customWidth="1"/>
    <col min="4" max="4" width="57.109375" customWidth="1"/>
  </cols>
  <sheetData>
    <row r="2" spans="1:4" x14ac:dyDescent="0.3">
      <c r="A2" s="20" t="s">
        <v>26</v>
      </c>
      <c r="B2" s="20"/>
      <c r="C2" s="20"/>
      <c r="D2" s="20"/>
    </row>
    <row r="4" spans="1:4" x14ac:dyDescent="0.3">
      <c r="A4" s="13" t="s">
        <v>11</v>
      </c>
      <c r="B4" s="13" t="s">
        <v>16</v>
      </c>
      <c r="C4" s="13" t="s">
        <v>18</v>
      </c>
      <c r="D4" s="13" t="s">
        <v>21</v>
      </c>
    </row>
    <row r="5" spans="1:4" x14ac:dyDescent="0.3">
      <c r="A5" t="s">
        <v>12</v>
      </c>
      <c r="B5" s="14" t="s">
        <v>6</v>
      </c>
      <c r="C5" s="14" t="s">
        <v>17</v>
      </c>
      <c r="D5" t="s">
        <v>22</v>
      </c>
    </row>
    <row r="6" spans="1:4" x14ac:dyDescent="0.3">
      <c r="B6" s="14" t="s">
        <v>7</v>
      </c>
      <c r="C6" s="14" t="s">
        <v>19</v>
      </c>
      <c r="D6" t="s">
        <v>23</v>
      </c>
    </row>
    <row r="7" spans="1:4" x14ac:dyDescent="0.3">
      <c r="B7" s="14" t="s">
        <v>10</v>
      </c>
      <c r="C7" s="14" t="s">
        <v>20</v>
      </c>
      <c r="D7" t="s">
        <v>43</v>
      </c>
    </row>
    <row r="8" spans="1:4" x14ac:dyDescent="0.3">
      <c r="B8" s="14" t="s">
        <v>49</v>
      </c>
      <c r="C8" s="14" t="s">
        <v>50</v>
      </c>
    </row>
    <row r="9" spans="1:4" x14ac:dyDescent="0.3">
      <c r="A9" t="s">
        <v>54</v>
      </c>
      <c r="B9" s="14" t="s">
        <v>45</v>
      </c>
      <c r="C9" s="14" t="s">
        <v>55</v>
      </c>
      <c r="D9" s="15" t="s">
        <v>42</v>
      </c>
    </row>
    <row r="10" spans="1:4" ht="28.8" x14ac:dyDescent="0.3">
      <c r="B10" s="14" t="s">
        <v>24</v>
      </c>
      <c r="C10" s="14" t="s">
        <v>56</v>
      </c>
      <c r="D10" s="15"/>
    </row>
    <row r="11" spans="1:4" x14ac:dyDescent="0.3">
      <c r="A11" t="s">
        <v>13</v>
      </c>
      <c r="B11" s="14" t="s">
        <v>13</v>
      </c>
      <c r="C11" s="14" t="s">
        <v>58</v>
      </c>
      <c r="D11" s="15" t="s">
        <v>39</v>
      </c>
    </row>
    <row r="12" spans="1:4" x14ac:dyDescent="0.3">
      <c r="B12" s="14" t="s">
        <v>52</v>
      </c>
      <c r="C12" s="14" t="s">
        <v>57</v>
      </c>
      <c r="D12" s="15"/>
    </row>
    <row r="13" spans="1:4" x14ac:dyDescent="0.3">
      <c r="A13" t="s">
        <v>14</v>
      </c>
      <c r="B13" s="3" t="s">
        <v>3</v>
      </c>
      <c r="C13" s="14" t="s">
        <v>27</v>
      </c>
    </row>
    <row r="14" spans="1:4" x14ac:dyDescent="0.3">
      <c r="B14" s="3" t="s">
        <v>33</v>
      </c>
      <c r="C14" s="14" t="s">
        <v>28</v>
      </c>
      <c r="D14" t="s">
        <v>29</v>
      </c>
    </row>
    <row r="15" spans="1:4" x14ac:dyDescent="0.3">
      <c r="B15" s="3" t="s">
        <v>31</v>
      </c>
      <c r="C15" s="14" t="s">
        <v>30</v>
      </c>
      <c r="D15" t="s">
        <v>22</v>
      </c>
    </row>
    <row r="16" spans="1:4" x14ac:dyDescent="0.3">
      <c r="B16" s="3" t="s">
        <v>59</v>
      </c>
      <c r="C16" s="14" t="s">
        <v>35</v>
      </c>
      <c r="D16" t="s">
        <v>36</v>
      </c>
    </row>
    <row r="17" spans="1:4" x14ac:dyDescent="0.3">
      <c r="B17" s="3" t="s">
        <v>51</v>
      </c>
      <c r="C17" s="14" t="s">
        <v>34</v>
      </c>
      <c r="D17" t="s">
        <v>32</v>
      </c>
    </row>
    <row r="18" spans="1:4" x14ac:dyDescent="0.3">
      <c r="A18" t="s">
        <v>15</v>
      </c>
      <c r="B18" s="7" t="s">
        <v>3</v>
      </c>
      <c r="C18" s="7" t="s">
        <v>37</v>
      </c>
      <c r="D18" s="7"/>
    </row>
    <row r="19" spans="1:4" x14ac:dyDescent="0.3">
      <c r="B19" s="7" t="s">
        <v>38</v>
      </c>
      <c r="C19" s="7" t="s">
        <v>47</v>
      </c>
      <c r="D19" s="7" t="s">
        <v>41</v>
      </c>
    </row>
    <row r="20" spans="1:4" ht="57.6" x14ac:dyDescent="0.3">
      <c r="B20" s="7" t="s">
        <v>60</v>
      </c>
      <c r="C20" s="18" t="s">
        <v>48</v>
      </c>
      <c r="D20" s="16" t="s">
        <v>40</v>
      </c>
    </row>
    <row r="22" spans="1:4" x14ac:dyDescent="0.3">
      <c r="A22" s="19"/>
      <c r="B22" s="17" t="s">
        <v>53</v>
      </c>
      <c r="C22" s="17" t="s">
        <v>46</v>
      </c>
    </row>
    <row r="25" spans="1:4" x14ac:dyDescent="0.3">
      <c r="A25" t="s">
        <v>44</v>
      </c>
    </row>
  </sheetData>
  <mergeCells count="1">
    <mergeCell ref="A2:D2"/>
  </mergeCells>
  <hyperlinks>
    <hyperlink ref="D11" r:id="rId1" xr:uid="{B2C1529C-66FF-4772-8A27-D508D9605A9F}"/>
    <hyperlink ref="D9" r:id="rId2" xr:uid="{23C44D86-480F-4DD1-AE67-C8523F1F42F5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5" sqref="A5"/>
    </sheetView>
  </sheetViews>
  <sheetFormatPr baseColWidth="10" defaultRowHeight="14.4" x14ac:dyDescent="0.3"/>
  <sheetData>
    <row r="1" spans="1:2" x14ac:dyDescent="0.3">
      <c r="A1" t="s">
        <v>6</v>
      </c>
      <c r="B1">
        <v>3.1328638999999998E-2</v>
      </c>
    </row>
    <row r="2" spans="1:2" x14ac:dyDescent="0.3">
      <c r="A2" t="s">
        <v>7</v>
      </c>
      <c r="B2">
        <v>5.0000000000000001E-3</v>
      </c>
    </row>
    <row r="3" spans="1:2" x14ac:dyDescent="0.3">
      <c r="A3" t="s">
        <v>10</v>
      </c>
      <c r="B3">
        <v>0.3</v>
      </c>
    </row>
    <row r="4" spans="1:2" x14ac:dyDescent="0.3">
      <c r="A4" t="s">
        <v>49</v>
      </c>
      <c r="B4">
        <v>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workbookViewId="0">
      <selection activeCell="E9" sqref="E9"/>
    </sheetView>
  </sheetViews>
  <sheetFormatPr baseColWidth="10" defaultColWidth="11.44140625" defaultRowHeight="14.4" x14ac:dyDescent="0.3"/>
  <cols>
    <col min="1" max="16384" width="11.44140625" style="1"/>
  </cols>
  <sheetData>
    <row r="1" spans="1:4" x14ac:dyDescent="0.3">
      <c r="A1" s="1" t="s">
        <v>45</v>
      </c>
      <c r="B1" s="1" t="s">
        <v>24</v>
      </c>
    </row>
    <row r="2" spans="1:4" x14ac:dyDescent="0.3">
      <c r="A2" s="1" t="s">
        <v>0</v>
      </c>
      <c r="B2" s="1" t="s">
        <v>25</v>
      </c>
    </row>
    <row r="3" spans="1:4" x14ac:dyDescent="0.3">
      <c r="A3" s="1">
        <v>90</v>
      </c>
      <c r="B3" s="1">
        <v>6768.2142857142589</v>
      </c>
      <c r="D3" s="12"/>
    </row>
    <row r="4" spans="1:4" x14ac:dyDescent="0.3">
      <c r="A4" s="1">
        <v>89</v>
      </c>
      <c r="B4" s="1">
        <v>6815.4239999999772</v>
      </c>
      <c r="D4" s="12"/>
    </row>
    <row r="5" spans="1:4" x14ac:dyDescent="0.3">
      <c r="A5" s="1">
        <v>88</v>
      </c>
      <c r="B5" s="1">
        <v>6862.6337142856937</v>
      </c>
      <c r="D5" s="11"/>
    </row>
    <row r="6" spans="1:4" x14ac:dyDescent="0.3">
      <c r="A6" s="1">
        <v>87</v>
      </c>
      <c r="B6" s="1">
        <v>6909.843428571412</v>
      </c>
    </row>
    <row r="7" spans="1:4" x14ac:dyDescent="0.3">
      <c r="A7" s="1">
        <v>86</v>
      </c>
      <c r="B7" s="1">
        <v>6957.0531428571285</v>
      </c>
    </row>
    <row r="8" spans="1:4" x14ac:dyDescent="0.3">
      <c r="A8" s="1">
        <v>85</v>
      </c>
      <c r="B8" s="1">
        <v>7004.2628571428468</v>
      </c>
    </row>
    <row r="9" spans="1:4" x14ac:dyDescent="0.3">
      <c r="A9" s="1">
        <v>84</v>
      </c>
      <c r="B9" s="1">
        <v>7051.4725714285632</v>
      </c>
    </row>
    <row r="10" spans="1:4" x14ac:dyDescent="0.3">
      <c r="A10" s="1">
        <v>83</v>
      </c>
      <c r="B10" s="1">
        <v>7098.6822857142815</v>
      </c>
    </row>
    <row r="11" spans="1:4" x14ac:dyDescent="0.3">
      <c r="A11" s="1">
        <v>82</v>
      </c>
      <c r="B11" s="1">
        <v>7145.891999999998</v>
      </c>
    </row>
    <row r="12" spans="1:4" x14ac:dyDescent="0.3">
      <c r="A12" s="1">
        <v>81</v>
      </c>
      <c r="B12" s="1">
        <v>7193.1017142857163</v>
      </c>
    </row>
    <row r="13" spans="1:4" x14ac:dyDescent="0.3">
      <c r="A13" s="1">
        <v>80</v>
      </c>
      <c r="B13" s="1">
        <v>7240.3114285714291</v>
      </c>
    </row>
    <row r="14" spans="1:4" x14ac:dyDescent="0.3">
      <c r="A14" s="1">
        <v>79</v>
      </c>
      <c r="B14" s="1">
        <v>7274.2962857142866</v>
      </c>
    </row>
    <row r="15" spans="1:4" x14ac:dyDescent="0.3">
      <c r="A15" s="1">
        <v>78</v>
      </c>
      <c r="B15" s="1">
        <v>7308.281142857144</v>
      </c>
    </row>
    <row r="16" spans="1:4" x14ac:dyDescent="0.3">
      <c r="A16" s="1">
        <v>77</v>
      </c>
      <c r="B16" s="1">
        <v>7342.2660000000014</v>
      </c>
    </row>
    <row r="17" spans="1:2" x14ac:dyDescent="0.3">
      <c r="A17" s="1">
        <v>76</v>
      </c>
      <c r="B17" s="1">
        <v>7376.2508571428589</v>
      </c>
    </row>
    <row r="18" spans="1:2" x14ac:dyDescent="0.3">
      <c r="A18" s="1">
        <v>75</v>
      </c>
      <c r="B18" s="1">
        <v>7410.2357142857163</v>
      </c>
    </row>
    <row r="19" spans="1:2" x14ac:dyDescent="0.3">
      <c r="A19" s="1">
        <v>74</v>
      </c>
      <c r="B19" s="1">
        <v>7444.2205714285737</v>
      </c>
    </row>
    <row r="20" spans="1:2" x14ac:dyDescent="0.3">
      <c r="A20" s="1">
        <v>73</v>
      </c>
      <c r="B20" s="1">
        <v>7478.2054285714312</v>
      </c>
    </row>
    <row r="21" spans="1:2" x14ac:dyDescent="0.3">
      <c r="A21" s="1">
        <v>72</v>
      </c>
      <c r="B21" s="1">
        <v>7512.1902857142886</v>
      </c>
    </row>
    <row r="22" spans="1:2" x14ac:dyDescent="0.3">
      <c r="A22" s="1">
        <v>71</v>
      </c>
      <c r="B22" s="1">
        <v>7546.1751428571461</v>
      </c>
    </row>
    <row r="23" spans="1:2" x14ac:dyDescent="0.3">
      <c r="A23" s="1">
        <v>70</v>
      </c>
      <c r="B23" s="1">
        <v>7580.1600000000008</v>
      </c>
    </row>
    <row r="24" spans="1:2" x14ac:dyDescent="0.3">
      <c r="A24" s="1">
        <v>69</v>
      </c>
      <c r="B24" s="1">
        <v>7599.6737142857155</v>
      </c>
    </row>
    <row r="25" spans="1:2" x14ac:dyDescent="0.3">
      <c r="A25" s="1">
        <v>68</v>
      </c>
      <c r="B25" s="1">
        <v>7619.1874285714302</v>
      </c>
    </row>
    <row r="26" spans="1:2" x14ac:dyDescent="0.3">
      <c r="A26" s="1">
        <v>67</v>
      </c>
      <c r="B26" s="1">
        <v>7638.701142857145</v>
      </c>
    </row>
    <row r="27" spans="1:2" x14ac:dyDescent="0.3">
      <c r="A27" s="1">
        <v>66</v>
      </c>
      <c r="B27" s="1">
        <v>7658.2148571428597</v>
      </c>
    </row>
    <row r="28" spans="1:2" x14ac:dyDescent="0.3">
      <c r="A28" s="1">
        <v>65</v>
      </c>
      <c r="B28" s="1">
        <v>7677.7285714285745</v>
      </c>
    </row>
    <row r="29" spans="1:2" x14ac:dyDescent="0.3">
      <c r="A29" s="1">
        <v>64</v>
      </c>
      <c r="B29" s="1">
        <v>7697.2422857142892</v>
      </c>
    </row>
    <row r="30" spans="1:2" x14ac:dyDescent="0.3">
      <c r="A30" s="1">
        <v>63</v>
      </c>
      <c r="B30" s="1">
        <v>7716.756000000004</v>
      </c>
    </row>
    <row r="31" spans="1:2" x14ac:dyDescent="0.3">
      <c r="A31" s="1">
        <v>62</v>
      </c>
      <c r="B31" s="1">
        <v>7736.2697142857187</v>
      </c>
    </row>
    <row r="32" spans="1:2" x14ac:dyDescent="0.3">
      <c r="A32" s="1">
        <v>61</v>
      </c>
      <c r="B32" s="1">
        <v>7755.7834285714334</v>
      </c>
    </row>
    <row r="33" spans="1:2" x14ac:dyDescent="0.3">
      <c r="A33" s="1">
        <v>60</v>
      </c>
      <c r="B33" s="1">
        <v>7775.2971428571418</v>
      </c>
    </row>
    <row r="34" spans="1:2" x14ac:dyDescent="0.3">
      <c r="A34" s="1">
        <v>59</v>
      </c>
      <c r="B34" s="1">
        <v>7778.7102857142854</v>
      </c>
    </row>
    <row r="35" spans="1:2" x14ac:dyDescent="0.3">
      <c r="A35" s="1">
        <v>58</v>
      </c>
      <c r="B35" s="1">
        <v>7782.123428571429</v>
      </c>
    </row>
    <row r="36" spans="1:2" x14ac:dyDescent="0.3">
      <c r="A36" s="1">
        <v>57</v>
      </c>
      <c r="B36" s="1">
        <v>7785.5365714285726</v>
      </c>
    </row>
    <row r="37" spans="1:2" x14ac:dyDescent="0.3">
      <c r="A37" s="1">
        <v>56</v>
      </c>
      <c r="B37" s="1">
        <v>7788.9497142857163</v>
      </c>
    </row>
    <row r="38" spans="1:2" x14ac:dyDescent="0.3">
      <c r="A38" s="1">
        <v>55</v>
      </c>
      <c r="B38" s="1">
        <v>7792.3628571428599</v>
      </c>
    </row>
    <row r="39" spans="1:2" x14ac:dyDescent="0.3">
      <c r="A39" s="1">
        <v>54</v>
      </c>
      <c r="B39" s="1">
        <v>7795.7760000000035</v>
      </c>
    </row>
    <row r="40" spans="1:2" x14ac:dyDescent="0.3">
      <c r="A40" s="1">
        <v>53</v>
      </c>
      <c r="B40" s="1">
        <v>7799.1891428571471</v>
      </c>
    </row>
    <row r="41" spans="1:2" x14ac:dyDescent="0.3">
      <c r="A41" s="1">
        <v>52</v>
      </c>
      <c r="B41" s="1">
        <v>7802.6022857142907</v>
      </c>
    </row>
    <row r="42" spans="1:2" x14ac:dyDescent="0.3">
      <c r="A42" s="1">
        <v>51</v>
      </c>
      <c r="B42" s="1">
        <v>7806.0154285714343</v>
      </c>
    </row>
    <row r="43" spans="1:2" x14ac:dyDescent="0.3">
      <c r="A43" s="1">
        <v>50</v>
      </c>
      <c r="B43" s="1">
        <v>7809.4285714285725</v>
      </c>
    </row>
    <row r="44" spans="1:2" x14ac:dyDescent="0.3">
      <c r="A44" s="1">
        <v>49</v>
      </c>
      <c r="B44" s="1">
        <v>7796.4145714285714</v>
      </c>
    </row>
    <row r="45" spans="1:2" x14ac:dyDescent="0.3">
      <c r="A45" s="1">
        <v>48</v>
      </c>
      <c r="B45" s="1">
        <v>7783.4005714285704</v>
      </c>
    </row>
    <row r="46" spans="1:2" x14ac:dyDescent="0.3">
      <c r="A46" s="1">
        <v>47</v>
      </c>
      <c r="B46" s="1">
        <v>7770.3865714285703</v>
      </c>
    </row>
    <row r="47" spans="1:2" x14ac:dyDescent="0.3">
      <c r="A47" s="1">
        <v>46</v>
      </c>
      <c r="B47" s="1">
        <v>7757.3725714285702</v>
      </c>
    </row>
    <row r="48" spans="1:2" x14ac:dyDescent="0.3">
      <c r="A48" s="1">
        <v>45</v>
      </c>
      <c r="B48" s="1">
        <v>7744.3585714285691</v>
      </c>
    </row>
    <row r="49" spans="1:2" x14ac:dyDescent="0.3">
      <c r="A49" s="1">
        <v>44</v>
      </c>
      <c r="B49" s="1">
        <v>7731.3445714285681</v>
      </c>
    </row>
    <row r="50" spans="1:2" x14ac:dyDescent="0.3">
      <c r="A50" s="1">
        <v>43</v>
      </c>
      <c r="B50" s="1">
        <v>7718.330571428568</v>
      </c>
    </row>
    <row r="51" spans="1:2" x14ac:dyDescent="0.3">
      <c r="A51" s="1">
        <v>42</v>
      </c>
      <c r="B51" s="1">
        <v>7705.3165714285678</v>
      </c>
    </row>
    <row r="52" spans="1:2" x14ac:dyDescent="0.3">
      <c r="A52" s="1">
        <v>41</v>
      </c>
      <c r="B52" s="1">
        <v>7692.3025714285668</v>
      </c>
    </row>
    <row r="53" spans="1:2" x14ac:dyDescent="0.3">
      <c r="A53" s="1">
        <v>40</v>
      </c>
      <c r="B53" s="1">
        <v>7679.2885714285703</v>
      </c>
    </row>
    <row r="54" spans="1:2" x14ac:dyDescent="0.3">
      <c r="A54" s="1">
        <v>39</v>
      </c>
      <c r="B54" s="1">
        <v>7650.9522857142838</v>
      </c>
    </row>
    <row r="55" spans="1:2" x14ac:dyDescent="0.3">
      <c r="A55" s="1">
        <v>38</v>
      </c>
      <c r="B55" s="1">
        <v>7622.6159999999982</v>
      </c>
    </row>
    <row r="56" spans="1:2" x14ac:dyDescent="0.3">
      <c r="A56" s="1">
        <v>37</v>
      </c>
      <c r="B56" s="1">
        <v>7594.2797142857125</v>
      </c>
    </row>
    <row r="57" spans="1:2" x14ac:dyDescent="0.3">
      <c r="A57" s="1">
        <v>36</v>
      </c>
      <c r="B57" s="1">
        <v>7565.943428571426</v>
      </c>
    </row>
    <row r="58" spans="1:2" x14ac:dyDescent="0.3">
      <c r="A58" s="1">
        <v>35</v>
      </c>
      <c r="B58" s="1">
        <v>7537.6071428571395</v>
      </c>
    </row>
    <row r="59" spans="1:2" x14ac:dyDescent="0.3">
      <c r="A59" s="1">
        <v>34</v>
      </c>
      <c r="B59" s="1">
        <v>7509.2708571428539</v>
      </c>
    </row>
    <row r="60" spans="1:2" x14ac:dyDescent="0.3">
      <c r="A60" s="1">
        <v>33</v>
      </c>
      <c r="B60" s="1">
        <v>7480.9345714285682</v>
      </c>
    </row>
    <row r="61" spans="1:2" x14ac:dyDescent="0.3">
      <c r="A61" s="1">
        <v>32</v>
      </c>
      <c r="B61" s="1">
        <v>7452.5982857142817</v>
      </c>
    </row>
    <row r="62" spans="1:2" x14ac:dyDescent="0.3">
      <c r="A62" s="1">
        <v>31</v>
      </c>
      <c r="B62" s="1">
        <v>7424.2619999999952</v>
      </c>
    </row>
    <row r="63" spans="1:2" x14ac:dyDescent="0.3">
      <c r="A63" s="1">
        <v>30</v>
      </c>
      <c r="B63" s="1">
        <v>7395.9257142857132</v>
      </c>
    </row>
    <row r="64" spans="1:2" x14ac:dyDescent="0.3">
      <c r="A64" s="1">
        <v>29</v>
      </c>
      <c r="B64" s="1">
        <v>7352.5337142857134</v>
      </c>
    </row>
    <row r="65" spans="1:2" x14ac:dyDescent="0.3">
      <c r="A65" s="1">
        <v>28</v>
      </c>
      <c r="B65" s="1">
        <v>7309.1417142857135</v>
      </c>
    </row>
    <row r="66" spans="1:2" x14ac:dyDescent="0.3">
      <c r="A66" s="1">
        <v>27</v>
      </c>
      <c r="B66" s="1">
        <v>7265.7497142857137</v>
      </c>
    </row>
    <row r="67" spans="1:2" x14ac:dyDescent="0.3">
      <c r="A67" s="1">
        <v>26</v>
      </c>
      <c r="B67" s="1">
        <v>7222.3577142857139</v>
      </c>
    </row>
    <row r="68" spans="1:2" x14ac:dyDescent="0.3">
      <c r="A68" s="1">
        <v>25</v>
      </c>
      <c r="B68" s="1">
        <v>7178.9657142857141</v>
      </c>
    </row>
    <row r="69" spans="1:2" x14ac:dyDescent="0.3">
      <c r="A69" s="1">
        <v>24</v>
      </c>
      <c r="B69" s="1">
        <v>7135.5737142857142</v>
      </c>
    </row>
    <row r="70" spans="1:2" x14ac:dyDescent="0.3">
      <c r="A70" s="1">
        <v>23</v>
      </c>
      <c r="B70" s="1">
        <v>7092.1817142857144</v>
      </c>
    </row>
    <row r="71" spans="1:2" x14ac:dyDescent="0.3">
      <c r="A71" s="1">
        <v>22</v>
      </c>
      <c r="B71" s="1">
        <v>7048.7897142857146</v>
      </c>
    </row>
    <row r="72" spans="1:2" x14ac:dyDescent="0.3">
      <c r="A72" s="1">
        <v>21</v>
      </c>
      <c r="B72" s="1">
        <v>7005.3977142857148</v>
      </c>
    </row>
    <row r="73" spans="1:2" x14ac:dyDescent="0.3">
      <c r="A73" s="1">
        <v>20</v>
      </c>
      <c r="B73" s="1">
        <v>6962.005714285714</v>
      </c>
    </row>
    <row r="74" spans="1:2" x14ac:dyDescent="0.3">
      <c r="A74" s="1">
        <v>19</v>
      </c>
      <c r="B74" s="1">
        <v>6904.1571428571424</v>
      </c>
    </row>
    <row r="75" spans="1:2" x14ac:dyDescent="0.3">
      <c r="A75" s="1">
        <v>18</v>
      </c>
      <c r="B75" s="1">
        <v>6846.3085714285708</v>
      </c>
    </row>
    <row r="76" spans="1:2" x14ac:dyDescent="0.3">
      <c r="A76" s="1">
        <v>17</v>
      </c>
      <c r="B76" s="1">
        <v>6788.4599999999991</v>
      </c>
    </row>
    <row r="77" spans="1:2" x14ac:dyDescent="0.3">
      <c r="A77" s="1">
        <v>16</v>
      </c>
      <c r="B77" s="1">
        <v>6730.6114285714275</v>
      </c>
    </row>
    <row r="78" spans="1:2" x14ac:dyDescent="0.3">
      <c r="A78" s="1">
        <v>15</v>
      </c>
      <c r="B78" s="1">
        <v>6672.7628571428559</v>
      </c>
    </row>
    <row r="79" spans="1:2" x14ac:dyDescent="0.3">
      <c r="A79" s="1">
        <v>14</v>
      </c>
      <c r="B79" s="1">
        <v>6614.9142857142842</v>
      </c>
    </row>
    <row r="80" spans="1:2" x14ac:dyDescent="0.3">
      <c r="A80" s="1">
        <v>13</v>
      </c>
      <c r="B80" s="1">
        <v>6557.0657142857126</v>
      </c>
    </row>
    <row r="81" spans="1:2" x14ac:dyDescent="0.3">
      <c r="A81" s="1">
        <v>12</v>
      </c>
      <c r="B81" s="1">
        <v>6499.217142857141</v>
      </c>
    </row>
    <row r="82" spans="1:2" x14ac:dyDescent="0.3">
      <c r="A82" s="1">
        <v>11</v>
      </c>
      <c r="B82" s="1">
        <v>6441.3685714285693</v>
      </c>
    </row>
    <row r="83" spans="1:2" x14ac:dyDescent="0.3">
      <c r="A83" s="1">
        <v>10</v>
      </c>
      <c r="B83" s="1">
        <v>6383.52</v>
      </c>
    </row>
    <row r="84" spans="1:2" x14ac:dyDescent="0.3">
      <c r="A84" s="1">
        <v>9</v>
      </c>
      <c r="B84" s="1">
        <v>6311.7402857142861</v>
      </c>
    </row>
    <row r="85" spans="1:2" x14ac:dyDescent="0.3">
      <c r="A85" s="1">
        <v>8</v>
      </c>
      <c r="B85" s="1">
        <v>6239.9605714285708</v>
      </c>
    </row>
    <row r="86" spans="1:2" x14ac:dyDescent="0.3">
      <c r="A86" s="1">
        <v>7</v>
      </c>
      <c r="B86" s="1">
        <v>6168.1808571428555</v>
      </c>
    </row>
    <row r="87" spans="1:2" x14ac:dyDescent="0.3">
      <c r="A87" s="1">
        <v>6</v>
      </c>
      <c r="B87" s="1">
        <v>6096.4011428571421</v>
      </c>
    </row>
    <row r="88" spans="1:2" x14ac:dyDescent="0.3">
      <c r="A88" s="1">
        <v>5</v>
      </c>
      <c r="B88" s="1">
        <v>6024.6214285714277</v>
      </c>
    </row>
    <row r="89" spans="1:2" x14ac:dyDescent="0.3">
      <c r="A89" s="1">
        <v>4</v>
      </c>
      <c r="B89" s="1">
        <v>5952.8417142857134</v>
      </c>
    </row>
    <row r="90" spans="1:2" x14ac:dyDescent="0.3">
      <c r="A90" s="1">
        <v>3</v>
      </c>
      <c r="B90" s="1">
        <v>5881.0619999999999</v>
      </c>
    </row>
    <row r="91" spans="1:2" x14ac:dyDescent="0.3">
      <c r="A91" s="1">
        <v>2</v>
      </c>
      <c r="B91" s="1">
        <v>5809.2822857142855</v>
      </c>
    </row>
    <row r="92" spans="1:2" x14ac:dyDescent="0.3">
      <c r="A92" s="1">
        <v>1</v>
      </c>
      <c r="B92" s="1">
        <v>5737.5025714285712</v>
      </c>
    </row>
    <row r="93" spans="1:2" x14ac:dyDescent="0.3">
      <c r="A93" s="1">
        <v>0</v>
      </c>
      <c r="B93" s="1">
        <v>5665.7228571428568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3"/>
  <sheetViews>
    <sheetView workbookViewId="0">
      <selection activeCell="D20" sqref="D20"/>
    </sheetView>
  </sheetViews>
  <sheetFormatPr baseColWidth="10" defaultRowHeight="14.4" x14ac:dyDescent="0.3"/>
  <sheetData>
    <row r="1" spans="1:4" x14ac:dyDescent="0.3">
      <c r="A1" s="1" t="s">
        <v>13</v>
      </c>
      <c r="B1" s="1" t="s">
        <v>52</v>
      </c>
    </row>
    <row r="2" spans="1:4" x14ac:dyDescent="0.3">
      <c r="A2" s="1" t="s">
        <v>1</v>
      </c>
      <c r="B2" s="1" t="s">
        <v>2</v>
      </c>
      <c r="D2" s="9"/>
    </row>
    <row r="3" spans="1:4" x14ac:dyDescent="0.3">
      <c r="A3" s="1">
        <v>90</v>
      </c>
      <c r="B3" s="1">
        <v>1</v>
      </c>
      <c r="D3" s="10"/>
    </row>
    <row r="4" spans="1:4" x14ac:dyDescent="0.3">
      <c r="A4" s="1">
        <v>89</v>
      </c>
      <c r="B4" s="1">
        <v>0.9988607983969886</v>
      </c>
    </row>
    <row r="5" spans="1:4" x14ac:dyDescent="0.3">
      <c r="A5" s="1">
        <v>88</v>
      </c>
      <c r="B5" s="1">
        <v>0.99772289457426966</v>
      </c>
    </row>
    <row r="6" spans="1:4" x14ac:dyDescent="0.3">
      <c r="A6" s="1">
        <v>87</v>
      </c>
      <c r="B6" s="1">
        <v>0.99658628705340957</v>
      </c>
    </row>
    <row r="7" spans="1:4" x14ac:dyDescent="0.3">
      <c r="A7" s="1">
        <v>86</v>
      </c>
      <c r="B7" s="1">
        <v>0.99545097435765928</v>
      </c>
    </row>
    <row r="8" spans="1:4" x14ac:dyDescent="0.3">
      <c r="A8" s="1">
        <v>85</v>
      </c>
      <c r="B8" s="1">
        <v>0.99431695501195183</v>
      </c>
    </row>
    <row r="9" spans="1:4" x14ac:dyDescent="0.3">
      <c r="A9" s="1">
        <v>84</v>
      </c>
      <c r="B9" s="1">
        <v>0.99318422754290081</v>
      </c>
    </row>
    <row r="10" spans="1:4" x14ac:dyDescent="0.3">
      <c r="A10" s="1">
        <v>83</v>
      </c>
      <c r="B10" s="1">
        <v>0.99205279047879846</v>
      </c>
    </row>
    <row r="11" spans="1:4" x14ac:dyDescent="0.3">
      <c r="A11" s="1">
        <v>82</v>
      </c>
      <c r="B11" s="1">
        <v>0.99092264234961325</v>
      </c>
    </row>
    <row r="12" spans="1:4" x14ac:dyDescent="0.3">
      <c r="A12" s="1">
        <v>81</v>
      </c>
      <c r="B12" s="1">
        <v>0.98979378168698828</v>
      </c>
    </row>
    <row r="13" spans="1:4" x14ac:dyDescent="0.3">
      <c r="A13" s="1">
        <v>80</v>
      </c>
      <c r="B13" s="1">
        <v>0.98866620702423991</v>
      </c>
    </row>
    <row r="14" spans="1:4" x14ac:dyDescent="0.3">
      <c r="A14" s="1">
        <v>79</v>
      </c>
      <c r="B14" s="1">
        <v>0.98753991689635467</v>
      </c>
    </row>
    <row r="15" spans="1:4" x14ac:dyDescent="0.3">
      <c r="A15" s="1">
        <v>78</v>
      </c>
      <c r="B15" s="1">
        <v>0.98641490983998881</v>
      </c>
    </row>
    <row r="16" spans="1:4" x14ac:dyDescent="0.3">
      <c r="A16" s="1">
        <v>77</v>
      </c>
      <c r="B16" s="1">
        <v>0.98529118439346486</v>
      </c>
    </row>
    <row r="17" spans="1:2" x14ac:dyDescent="0.3">
      <c r="A17" s="1">
        <v>76</v>
      </c>
      <c r="B17" s="1">
        <v>0.98416873909677094</v>
      </c>
    </row>
    <row r="18" spans="1:2" x14ac:dyDescent="0.3">
      <c r="A18" s="1">
        <v>75</v>
      </c>
      <c r="B18" s="1">
        <v>0.98304757249155827</v>
      </c>
    </row>
    <row r="19" spans="1:2" x14ac:dyDescent="0.3">
      <c r="A19" s="1">
        <v>74</v>
      </c>
      <c r="B19" s="1">
        <v>0.98192768312113954</v>
      </c>
    </row>
    <row r="20" spans="1:2" x14ac:dyDescent="0.3">
      <c r="A20" s="1">
        <v>73</v>
      </c>
      <c r="B20" s="1">
        <v>0.98080906953048685</v>
      </c>
    </row>
    <row r="21" spans="1:2" x14ac:dyDescent="0.3">
      <c r="A21" s="1">
        <v>72</v>
      </c>
      <c r="B21" s="1">
        <v>0.97969173026622969</v>
      </c>
    </row>
    <row r="22" spans="1:2" x14ac:dyDescent="0.3">
      <c r="A22" s="1">
        <v>71</v>
      </c>
      <c r="B22" s="1">
        <v>0.9785756638766534</v>
      </c>
    </row>
    <row r="23" spans="1:2" x14ac:dyDescent="0.3">
      <c r="A23" s="1">
        <v>70</v>
      </c>
      <c r="B23" s="1">
        <v>0.97746086891169737</v>
      </c>
    </row>
    <row r="24" spans="1:2" x14ac:dyDescent="0.3">
      <c r="A24" s="1">
        <v>69</v>
      </c>
      <c r="B24" s="1">
        <v>0.97634734392295242</v>
      </c>
    </row>
    <row r="25" spans="1:2" x14ac:dyDescent="0.3">
      <c r="A25" s="1">
        <v>68</v>
      </c>
      <c r="B25" s="1">
        <v>0.97523508746365961</v>
      </c>
    </row>
    <row r="26" spans="1:2" x14ac:dyDescent="0.3">
      <c r="A26" s="1">
        <v>67</v>
      </c>
      <c r="B26" s="1">
        <v>0.97412409808870815</v>
      </c>
    </row>
    <row r="27" spans="1:2" x14ac:dyDescent="0.3">
      <c r="A27" s="1">
        <v>66</v>
      </c>
      <c r="B27" s="1">
        <v>0.97301437435463356</v>
      </c>
    </row>
    <row r="28" spans="1:2" x14ac:dyDescent="0.3">
      <c r="A28" s="1">
        <v>65</v>
      </c>
      <c r="B28" s="1">
        <v>0.97190591481961575</v>
      </c>
    </row>
    <row r="29" spans="1:2" x14ac:dyDescent="0.3">
      <c r="A29" s="1">
        <v>64</v>
      </c>
      <c r="B29" s="1">
        <v>0.97079871804347706</v>
      </c>
    </row>
    <row r="30" spans="1:2" x14ac:dyDescent="0.3">
      <c r="A30" s="1">
        <v>63</v>
      </c>
      <c r="B30" s="1">
        <v>0.96969278258768055</v>
      </c>
    </row>
    <row r="31" spans="1:2" x14ac:dyDescent="0.3">
      <c r="A31" s="1">
        <v>62</v>
      </c>
      <c r="B31" s="1">
        <v>0.96858810701532816</v>
      </c>
    </row>
    <row r="32" spans="1:2" x14ac:dyDescent="0.3">
      <c r="A32" s="1">
        <v>61</v>
      </c>
      <c r="B32" s="1">
        <v>0.96748468989115866</v>
      </c>
    </row>
    <row r="33" spans="1:2" x14ac:dyDescent="0.3">
      <c r="A33" s="1">
        <v>60</v>
      </c>
      <c r="B33" s="1">
        <v>0.96638252978154571</v>
      </c>
    </row>
    <row r="34" spans="1:2" x14ac:dyDescent="0.3">
      <c r="A34" s="1">
        <v>59</v>
      </c>
      <c r="B34" s="1">
        <v>0.96528162525449646</v>
      </c>
    </row>
    <row r="35" spans="1:2" x14ac:dyDescent="0.3">
      <c r="A35" s="1">
        <v>58</v>
      </c>
      <c r="B35" s="1">
        <v>0.96418197487964918</v>
      </c>
    </row>
    <row r="36" spans="1:2" x14ac:dyDescent="0.3">
      <c r="A36" s="1">
        <v>57</v>
      </c>
      <c r="B36" s="1">
        <v>0.96308357722827165</v>
      </c>
    </row>
    <row r="37" spans="1:2" x14ac:dyDescent="0.3">
      <c r="A37" s="1">
        <v>56</v>
      </c>
      <c r="B37" s="1">
        <v>0.9619864308732593</v>
      </c>
    </row>
    <row r="38" spans="1:2" x14ac:dyDescent="0.3">
      <c r="A38" s="1">
        <v>55</v>
      </c>
      <c r="B38" s="1">
        <v>0.96089053438913341</v>
      </c>
    </row>
    <row r="39" spans="1:2" x14ac:dyDescent="0.3">
      <c r="A39" s="1">
        <v>54</v>
      </c>
      <c r="B39" s="1">
        <v>0.95979588635203894</v>
      </c>
    </row>
    <row r="40" spans="1:2" x14ac:dyDescent="0.3">
      <c r="A40" s="1">
        <v>53</v>
      </c>
      <c r="B40" s="1">
        <v>0.958702485339743</v>
      </c>
    </row>
    <row r="41" spans="1:2" x14ac:dyDescent="0.3">
      <c r="A41" s="1">
        <v>52</v>
      </c>
      <c r="B41" s="1">
        <v>0.95761032993163309</v>
      </c>
    </row>
    <row r="42" spans="1:2" x14ac:dyDescent="0.3">
      <c r="A42" s="1">
        <v>51</v>
      </c>
      <c r="B42" s="1">
        <v>0.95651941870871482</v>
      </c>
    </row>
    <row r="43" spans="1:2" x14ac:dyDescent="0.3">
      <c r="A43" s="1">
        <v>50</v>
      </c>
      <c r="B43" s="1">
        <v>0.95542975025361043</v>
      </c>
    </row>
    <row r="44" spans="1:2" x14ac:dyDescent="0.3">
      <c r="A44" s="1">
        <v>49</v>
      </c>
      <c r="B44" s="1">
        <v>0.95434132315055686</v>
      </c>
    </row>
    <row r="45" spans="1:2" x14ac:dyDescent="0.3">
      <c r="A45" s="1">
        <v>48</v>
      </c>
      <c r="B45" s="1">
        <v>0.95325413598540398</v>
      </c>
    </row>
    <row r="46" spans="1:2" x14ac:dyDescent="0.3">
      <c r="A46" s="1">
        <v>47</v>
      </c>
      <c r="B46" s="1">
        <v>0.95216818734561215</v>
      </c>
    </row>
    <row r="47" spans="1:2" x14ac:dyDescent="0.3">
      <c r="A47" s="1">
        <v>46</v>
      </c>
      <c r="B47" s="1">
        <v>0.95108347582025177</v>
      </c>
    </row>
    <row r="48" spans="1:2" x14ac:dyDescent="0.3">
      <c r="A48" s="1">
        <v>45</v>
      </c>
      <c r="B48" s="1">
        <v>0.94999999999999973</v>
      </c>
    </row>
    <row r="49" spans="1:2" x14ac:dyDescent="0.3">
      <c r="A49" s="1">
        <v>44</v>
      </c>
      <c r="B49" s="1">
        <v>0.94637896870072835</v>
      </c>
    </row>
    <row r="50" spans="1:2" x14ac:dyDescent="0.3">
      <c r="A50" s="1">
        <v>43</v>
      </c>
      <c r="B50" s="1">
        <v>0.94277173936742575</v>
      </c>
    </row>
    <row r="51" spans="1:2" x14ac:dyDescent="0.3">
      <c r="A51" s="1">
        <v>42</v>
      </c>
      <c r="B51" s="1">
        <v>0.93917825939235411</v>
      </c>
    </row>
    <row r="52" spans="1:2" x14ac:dyDescent="0.3">
      <c r="A52" s="1">
        <v>41</v>
      </c>
      <c r="B52" s="1">
        <v>0.93559847636829629</v>
      </c>
    </row>
    <row r="53" spans="1:2" x14ac:dyDescent="0.3">
      <c r="A53" s="1">
        <v>40</v>
      </c>
      <c r="B53" s="1">
        <v>0.93203233808779085</v>
      </c>
    </row>
    <row r="54" spans="1:2" x14ac:dyDescent="0.3">
      <c r="A54" s="1">
        <v>39</v>
      </c>
      <c r="B54" s="1">
        <v>0.9284797925423709</v>
      </c>
    </row>
    <row r="55" spans="1:2" x14ac:dyDescent="0.3">
      <c r="A55" s="1">
        <v>38</v>
      </c>
      <c r="B55" s="1">
        <v>0.92494078792180578</v>
      </c>
    </row>
    <row r="56" spans="1:2" x14ac:dyDescent="0.3">
      <c r="A56" s="1">
        <v>37</v>
      </c>
      <c r="B56" s="1">
        <v>0.92141527261334522</v>
      </c>
    </row>
    <row r="57" spans="1:2" x14ac:dyDescent="0.3">
      <c r="A57" s="1">
        <v>36</v>
      </c>
      <c r="B57" s="1">
        <v>0.91790319520096675</v>
      </c>
    </row>
    <row r="58" spans="1:2" x14ac:dyDescent="0.3">
      <c r="A58" s="1">
        <v>35</v>
      </c>
      <c r="B58" s="1">
        <v>0.91440450446462573</v>
      </c>
    </row>
    <row r="59" spans="1:2" x14ac:dyDescent="0.3">
      <c r="A59" s="1">
        <v>34</v>
      </c>
      <c r="B59" s="1">
        <v>0.9109191493795088</v>
      </c>
    </row>
    <row r="60" spans="1:2" x14ac:dyDescent="0.3">
      <c r="A60" s="1">
        <v>33</v>
      </c>
      <c r="B60" s="1">
        <v>0.90744707911528888</v>
      </c>
    </row>
    <row r="61" spans="1:2" x14ac:dyDescent="0.3">
      <c r="A61" s="1">
        <v>32</v>
      </c>
      <c r="B61" s="1">
        <v>0.90398824303538494</v>
      </c>
    </row>
    <row r="62" spans="1:2" x14ac:dyDescent="0.3">
      <c r="A62" s="1">
        <v>31</v>
      </c>
      <c r="B62" s="1">
        <v>0.90054259069622233</v>
      </c>
    </row>
    <row r="63" spans="1:2" x14ac:dyDescent="0.3">
      <c r="A63" s="1">
        <v>30</v>
      </c>
      <c r="B63" s="1">
        <v>0.89711007184649816</v>
      </c>
    </row>
    <row r="64" spans="1:2" x14ac:dyDescent="0.3">
      <c r="A64" s="1">
        <v>29</v>
      </c>
      <c r="B64" s="1">
        <v>0.89369063642644786</v>
      </c>
    </row>
    <row r="65" spans="1:2" x14ac:dyDescent="0.3">
      <c r="A65" s="1">
        <v>28</v>
      </c>
      <c r="B65" s="1">
        <v>0.89028423456711536</v>
      </c>
    </row>
    <row r="66" spans="1:2" x14ac:dyDescent="0.3">
      <c r="A66" s="1">
        <v>27</v>
      </c>
      <c r="B66" s="1">
        <v>0.88689081658962554</v>
      </c>
    </row>
    <row r="67" spans="1:2" x14ac:dyDescent="0.3">
      <c r="A67" s="1">
        <v>26</v>
      </c>
      <c r="B67" s="1">
        <v>0.88351033300445991</v>
      </c>
    </row>
    <row r="68" spans="1:2" x14ac:dyDescent="0.3">
      <c r="A68" s="1">
        <v>25</v>
      </c>
      <c r="B68" s="1">
        <v>0.88014273451073488</v>
      </c>
    </row>
    <row r="69" spans="1:2" x14ac:dyDescent="0.3">
      <c r="A69" s="1">
        <v>24</v>
      </c>
      <c r="B69" s="1">
        <v>0.87678797199548275</v>
      </c>
    </row>
    <row r="70" spans="1:2" x14ac:dyDescent="0.3">
      <c r="A70" s="1">
        <v>23</v>
      </c>
      <c r="B70" s="1">
        <v>0.87344599653293498</v>
      </c>
    </row>
    <row r="71" spans="1:2" x14ac:dyDescent="0.3">
      <c r="A71" s="1">
        <v>22</v>
      </c>
      <c r="B71" s="1">
        <v>0.87011675938380972</v>
      </c>
    </row>
    <row r="72" spans="1:2" x14ac:dyDescent="0.3">
      <c r="A72" s="1">
        <v>21</v>
      </c>
      <c r="B72" s="1">
        <v>0.86680021199459989</v>
      </c>
    </row>
    <row r="73" spans="1:2" x14ac:dyDescent="0.3">
      <c r="A73" s="1">
        <v>20</v>
      </c>
      <c r="B73" s="1">
        <v>0.86349630599686567</v>
      </c>
    </row>
    <row r="74" spans="1:2" x14ac:dyDescent="0.3">
      <c r="A74" s="1">
        <v>19</v>
      </c>
      <c r="B74" s="1">
        <v>0.86020499320652899</v>
      </c>
    </row>
    <row r="75" spans="1:2" x14ac:dyDescent="0.3">
      <c r="A75" s="1">
        <v>18</v>
      </c>
      <c r="B75" s="1">
        <v>0.85692622562317089</v>
      </c>
    </row>
    <row r="76" spans="1:2" x14ac:dyDescent="0.3">
      <c r="A76" s="1">
        <v>17</v>
      </c>
      <c r="B76" s="1">
        <v>0.85365995542933093</v>
      </c>
    </row>
    <row r="77" spans="1:2" x14ac:dyDescent="0.3">
      <c r="A77" s="1">
        <v>16</v>
      </c>
      <c r="B77" s="1">
        <v>0.85040613498981077</v>
      </c>
    </row>
    <row r="78" spans="1:2" x14ac:dyDescent="0.3">
      <c r="A78" s="1">
        <v>15</v>
      </c>
      <c r="B78" s="1">
        <v>0.84716471685097872</v>
      </c>
    </row>
    <row r="79" spans="1:2" x14ac:dyDescent="0.3">
      <c r="A79" s="1">
        <v>14</v>
      </c>
      <c r="B79" s="1">
        <v>0.84393565374007795</v>
      </c>
    </row>
    <row r="80" spans="1:2" x14ac:dyDescent="0.3">
      <c r="A80" s="1">
        <v>13</v>
      </c>
      <c r="B80" s="1">
        <v>0.84071889856453708</v>
      </c>
    </row>
    <row r="81" spans="1:2" x14ac:dyDescent="0.3">
      <c r="A81" s="1">
        <v>12</v>
      </c>
      <c r="B81" s="1">
        <v>0.83751440441128322</v>
      </c>
    </row>
    <row r="82" spans="1:2" x14ac:dyDescent="0.3">
      <c r="A82" s="1">
        <v>11</v>
      </c>
      <c r="B82" s="1">
        <v>0.83432212454605814</v>
      </c>
    </row>
    <row r="83" spans="1:2" x14ac:dyDescent="0.3">
      <c r="A83" s="1">
        <v>10</v>
      </c>
      <c r="B83" s="1">
        <v>0.83114201241273622</v>
      </c>
    </row>
    <row r="84" spans="1:2" x14ac:dyDescent="0.3">
      <c r="A84" s="1">
        <v>9</v>
      </c>
      <c r="B84" s="1">
        <v>0.82797402163264577</v>
      </c>
    </row>
    <row r="85" spans="1:2" x14ac:dyDescent="0.3">
      <c r="A85" s="1">
        <v>8</v>
      </c>
      <c r="B85" s="1">
        <v>0.82481810600389283</v>
      </c>
    </row>
    <row r="86" spans="1:2" x14ac:dyDescent="0.3">
      <c r="A86" s="1">
        <v>7</v>
      </c>
      <c r="B86" s="1">
        <v>0.82167421950068675</v>
      </c>
    </row>
    <row r="87" spans="1:2" x14ac:dyDescent="0.3">
      <c r="A87" s="1">
        <v>6</v>
      </c>
      <c r="B87" s="1">
        <v>0.8185423162726696</v>
      </c>
    </row>
    <row r="88" spans="1:2" x14ac:dyDescent="0.3">
      <c r="A88" s="1">
        <v>5</v>
      </c>
      <c r="B88" s="1">
        <v>0.81542235064424706</v>
      </c>
    </row>
    <row r="89" spans="1:2" x14ac:dyDescent="0.3">
      <c r="A89" s="1">
        <v>4</v>
      </c>
      <c r="B89" s="1">
        <v>0.81231427711392257</v>
      </c>
    </row>
    <row r="90" spans="1:2" x14ac:dyDescent="0.3">
      <c r="A90" s="1">
        <v>3</v>
      </c>
      <c r="B90" s="1">
        <v>0.80921805035363359</v>
      </c>
    </row>
    <row r="91" spans="1:2" x14ac:dyDescent="0.3">
      <c r="A91" s="1">
        <v>2</v>
      </c>
      <c r="B91" s="1">
        <v>0.80613362520809062</v>
      </c>
    </row>
    <row r="92" spans="1:2" x14ac:dyDescent="0.3">
      <c r="A92" s="1">
        <v>1</v>
      </c>
      <c r="B92" s="1">
        <v>0.80306095669411848</v>
      </c>
    </row>
    <row r="93" spans="1:2" x14ac:dyDescent="0.3">
      <c r="A93" s="1">
        <v>0</v>
      </c>
      <c r="B93" s="1">
        <v>0.80000000000000038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D2" sqref="D2"/>
    </sheetView>
  </sheetViews>
  <sheetFormatPr baseColWidth="10" defaultRowHeight="14.4" x14ac:dyDescent="0.3"/>
  <cols>
    <col min="1" max="1" width="20.44140625" bestFit="1" customWidth="1"/>
    <col min="2" max="2" width="16.5546875" bestFit="1" customWidth="1"/>
    <col min="3" max="3" width="10.44140625" bestFit="1" customWidth="1"/>
    <col min="4" max="4" width="19.109375" bestFit="1" customWidth="1"/>
    <col min="5" max="5" width="7.77734375" bestFit="1" customWidth="1"/>
  </cols>
  <sheetData>
    <row r="1" spans="1:15" x14ac:dyDescent="0.3">
      <c r="A1" s="3" t="s">
        <v>3</v>
      </c>
      <c r="B1" s="3" t="s">
        <v>33</v>
      </c>
      <c r="C1" s="3" t="s">
        <v>31</v>
      </c>
      <c r="D1" s="3" t="s">
        <v>59</v>
      </c>
      <c r="E1" s="3" t="s">
        <v>51</v>
      </c>
    </row>
    <row r="2" spans="1:15" x14ac:dyDescent="0.3">
      <c r="A2" s="3"/>
      <c r="B2" s="3" t="s">
        <v>4</v>
      </c>
      <c r="C2" s="3" t="s">
        <v>5</v>
      </c>
      <c r="D2" s="3" t="s">
        <v>5</v>
      </c>
      <c r="E2" s="3" t="s">
        <v>2</v>
      </c>
    </row>
    <row r="3" spans="1:15" x14ac:dyDescent="0.3">
      <c r="A3" s="3">
        <v>2006</v>
      </c>
      <c r="B3" s="3">
        <v>4700</v>
      </c>
      <c r="C3" s="3">
        <v>0.1946</v>
      </c>
      <c r="D3" s="3">
        <v>0.51800000000000002</v>
      </c>
      <c r="E3" s="3">
        <v>2.1</v>
      </c>
    </row>
    <row r="4" spans="1:15" x14ac:dyDescent="0.3">
      <c r="A4" s="3">
        <v>2007</v>
      </c>
      <c r="B4" s="3">
        <v>4250</v>
      </c>
      <c r="C4" s="3">
        <v>0.2064</v>
      </c>
      <c r="D4" s="3">
        <v>0.49209999999999998</v>
      </c>
      <c r="E4" s="3">
        <v>2.2999999999999998</v>
      </c>
    </row>
    <row r="5" spans="1:15" x14ac:dyDescent="0.3">
      <c r="A5" s="3">
        <v>2008</v>
      </c>
      <c r="B5" s="3">
        <v>4075</v>
      </c>
      <c r="C5" s="3">
        <v>0.2165</v>
      </c>
      <c r="D5" s="3">
        <v>0.46750000000000003</v>
      </c>
      <c r="E5" s="3">
        <v>2.5</v>
      </c>
      <c r="J5" s="2"/>
      <c r="K5" s="2"/>
      <c r="L5" s="2"/>
      <c r="M5" s="2"/>
      <c r="N5" s="2"/>
      <c r="O5" s="2"/>
    </row>
    <row r="6" spans="1:15" x14ac:dyDescent="0.3">
      <c r="A6" s="3">
        <v>2009</v>
      </c>
      <c r="B6" s="3">
        <v>3000</v>
      </c>
      <c r="C6" s="3">
        <v>0.2321</v>
      </c>
      <c r="D6" s="3">
        <v>0.43009999999999998</v>
      </c>
      <c r="E6" s="3">
        <v>1.8</v>
      </c>
      <c r="J6" s="3"/>
      <c r="K6" s="3"/>
      <c r="L6" s="3"/>
      <c r="M6" s="3"/>
      <c r="N6" s="3"/>
      <c r="O6" s="3"/>
    </row>
    <row r="7" spans="1:15" x14ac:dyDescent="0.3">
      <c r="A7" s="3">
        <v>2010</v>
      </c>
      <c r="B7" s="3">
        <v>2600</v>
      </c>
      <c r="C7" s="3">
        <v>0.2369</v>
      </c>
      <c r="D7" s="3">
        <v>0.39140000000000003</v>
      </c>
      <c r="E7" s="3">
        <v>1.4</v>
      </c>
      <c r="J7" s="3"/>
      <c r="K7" s="3"/>
      <c r="L7" s="3"/>
      <c r="M7" s="3"/>
      <c r="N7" s="3"/>
      <c r="O7" s="3"/>
    </row>
    <row r="8" spans="1:15" x14ac:dyDescent="0.3">
      <c r="A8" s="3">
        <v>2011</v>
      </c>
      <c r="B8" s="3">
        <v>1950</v>
      </c>
      <c r="C8" s="3">
        <v>0.25230000000000002</v>
      </c>
      <c r="D8" s="3">
        <v>0.28739999999999999</v>
      </c>
      <c r="E8" s="3">
        <v>1.5</v>
      </c>
      <c r="J8" s="3"/>
      <c r="K8" s="3"/>
      <c r="L8" s="3"/>
      <c r="M8" s="4"/>
      <c r="N8" s="3"/>
      <c r="O8" s="3"/>
    </row>
    <row r="9" spans="1:15" x14ac:dyDescent="0.3">
      <c r="A9" s="3">
        <v>2012</v>
      </c>
      <c r="B9" s="3">
        <v>1410</v>
      </c>
      <c r="C9" s="3">
        <v>0.25890000000000002</v>
      </c>
      <c r="D9" s="3">
        <v>0.24429999999999999</v>
      </c>
      <c r="E9" s="3">
        <v>1.3</v>
      </c>
      <c r="J9" s="3"/>
      <c r="K9" s="3"/>
      <c r="L9" s="3"/>
      <c r="M9" s="4"/>
      <c r="N9" s="3"/>
      <c r="O9" s="3"/>
    </row>
    <row r="10" spans="1:15" x14ac:dyDescent="0.3">
      <c r="A10" s="3">
        <v>2013</v>
      </c>
      <c r="B10" s="3">
        <v>1390</v>
      </c>
      <c r="C10" s="3">
        <v>0.28839999999999999</v>
      </c>
      <c r="D10" s="3">
        <v>0.17019999999999999</v>
      </c>
      <c r="E10" s="3">
        <v>1</v>
      </c>
      <c r="J10" s="3"/>
      <c r="K10" s="3"/>
      <c r="L10" s="3"/>
      <c r="M10" s="4"/>
      <c r="N10" s="3"/>
      <c r="O10" s="3"/>
    </row>
    <row r="11" spans="1:15" x14ac:dyDescent="0.3">
      <c r="A11" s="3">
        <v>2014</v>
      </c>
      <c r="B11" s="3">
        <v>1300</v>
      </c>
      <c r="C11" s="3">
        <v>0.29139999999999999</v>
      </c>
      <c r="D11" s="3">
        <v>0.1368</v>
      </c>
      <c r="E11" s="3">
        <v>0.8</v>
      </c>
      <c r="J11" s="3"/>
      <c r="K11" s="3"/>
      <c r="L11" s="3"/>
      <c r="M11" s="4"/>
      <c r="N11" s="3"/>
      <c r="O11" s="3"/>
    </row>
    <row r="12" spans="1:15" x14ac:dyDescent="0.3">
      <c r="A12" s="3">
        <v>2015</v>
      </c>
      <c r="B12" s="3">
        <v>1250</v>
      </c>
      <c r="C12" s="3">
        <v>0.28699999999999998</v>
      </c>
      <c r="D12" s="3">
        <v>0.12560000000000002</v>
      </c>
      <c r="E12" s="3">
        <v>0.5</v>
      </c>
      <c r="J12" s="3"/>
      <c r="K12" s="3"/>
      <c r="L12" s="3"/>
      <c r="M12" s="4"/>
      <c r="N12" s="3"/>
      <c r="O12" s="3"/>
    </row>
    <row r="13" spans="1:15" x14ac:dyDescent="0.3">
      <c r="A13" s="3">
        <v>2016</v>
      </c>
      <c r="B13" s="3">
        <v>1250</v>
      </c>
      <c r="C13" s="3">
        <v>0.28799999999999998</v>
      </c>
      <c r="D13" s="3">
        <v>0.1231</v>
      </c>
      <c r="E13" s="3">
        <v>0.3</v>
      </c>
      <c r="J13" s="3"/>
      <c r="K13" s="3"/>
      <c r="L13" s="3"/>
      <c r="M13" s="4"/>
      <c r="N13" s="3"/>
      <c r="O13" s="3"/>
    </row>
    <row r="14" spans="1:15" x14ac:dyDescent="0.3">
      <c r="A14" s="3">
        <v>2017</v>
      </c>
      <c r="B14" s="3">
        <v>1100</v>
      </c>
      <c r="C14" s="3">
        <v>0.29160000000000003</v>
      </c>
      <c r="D14" s="3">
        <v>0.12300000000000001</v>
      </c>
      <c r="E14" s="3">
        <v>0.2</v>
      </c>
      <c r="J14" s="3"/>
      <c r="K14" s="3"/>
      <c r="L14" s="3"/>
      <c r="M14" s="4"/>
      <c r="N14" s="3"/>
      <c r="O14" s="3"/>
    </row>
    <row r="15" spans="1:15" x14ac:dyDescent="0.3">
      <c r="A15" s="3">
        <v>2018</v>
      </c>
      <c r="B15" s="3">
        <v>1100</v>
      </c>
      <c r="C15" s="3">
        <v>0.29470000000000002</v>
      </c>
      <c r="D15" s="3">
        <v>0.122</v>
      </c>
      <c r="E15" s="3">
        <v>0.2</v>
      </c>
      <c r="J15" s="3"/>
      <c r="K15" s="3"/>
      <c r="L15" s="3"/>
      <c r="M15" s="4"/>
      <c r="N15" s="3"/>
      <c r="O15" s="3"/>
    </row>
    <row r="16" spans="1:15" x14ac:dyDescent="0.3">
      <c r="A16" s="3">
        <v>2019</v>
      </c>
      <c r="B16" s="5">
        <f>B15*(1-(1-(B15/B11)^(1/4)))</f>
        <v>1055.0062157728919</v>
      </c>
      <c r="C16" s="3">
        <v>0.30430000000000001</v>
      </c>
      <c r="D16" s="3">
        <v>0.11470000000000001</v>
      </c>
      <c r="E16" s="3">
        <v>0.1</v>
      </c>
      <c r="J16" s="3"/>
      <c r="K16" s="3"/>
      <c r="L16" s="3"/>
      <c r="M16" s="4"/>
      <c r="N16" s="3"/>
      <c r="O16" s="3"/>
    </row>
    <row r="17" spans="1:15" x14ac:dyDescent="0.3">
      <c r="A17" s="3">
        <v>2020</v>
      </c>
      <c r="B17" s="5">
        <f>B16*(1-(1-(B16/B12)^(1/4)))</f>
        <v>1011.2097996465052</v>
      </c>
      <c r="C17" s="6">
        <v>0.30909999999999999</v>
      </c>
      <c r="D17" s="6">
        <v>9.8699999999999996E-2</v>
      </c>
      <c r="E17" s="3">
        <v>0.09</v>
      </c>
      <c r="J17" s="3"/>
      <c r="K17" s="3"/>
      <c r="L17" s="3"/>
      <c r="M17" s="4"/>
      <c r="N17" s="3"/>
      <c r="O17" s="3"/>
    </row>
    <row r="18" spans="1:15" x14ac:dyDescent="0.3">
      <c r="J18" s="3"/>
      <c r="K18" s="3"/>
      <c r="L18" s="3"/>
      <c r="M18" s="4"/>
      <c r="N18" s="3"/>
      <c r="O18" s="3"/>
    </row>
    <row r="19" spans="1:15" x14ac:dyDescent="0.3">
      <c r="J19" s="3"/>
      <c r="K19" s="3"/>
      <c r="L19" s="3"/>
      <c r="M19" s="4"/>
      <c r="N19" s="3"/>
      <c r="O19" s="3"/>
    </row>
    <row r="20" spans="1:15" x14ac:dyDescent="0.3">
      <c r="J20" s="3"/>
      <c r="K20" s="3"/>
      <c r="L20" s="3"/>
      <c r="M20" s="4"/>
      <c r="N20" s="3"/>
      <c r="O20" s="3"/>
    </row>
    <row r="21" spans="1:15" x14ac:dyDescent="0.3">
      <c r="J21" s="3"/>
      <c r="K21" s="5"/>
      <c r="L21" s="3"/>
      <c r="M21" s="4"/>
      <c r="N21" s="3"/>
      <c r="O21" s="3"/>
    </row>
    <row r="22" spans="1:15" x14ac:dyDescent="0.3">
      <c r="J22" s="3"/>
      <c r="K22" s="5"/>
      <c r="L22" s="6"/>
      <c r="M22" s="4"/>
      <c r="N22" s="3"/>
      <c r="O22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D15" sqref="D15"/>
    </sheetView>
  </sheetViews>
  <sheetFormatPr baseColWidth="10" defaultRowHeight="14.4" x14ac:dyDescent="0.3"/>
  <sheetData>
    <row r="1" spans="1:3" x14ac:dyDescent="0.3">
      <c r="A1" s="7" t="s">
        <v>3</v>
      </c>
      <c r="B1" s="7" t="s">
        <v>38</v>
      </c>
      <c r="C1" s="7" t="s">
        <v>60</v>
      </c>
    </row>
    <row r="2" spans="1:3" x14ac:dyDescent="0.3">
      <c r="A2" s="7"/>
      <c r="B2" s="7" t="s">
        <v>9</v>
      </c>
      <c r="C2" s="7" t="s">
        <v>8</v>
      </c>
    </row>
    <row r="3" spans="1:3" x14ac:dyDescent="0.3">
      <c r="A3" s="7">
        <v>2005</v>
      </c>
      <c r="B3" s="7">
        <v>15</v>
      </c>
      <c r="C3" s="7">
        <v>80</v>
      </c>
    </row>
    <row r="4" spans="1:3" x14ac:dyDescent="0.3">
      <c r="A4" s="7">
        <v>2006</v>
      </c>
      <c r="B4" s="8">
        <f>B3+B3*((1-($B$3/$B$18)^(1/15)))</f>
        <v>15.181217994166877</v>
      </c>
      <c r="C4" s="8">
        <f t="shared" ref="C4:C17" si="0">C3+C3*((1-($C$3/$C$18)^(1/15)))</f>
        <v>80.625716349480271</v>
      </c>
    </row>
    <row r="5" spans="1:3" x14ac:dyDescent="0.3">
      <c r="A5" s="7">
        <v>2007</v>
      </c>
      <c r="B5" s="8">
        <f t="shared" ref="B5:B17" si="1">B4+B4*((1-($B$3/$B$18)^(1/15)))</f>
        <v>15.364625319094412</v>
      </c>
      <c r="C5" s="8">
        <f t="shared" si="0"/>
        <v>81.256326710835623</v>
      </c>
    </row>
    <row r="6" spans="1:3" x14ac:dyDescent="0.3">
      <c r="A6" s="7">
        <v>2008</v>
      </c>
      <c r="B6" s="8">
        <f t="shared" si="1"/>
        <v>15.550248424524538</v>
      </c>
      <c r="C6" s="8">
        <f t="shared" si="0"/>
        <v>81.89186936235663</v>
      </c>
    </row>
    <row r="7" spans="1:3" x14ac:dyDescent="0.3">
      <c r="A7" s="7">
        <v>2009</v>
      </c>
      <c r="B7" s="8">
        <f t="shared" si="1"/>
        <v>15.738114079743802</v>
      </c>
      <c r="C7" s="8">
        <f t="shared" si="0"/>
        <v>82.532382881725738</v>
      </c>
    </row>
    <row r="8" spans="1:3" x14ac:dyDescent="0.3">
      <c r="A8" s="7">
        <v>2010</v>
      </c>
      <c r="B8" s="8">
        <f t="shared" si="1"/>
        <v>15.928249377443844</v>
      </c>
      <c r="C8" s="8">
        <f t="shared" si="0"/>
        <v>83.177906148359</v>
      </c>
    </row>
    <row r="9" spans="1:3" x14ac:dyDescent="0.3">
      <c r="A9" s="7">
        <v>2011</v>
      </c>
      <c r="B9" s="8">
        <f t="shared" si="1"/>
        <v>16.120681737628523</v>
      </c>
      <c r="C9" s="8">
        <f t="shared" si="0"/>
        <v>83.828478345766044</v>
      </c>
    </row>
    <row r="10" spans="1:3" x14ac:dyDescent="0.3">
      <c r="A10" s="7">
        <v>2012</v>
      </c>
      <c r="B10" s="8">
        <f t="shared" si="1"/>
        <v>16.315438911568233</v>
      </c>
      <c r="C10" s="8">
        <f t="shared" si="0"/>
        <v>84.48413896392853</v>
      </c>
    </row>
    <row r="11" spans="1:3" x14ac:dyDescent="0.3">
      <c r="A11" s="7">
        <v>2013</v>
      </c>
      <c r="B11" s="8">
        <f t="shared" si="1"/>
        <v>16.512548985802006</v>
      </c>
      <c r="C11" s="8">
        <f t="shared" si="0"/>
        <v>85.144927801697193</v>
      </c>
    </row>
    <row r="12" spans="1:3" x14ac:dyDescent="0.3">
      <c r="A12" s="7">
        <v>2014</v>
      </c>
      <c r="B12" s="8">
        <f t="shared" si="1"/>
        <v>16.712040386187962</v>
      </c>
      <c r="C12" s="8">
        <f t="shared" si="0"/>
        <v>85.810884969207677</v>
      </c>
    </row>
    <row r="13" spans="1:3" x14ac:dyDescent="0.3">
      <c r="A13" s="7">
        <v>2015</v>
      </c>
      <c r="B13" s="8">
        <f t="shared" si="1"/>
        <v>16.913941882002682</v>
      </c>
      <c r="C13" s="8">
        <f t="shared" si="0"/>
        <v>86.482050890315222</v>
      </c>
    </row>
    <row r="14" spans="1:3" x14ac:dyDescent="0.3">
      <c r="A14" s="7">
        <v>2016</v>
      </c>
      <c r="B14" s="8">
        <f t="shared" si="1"/>
        <v>17.118282590090125</v>
      </c>
      <c r="C14" s="8">
        <f t="shared" si="0"/>
        <v>87.158466305048407</v>
      </c>
    </row>
    <row r="15" spans="1:3" x14ac:dyDescent="0.3">
      <c r="A15" s="7">
        <v>2017</v>
      </c>
      <c r="B15" s="8">
        <f t="shared" si="1"/>
        <v>17.325091979060652</v>
      </c>
      <c r="C15" s="8">
        <f t="shared" si="0"/>
        <v>87.840172272082086</v>
      </c>
    </row>
    <row r="16" spans="1:3" x14ac:dyDescent="0.3">
      <c r="A16" s="7">
        <v>2018</v>
      </c>
      <c r="B16" s="8">
        <f t="shared" si="1"/>
        <v>17.534399873540785</v>
      </c>
      <c r="C16" s="8">
        <f t="shared" si="0"/>
        <v>88.527210171229655</v>
      </c>
    </row>
    <row r="17" spans="1:3" x14ac:dyDescent="0.3">
      <c r="A17" s="7">
        <v>2019</v>
      </c>
      <c r="B17" s="8">
        <f t="shared" si="1"/>
        <v>17.746236458474318</v>
      </c>
      <c r="C17" s="8">
        <f t="shared" si="0"/>
        <v>89.219621705954836</v>
      </c>
    </row>
    <row r="18" spans="1:3" x14ac:dyDescent="0.3">
      <c r="A18" s="7">
        <v>2020</v>
      </c>
      <c r="B18" s="7">
        <v>18</v>
      </c>
      <c r="C18" s="7"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Beschreibung</vt:lpstr>
      <vt:lpstr>Allgemein</vt:lpstr>
      <vt:lpstr>Strahlung</vt:lpstr>
      <vt:lpstr>Ausrichtung</vt:lpstr>
      <vt:lpstr>Strom</vt:lpstr>
      <vt:lpstr>Wirkungsgrad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2021-11-08T11:27:06Z</dcterms:modified>
</cp:coreProperties>
</file>