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xr:revisionPtr revIDLastSave="0" documentId="13_ncr:1_{8057649E-D6E1-435E-9152-C7A6D8F4767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abase" sheetId="1" r:id="rId1"/>
    <sheet name="Database_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2" l="1"/>
  <c r="I6" i="2"/>
  <c r="P13" i="1"/>
  <c r="P12" i="1"/>
  <c r="P11" i="1"/>
  <c r="P6" i="1"/>
  <c r="M6" i="1"/>
  <c r="I6" i="1"/>
  <c r="E6" i="1"/>
</calcChain>
</file>

<file path=xl/sharedStrings.xml><?xml version="1.0" encoding="utf-8"?>
<sst xmlns="http://schemas.openxmlformats.org/spreadsheetml/2006/main" count="192" uniqueCount="85">
  <si>
    <t>Credit Card Name</t>
  </si>
  <si>
    <t>Bank Name</t>
  </si>
  <si>
    <t>Category</t>
  </si>
  <si>
    <t>Minimum Spending ($)</t>
  </si>
  <si>
    <t>Income requirement (Singaporean) ($)</t>
  </si>
  <si>
    <t>Income requirement (Foreigner) ($)</t>
  </si>
  <si>
    <t xml:space="preserve">Max. Cashback rate </t>
  </si>
  <si>
    <t>Min. Cashback rate</t>
  </si>
  <si>
    <t>Cashback Cap ($) / Month</t>
  </si>
  <si>
    <t>UOB Yolo Credit Card</t>
  </si>
  <si>
    <t>UOB</t>
  </si>
  <si>
    <t>Dining</t>
  </si>
  <si>
    <t>Transport</t>
  </si>
  <si>
    <t>OCBC 365 Credit Card</t>
  </si>
  <si>
    <t>OCBC</t>
  </si>
  <si>
    <t>Citi Cash Back Card</t>
  </si>
  <si>
    <t>Citibank</t>
  </si>
  <si>
    <t>POSB Everyday Card</t>
  </si>
  <si>
    <t>POSB</t>
  </si>
  <si>
    <t>Benefit Descriptions</t>
  </si>
  <si>
    <t>HSBC Visa Platinum Credit Card</t>
  </si>
  <si>
    <t>HSBC</t>
  </si>
  <si>
    <t>Dining Cashback Rate</t>
  </si>
  <si>
    <t>Dining Cashback Cap ($) / Month</t>
  </si>
  <si>
    <t>Private Hire Cashback Rate</t>
  </si>
  <si>
    <t>Private Hire Cashback Cap ($) / Month</t>
  </si>
  <si>
    <t>Petrol Cashback Rate</t>
  </si>
  <si>
    <t>Petrol Cashback Cap ($) / Month</t>
  </si>
  <si>
    <t>Public Transport Cashback Rate</t>
  </si>
  <si>
    <t>Public Transport Cashback Cap ($) / Month</t>
  </si>
  <si>
    <t>Bills Cashback Rate</t>
  </si>
  <si>
    <t>Bills Cashback Cap ($) / Month</t>
  </si>
  <si>
    <t>General Cashback Rate</t>
  </si>
  <si>
    <t>General Cashback Cap ($) / Month</t>
  </si>
  <si>
    <t>Total Cashback Cap ($) / Month</t>
  </si>
  <si>
    <t>Details 1</t>
  </si>
  <si>
    <t>Details 2</t>
  </si>
  <si>
    <t>Details 3</t>
  </si>
  <si>
    <t>Reference</t>
  </si>
  <si>
    <t>DBS Live Fresh Card</t>
  </si>
  <si>
    <t>DBS</t>
  </si>
  <si>
    <t>UOB One Card</t>
  </si>
  <si>
    <t>unlimited</t>
  </si>
  <si>
    <t>Bills</t>
  </si>
  <si>
    <t>8% Cashback on dining, groceries, petrol &amp; grab</t>
  </si>
  <si>
    <t>0.25% on all other retail spend</t>
  </si>
  <si>
    <t>Simply spend a minimum of S$888 based on posted transactions per statement month to earn the cashback.</t>
  </si>
  <si>
    <t>https://www.citibank.com.sg/global_docs/pdf/Cash-Back-FAQ.pdf</t>
  </si>
  <si>
    <t>HSBC Advance Credit Card</t>
  </si>
  <si>
    <t>Transport (petrol)</t>
  </si>
  <si>
    <t>Standard Chartered Unlimited Cash Back</t>
  </si>
  <si>
    <t>SCB</t>
  </si>
  <si>
    <t>5% Cashback on online &amp; Visa contactless spend</t>
  </si>
  <si>
    <t>0.3% Cashback on all other spend</t>
  </si>
  <si>
    <t>Standard Chartered Visa Infinite Credit Card</t>
  </si>
  <si>
    <t>Simply spend a minimum of S$600 in a calendar month to receive up to S$60 cashback</t>
  </si>
  <si>
    <t>https://www.dbs.com.sg/personal/cards/credit-cards/live-fresh-dbs-visa-paywave-platinum-card</t>
  </si>
  <si>
    <t>2.5% Cashback on all purchases for total eligible purchases above $2000 in a month</t>
  </si>
  <si>
    <t>1.5% Cashback on all purchases for total eligible purchases below $2000 in a month</t>
  </si>
  <si>
    <t>No minimum spend required</t>
  </si>
  <si>
    <t>https://www.hsbc.com.sg/1/PA_ES_Content_Mgmt/content/singapore/campaigns/chl/tnc.html#D</t>
  </si>
  <si>
    <t>5% cash rebates on dining, grocery and petrol</t>
  </si>
  <si>
    <t>S$250 Cashback Cap per quarter</t>
  </si>
  <si>
    <t>Simply spend a minimum of S$ 600 per month per quarter</t>
  </si>
  <si>
    <t>https://www.hsbc.com.sg/1/2//campaigns/chl_vpccard/</t>
  </si>
  <si>
    <t>6% Cashback on Everyday Dining (Including Local, Overseas and Online Food Delivery)</t>
  </si>
  <si>
    <t>S$80 Cashback Cap per month</t>
  </si>
  <si>
    <t>Simply spend a minimum of S$800 per month</t>
  </si>
  <si>
    <t>https://www.ocbc.com/assets/pdf/365-terms-and-conditions-1-oct-2018.pdf</t>
  </si>
  <si>
    <t>5% Cashback at ShengSiong</t>
  </si>
  <si>
    <t>S$50 Cashback Cap for Sheng Siong</t>
  </si>
  <si>
    <t>Up to 15% cash rebates on dining with a min spend of S$800</t>
  </si>
  <si>
    <t>https://www.posb.com.sg/personal/cards/credit-cards/posb-everyday-card?cid=sg:en:cbg:ea:cp:ms:pst:na:ped:alwaysoncards::na&amp;dclid=CIDdl8_x4uACFVpgKwodZJYDFw#</t>
  </si>
  <si>
    <t>1.5% Cash Back on All Spend with no cap</t>
  </si>
  <si>
    <t>Unlimited Cashback Cap</t>
  </si>
  <si>
    <t>https://www.sc.com/sg/credit-cards/unlimited-cashback-credit-card/</t>
  </si>
  <si>
    <t>Up to 8% on Online, Grab, Dining and Entertainment spend</t>
  </si>
  <si>
    <t>Up to S$80
Cash Back Cap per month</t>
  </si>
  <si>
    <t>Simply spend a minimum of S$600 per month</t>
  </si>
  <si>
    <t>https://www.moneysmart.sg/credit-cards/uob-yolo</t>
  </si>
  <si>
    <t>NA</t>
  </si>
  <si>
    <t>Up to 5% cash rebate on all spend for spend above S$2,000/month per quarter</t>
  </si>
  <si>
    <t>S$300 Cashback Cap per quarter</t>
  </si>
  <si>
    <t>Simply spend a minimum of S$500 per month</t>
  </si>
  <si>
    <t>https://www.uob.com.sg/personal/cards/credit/one/?ms=pweb-cards-home&amp;mt=cvp-cashback_text&amp;i_cid=cc_evergreen_201803_na&amp;vid=none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</si>
</sst>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%"/>
    <numFmt numFmtId="166" formatCode="#,##0.0"/>
    <numFmt numFmtId="167" formatCode="#,##0.000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/>
    <xf numFmtId="2" fontId="1" fillId="0" borderId="0" xfId="0" applyNumberFormat="1" applyFont="1" applyAlignment="1"/>
    <xf numFmtId="3" fontId="1" fillId="0" borderId="1" xfId="0" applyNumberFormat="1" applyFont="1" applyBorder="1" applyAlignment="1"/>
    <xf numFmtId="164" fontId="1" fillId="2" borderId="1" xfId="0" applyNumberFormat="1" applyFont="1" applyFill="1" applyBorder="1" applyAlignment="1"/>
    <xf numFmtId="165" fontId="1" fillId="0" borderId="0" xfId="0" applyNumberFormat="1" applyFont="1" applyAlignment="1"/>
    <xf numFmtId="0" fontId="2" fillId="0" borderId="0" xfId="0" applyFont="1" applyAlignment="1"/>
    <xf numFmtId="4" fontId="1" fillId="0" borderId="1" xfId="0" applyNumberFormat="1" applyFont="1" applyBorder="1" applyAlignment="1"/>
    <xf numFmtId="3" fontId="1" fillId="2" borderId="1" xfId="0" applyNumberFormat="1" applyFont="1" applyFill="1" applyBorder="1" applyAlignment="1"/>
    <xf numFmtId="0" fontId="1" fillId="0" borderId="0" xfId="0" applyFont="1" applyAlignment="1"/>
    <xf numFmtId="166" fontId="1" fillId="2" borderId="1" xfId="0" applyNumberFormat="1" applyFont="1" applyFill="1" applyBorder="1" applyAlignment="1"/>
    <xf numFmtId="167" fontId="1" fillId="2" borderId="1" xfId="0" applyNumberFormat="1" applyFont="1" applyFill="1" applyBorder="1" applyAlignment="1"/>
    <xf numFmtId="2" fontId="1" fillId="0" borderId="1" xfId="0" applyNumberFormat="1" applyFont="1" applyBorder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smart.sg/credit-cards/uob-yolo" TargetMode="External"/><Relationship Id="rId3" Type="http://schemas.openxmlformats.org/officeDocument/2006/relationships/hyperlink" Target="https://www.hsbc.com.sg/1/PA_ES_Content_Mgmt/content/singapore/campaigns/chl/tnc.html" TargetMode="External"/><Relationship Id="rId7" Type="http://schemas.openxmlformats.org/officeDocument/2006/relationships/hyperlink" Target="https://www.sc.com/sg/credit-cards/unlimited-cashback-credit-card/" TargetMode="External"/><Relationship Id="rId2" Type="http://schemas.openxmlformats.org/officeDocument/2006/relationships/hyperlink" Target="https://www.dbs.com.sg/personal/cards/credit-cards/live-fresh-dbs-visa-paywave-platinum-card" TargetMode="External"/><Relationship Id="rId1" Type="http://schemas.openxmlformats.org/officeDocument/2006/relationships/hyperlink" Target="https://www.citibank.com.sg/global_docs/pdf/Cash-Back-FAQ.pdf" TargetMode="External"/><Relationship Id="rId6" Type="http://schemas.openxmlformats.org/officeDocument/2006/relationships/hyperlink" Target="https://www.posb.com.sg/personal/cards/credit-cards/posb-everyday-card?cid=sg:en:cbg:ea:cp:ms:pst:na:ped:alwaysoncards::na&amp;dclid=CIDdl8_x4uACFVpgKwodZJYDFw" TargetMode="External"/><Relationship Id="rId11" Type="http://schemas.openxmlformats.org/officeDocument/2006/relationships/hyperlink" Target="https://www.uob.com.sg/personal/cards/credit/one/?ms=pweb-cards-home&amp;mt=cvp-cashback_text&amp;i_cid=cc_evergreen_201803_na&amp;vid=none" TargetMode="External"/><Relationship Id="rId5" Type="http://schemas.openxmlformats.org/officeDocument/2006/relationships/hyperlink" Target="https://www.ocbc.com/assets/pdf/365-terms-and-conditions-1-oct-2018.pdf" TargetMode="External"/><Relationship Id="rId10" Type="http://schemas.openxmlformats.org/officeDocument/2006/relationships/hyperlink" Target="https://www.uob.com.sg/personal/cards/credit/one/?ms=pweb-cards-home&amp;mt=cvp-cashback_text&amp;i_cid=cc_evergreen_201803_na&amp;vid=none" TargetMode="External"/><Relationship Id="rId4" Type="http://schemas.openxmlformats.org/officeDocument/2006/relationships/hyperlink" Target="https://www.hsbc.com.sg/1/2/campaigns/chl_vpccard/" TargetMode="External"/><Relationship Id="rId9" Type="http://schemas.openxmlformats.org/officeDocument/2006/relationships/hyperlink" Target="https://www.uob.com.sg/personal/cards/credit/one/?ms=pweb-cards-home&amp;mt=cvp-cashback_text&amp;i_cid=cc_evergreen_201803_na&amp;vid=n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"/>
  <sheetViews>
    <sheetView tabSelected="1" zoomScale="70" zoomScaleNormal="70" workbookViewId="0">
      <pane xSplit="1" topLeftCell="B1" activePane="topRight" state="frozen"/>
      <selection pane="topRight" activeCell="K13" sqref="K13"/>
    </sheetView>
  </sheetViews>
  <sheetFormatPr defaultColWidth="14.42578125" defaultRowHeight="12.75" x14ac:dyDescent="0.2"/>
  <cols>
    <col min="1" max="1" width="35.85546875" bestFit="1" customWidth="1"/>
    <col min="2" max="2" width="10.7109375" bestFit="1" customWidth="1"/>
    <col min="3" max="3" width="11.5703125" bestFit="1" customWidth="1"/>
    <col min="4" max="4" width="13.85546875" bestFit="1" customWidth="1"/>
    <col min="5" max="5" width="13.28515625" bestFit="1" customWidth="1"/>
    <col min="6" max="6" width="13.85546875" bestFit="1" customWidth="1"/>
    <col min="7" max="7" width="13.28515625" bestFit="1" customWidth="1"/>
    <col min="12" max="12" width="13.5703125" bestFit="1" customWidth="1"/>
    <col min="13" max="13" width="14" bestFit="1" customWidth="1"/>
    <col min="14" max="14" width="13.85546875" bestFit="1" customWidth="1"/>
    <col min="15" max="15" width="13.28515625" bestFit="1" customWidth="1"/>
    <col min="16" max="16" width="14" bestFit="1" customWidth="1"/>
    <col min="17" max="17" width="13.5703125" bestFit="1" customWidth="1"/>
    <col min="18" max="18" width="12.7109375" bestFit="1" customWidth="1"/>
    <col min="19" max="19" width="13.140625" bestFit="1" customWidth="1"/>
    <col min="20" max="20" width="24" customWidth="1"/>
    <col min="21" max="21" width="23.85546875" bestFit="1" customWidth="1"/>
    <col min="22" max="22" width="24" customWidth="1"/>
    <col min="23" max="23" width="149.42578125" bestFit="1" customWidth="1"/>
  </cols>
  <sheetData>
    <row r="1" spans="1:23" x14ac:dyDescent="0.2">
      <c r="A1" s="1"/>
      <c r="B1" s="1"/>
      <c r="C1" s="1"/>
      <c r="D1" s="1"/>
      <c r="E1" s="1"/>
      <c r="F1" s="22" t="s">
        <v>12</v>
      </c>
      <c r="G1" s="23"/>
      <c r="H1" s="23"/>
      <c r="I1" s="23"/>
      <c r="J1" s="23"/>
      <c r="K1" s="24"/>
      <c r="L1" s="1"/>
      <c r="M1" s="1"/>
      <c r="N1" s="1"/>
      <c r="O1" s="1"/>
      <c r="P1" s="1"/>
      <c r="Q1" s="1"/>
      <c r="R1" s="1"/>
      <c r="S1" s="1"/>
      <c r="T1" s="25" t="s">
        <v>19</v>
      </c>
      <c r="U1" s="26"/>
      <c r="V1" s="26"/>
      <c r="W1" s="3"/>
    </row>
    <row r="2" spans="1:23" ht="51" x14ac:dyDescent="0.2">
      <c r="A2" s="2" t="s">
        <v>0</v>
      </c>
      <c r="B2" s="2" t="s">
        <v>1</v>
      </c>
      <c r="C2" s="2" t="s">
        <v>3</v>
      </c>
      <c r="D2" s="6" t="s">
        <v>22</v>
      </c>
      <c r="E2" s="2" t="s">
        <v>23</v>
      </c>
      <c r="F2" s="6" t="s">
        <v>24</v>
      </c>
      <c r="G2" s="2" t="s">
        <v>25</v>
      </c>
      <c r="H2" s="6" t="s">
        <v>26</v>
      </c>
      <c r="I2" s="2" t="s">
        <v>27</v>
      </c>
      <c r="J2" s="6" t="s">
        <v>28</v>
      </c>
      <c r="K2" s="2" t="s">
        <v>29</v>
      </c>
      <c r="L2" s="6" t="s">
        <v>30</v>
      </c>
      <c r="M2" s="2" t="s">
        <v>31</v>
      </c>
      <c r="N2" s="6" t="s">
        <v>32</v>
      </c>
      <c r="O2" s="2" t="s">
        <v>33</v>
      </c>
      <c r="P2" s="2" t="s">
        <v>34</v>
      </c>
      <c r="Q2" s="2" t="s">
        <v>7</v>
      </c>
      <c r="R2" s="2" t="s">
        <v>4</v>
      </c>
      <c r="S2" s="2" t="s">
        <v>5</v>
      </c>
      <c r="T2" s="7" t="s">
        <v>35</v>
      </c>
      <c r="U2" s="7" t="s">
        <v>36</v>
      </c>
      <c r="V2" s="7" t="s">
        <v>37</v>
      </c>
      <c r="W2" s="3" t="s">
        <v>38</v>
      </c>
    </row>
    <row r="3" spans="1:23" ht="63.75" x14ac:dyDescent="0.2">
      <c r="A3" s="7" t="s">
        <v>15</v>
      </c>
      <c r="B3" s="7" t="s">
        <v>16</v>
      </c>
      <c r="C3" s="7">
        <v>888</v>
      </c>
      <c r="D3" s="8">
        <v>0.08</v>
      </c>
      <c r="E3" s="7">
        <v>0</v>
      </c>
      <c r="F3" s="9">
        <v>0.08</v>
      </c>
      <c r="G3" s="11">
        <v>25</v>
      </c>
      <c r="H3" s="8">
        <v>0.08</v>
      </c>
      <c r="I3" s="7">
        <v>25</v>
      </c>
      <c r="J3" s="12">
        <v>2.5000000000000001E-3</v>
      </c>
      <c r="K3" s="7" t="s">
        <v>42</v>
      </c>
      <c r="L3" s="12">
        <v>2.5000000000000001E-3</v>
      </c>
      <c r="M3" s="7" t="s">
        <v>42</v>
      </c>
      <c r="N3" s="12">
        <v>2.5000000000000001E-3</v>
      </c>
      <c r="O3" s="7" t="s">
        <v>42</v>
      </c>
      <c r="P3" s="7" t="s">
        <v>42</v>
      </c>
      <c r="Q3" s="7">
        <v>2.5000000000000001E-3</v>
      </c>
      <c r="R3" s="7">
        <v>30000</v>
      </c>
      <c r="S3" s="7">
        <v>42000</v>
      </c>
      <c r="T3" s="1" t="s">
        <v>44</v>
      </c>
      <c r="U3" s="1" t="s">
        <v>45</v>
      </c>
      <c r="V3" s="1" t="s">
        <v>46</v>
      </c>
      <c r="W3" s="14" t="s">
        <v>47</v>
      </c>
    </row>
    <row r="4" spans="1:23" ht="51" x14ac:dyDescent="0.2">
      <c r="A4" s="7" t="s">
        <v>39</v>
      </c>
      <c r="B4" s="7" t="s">
        <v>40</v>
      </c>
      <c r="C4" s="7">
        <v>600</v>
      </c>
      <c r="D4" s="8">
        <v>0.05</v>
      </c>
      <c r="E4" s="7">
        <v>20</v>
      </c>
      <c r="F4" s="9">
        <v>0.05</v>
      </c>
      <c r="G4" s="15">
        <v>20</v>
      </c>
      <c r="H4" s="8">
        <v>0</v>
      </c>
      <c r="I4" s="15">
        <v>20</v>
      </c>
      <c r="J4" s="16">
        <v>0</v>
      </c>
      <c r="K4" s="7">
        <v>0</v>
      </c>
      <c r="L4" s="9">
        <v>0.05</v>
      </c>
      <c r="M4" s="7">
        <v>20</v>
      </c>
      <c r="N4" s="18">
        <v>0.3</v>
      </c>
      <c r="O4" s="7">
        <v>60</v>
      </c>
      <c r="P4" s="7">
        <v>60</v>
      </c>
      <c r="Q4" s="7">
        <v>0</v>
      </c>
      <c r="R4" s="7">
        <v>30000</v>
      </c>
      <c r="S4" s="7">
        <v>45000</v>
      </c>
      <c r="T4" s="1" t="s">
        <v>52</v>
      </c>
      <c r="U4" s="1" t="s">
        <v>53</v>
      </c>
      <c r="V4" s="1" t="s">
        <v>55</v>
      </c>
      <c r="W4" s="14" t="s">
        <v>56</v>
      </c>
    </row>
    <row r="5" spans="1:23" ht="51" x14ac:dyDescent="0.2">
      <c r="A5" s="7" t="s">
        <v>48</v>
      </c>
      <c r="B5" s="7" t="s">
        <v>21</v>
      </c>
      <c r="C5" s="7">
        <v>2000</v>
      </c>
      <c r="D5" s="8">
        <v>2.5000000000000001E-2</v>
      </c>
      <c r="E5" s="7">
        <v>70</v>
      </c>
      <c r="F5" s="16">
        <v>0</v>
      </c>
      <c r="G5" s="15">
        <v>0</v>
      </c>
      <c r="H5" s="8">
        <v>0</v>
      </c>
      <c r="I5" s="15">
        <v>0</v>
      </c>
      <c r="J5" s="16">
        <v>0</v>
      </c>
      <c r="K5" s="7">
        <v>0</v>
      </c>
      <c r="L5" s="19">
        <v>1.4999999999999999E-2</v>
      </c>
      <c r="M5" s="7">
        <v>70</v>
      </c>
      <c r="N5" s="19">
        <v>1.4999999999999999E-2</v>
      </c>
      <c r="O5" s="7">
        <v>70</v>
      </c>
      <c r="P5" s="7">
        <v>70</v>
      </c>
      <c r="Q5" s="7">
        <v>1.4999999999999999E-2</v>
      </c>
      <c r="R5" s="7">
        <v>30000</v>
      </c>
      <c r="S5" s="7">
        <v>40000</v>
      </c>
      <c r="T5" s="1" t="s">
        <v>57</v>
      </c>
      <c r="U5" s="1" t="s">
        <v>58</v>
      </c>
      <c r="V5" s="1" t="s">
        <v>59</v>
      </c>
      <c r="W5" s="14" t="s">
        <v>60</v>
      </c>
    </row>
    <row r="6" spans="1:23" ht="38.25" x14ac:dyDescent="0.2">
      <c r="A6" s="7" t="s">
        <v>20</v>
      </c>
      <c r="B6" s="7" t="s">
        <v>21</v>
      </c>
      <c r="C6" s="7">
        <v>600</v>
      </c>
      <c r="D6" s="8">
        <v>0.05</v>
      </c>
      <c r="E6" s="20">
        <f>250/3</f>
        <v>83.333333333333329</v>
      </c>
      <c r="F6" s="16">
        <v>0</v>
      </c>
      <c r="G6" s="15">
        <v>0</v>
      </c>
      <c r="H6" s="8">
        <v>0.05</v>
      </c>
      <c r="I6" s="20">
        <f>250/3</f>
        <v>83.333333333333329</v>
      </c>
      <c r="J6" s="16">
        <v>0</v>
      </c>
      <c r="K6" s="7">
        <v>0</v>
      </c>
      <c r="L6" s="9">
        <v>0.05</v>
      </c>
      <c r="M6" s="20">
        <f>250/3</f>
        <v>83.333333333333329</v>
      </c>
      <c r="N6" s="16">
        <v>0</v>
      </c>
      <c r="O6" s="7">
        <v>0</v>
      </c>
      <c r="P6" s="20">
        <f>250/3</f>
        <v>83.333333333333329</v>
      </c>
      <c r="Q6" s="7">
        <v>0</v>
      </c>
      <c r="R6" s="7">
        <v>30000</v>
      </c>
      <c r="S6" s="7">
        <v>40000</v>
      </c>
      <c r="T6" s="21" t="s">
        <v>61</v>
      </c>
      <c r="U6" s="1" t="s">
        <v>62</v>
      </c>
      <c r="V6" s="1" t="s">
        <v>63</v>
      </c>
      <c r="W6" s="14" t="s">
        <v>64</v>
      </c>
    </row>
    <row r="7" spans="1:23" ht="51" x14ac:dyDescent="0.2">
      <c r="A7" s="7" t="s">
        <v>13</v>
      </c>
      <c r="B7" s="7" t="s">
        <v>14</v>
      </c>
      <c r="C7" s="7">
        <v>800</v>
      </c>
      <c r="D7" s="8">
        <v>0.06</v>
      </c>
      <c r="E7" s="7">
        <v>80</v>
      </c>
      <c r="F7" s="9">
        <v>0.03</v>
      </c>
      <c r="G7" s="7">
        <v>80</v>
      </c>
      <c r="H7" s="8">
        <v>0.05</v>
      </c>
      <c r="I7" s="7">
        <v>80</v>
      </c>
      <c r="J7" s="9">
        <v>0.03</v>
      </c>
      <c r="K7" s="7">
        <v>80</v>
      </c>
      <c r="L7" s="9">
        <v>0.03</v>
      </c>
      <c r="M7" s="7">
        <v>80</v>
      </c>
      <c r="N7" s="19">
        <v>3.0000000000000001E-3</v>
      </c>
      <c r="O7" s="7">
        <v>80</v>
      </c>
      <c r="P7" s="7">
        <v>80</v>
      </c>
      <c r="Q7" s="7">
        <v>3.0000000000000001E-3</v>
      </c>
      <c r="R7" s="7">
        <v>30000</v>
      </c>
      <c r="S7" s="7">
        <v>45000</v>
      </c>
      <c r="T7" s="1" t="s">
        <v>65</v>
      </c>
      <c r="U7" s="1" t="s">
        <v>66</v>
      </c>
      <c r="V7" s="1" t="s">
        <v>67</v>
      </c>
      <c r="W7" s="14" t="s">
        <v>68</v>
      </c>
    </row>
    <row r="8" spans="1:23" ht="38.25" x14ac:dyDescent="0.2">
      <c r="A8" s="7" t="s">
        <v>17</v>
      </c>
      <c r="B8" s="7" t="s">
        <v>18</v>
      </c>
      <c r="C8" s="7">
        <v>800</v>
      </c>
      <c r="D8" s="8">
        <v>0.05</v>
      </c>
      <c r="E8" s="7">
        <v>50</v>
      </c>
      <c r="F8" s="16">
        <v>0</v>
      </c>
      <c r="G8" s="15">
        <v>0</v>
      </c>
      <c r="H8" s="8">
        <v>0.06</v>
      </c>
      <c r="I8" s="7">
        <v>50</v>
      </c>
      <c r="J8" s="16">
        <v>0</v>
      </c>
      <c r="K8" s="7">
        <v>0</v>
      </c>
      <c r="L8" s="9">
        <v>0.01</v>
      </c>
      <c r="M8" s="7">
        <v>1</v>
      </c>
      <c r="N8" s="19">
        <v>3.0000000000000001E-3</v>
      </c>
      <c r="O8" s="7">
        <v>50</v>
      </c>
      <c r="P8" s="7">
        <v>50</v>
      </c>
      <c r="Q8" s="7">
        <v>3.0000000000000001E-3</v>
      </c>
      <c r="R8" s="7">
        <v>30000</v>
      </c>
      <c r="S8" s="7">
        <v>45000</v>
      </c>
      <c r="T8" s="1" t="s">
        <v>69</v>
      </c>
      <c r="U8" s="1" t="s">
        <v>70</v>
      </c>
      <c r="V8" s="1" t="s">
        <v>71</v>
      </c>
      <c r="W8" s="14" t="s">
        <v>72</v>
      </c>
    </row>
    <row r="9" spans="1:23" ht="25.5" x14ac:dyDescent="0.2">
      <c r="A9" s="7" t="s">
        <v>50</v>
      </c>
      <c r="B9" s="7" t="s">
        <v>51</v>
      </c>
      <c r="C9" s="7">
        <v>0</v>
      </c>
      <c r="D9" s="8">
        <v>1.4999999999999999E-2</v>
      </c>
      <c r="E9" s="7" t="s">
        <v>42</v>
      </c>
      <c r="F9" s="9">
        <v>1.4999999999999999E-2</v>
      </c>
      <c r="G9" s="7" t="s">
        <v>42</v>
      </c>
      <c r="H9" s="8">
        <v>0.06</v>
      </c>
      <c r="I9" s="7" t="s">
        <v>42</v>
      </c>
      <c r="J9" s="9">
        <v>1.4999999999999999E-2</v>
      </c>
      <c r="K9" s="7" t="s">
        <v>42</v>
      </c>
      <c r="L9" s="19">
        <v>1.4999999999999999E-2</v>
      </c>
      <c r="M9" s="7" t="s">
        <v>42</v>
      </c>
      <c r="N9" s="19">
        <v>1.4999999999999999E-2</v>
      </c>
      <c r="O9" s="7" t="s">
        <v>42</v>
      </c>
      <c r="P9" s="7" t="s">
        <v>42</v>
      </c>
      <c r="Q9" s="7">
        <v>1.4999999999999999E-2</v>
      </c>
      <c r="R9" s="7">
        <v>30000</v>
      </c>
      <c r="S9" s="7">
        <v>60000</v>
      </c>
      <c r="T9" s="1" t="s">
        <v>73</v>
      </c>
      <c r="U9" s="1" t="s">
        <v>74</v>
      </c>
      <c r="V9" s="1" t="s">
        <v>59</v>
      </c>
      <c r="W9" s="14" t="s">
        <v>75</v>
      </c>
    </row>
    <row r="10" spans="1:23" ht="38.25" x14ac:dyDescent="0.2">
      <c r="A10" s="7" t="s">
        <v>9</v>
      </c>
      <c r="B10" s="7" t="s">
        <v>10</v>
      </c>
      <c r="C10" s="7">
        <v>600</v>
      </c>
      <c r="D10" s="8">
        <v>0.03</v>
      </c>
      <c r="E10" s="11">
        <v>60</v>
      </c>
      <c r="F10" s="9">
        <v>0.03</v>
      </c>
      <c r="G10" s="11">
        <v>60</v>
      </c>
      <c r="H10" s="8">
        <v>3.0000000000000001E-3</v>
      </c>
      <c r="I10" s="11">
        <v>60</v>
      </c>
      <c r="J10" s="19">
        <v>3.0000000000000001E-3</v>
      </c>
      <c r="K10" s="11">
        <v>60</v>
      </c>
      <c r="L10" s="19">
        <v>3.0000000000000001E-3</v>
      </c>
      <c r="M10" s="11">
        <v>60</v>
      </c>
      <c r="N10" s="19">
        <v>3.0000000000000001E-3</v>
      </c>
      <c r="O10" s="11">
        <v>60</v>
      </c>
      <c r="P10" s="11">
        <v>60</v>
      </c>
      <c r="Q10" s="7">
        <v>3.0000000000000001E-3</v>
      </c>
      <c r="R10" s="7">
        <v>30000</v>
      </c>
      <c r="S10" s="7">
        <v>40000</v>
      </c>
      <c r="T10" s="1" t="s">
        <v>76</v>
      </c>
      <c r="U10" s="1" t="s">
        <v>77</v>
      </c>
      <c r="V10" s="1" t="s">
        <v>78</v>
      </c>
      <c r="W10" s="14" t="s">
        <v>79</v>
      </c>
    </row>
    <row r="11" spans="1:23" ht="38.25" x14ac:dyDescent="0.2">
      <c r="A11" s="7" t="s">
        <v>41</v>
      </c>
      <c r="B11" s="7" t="s">
        <v>10</v>
      </c>
      <c r="C11" s="7">
        <v>500</v>
      </c>
      <c r="D11" s="8" t="s">
        <v>80</v>
      </c>
      <c r="E11" s="7" t="s">
        <v>80</v>
      </c>
      <c r="F11" s="8" t="s">
        <v>80</v>
      </c>
      <c r="G11" s="7" t="s">
        <v>80</v>
      </c>
      <c r="H11" s="8" t="s">
        <v>80</v>
      </c>
      <c r="I11" s="7" t="s">
        <v>80</v>
      </c>
      <c r="J11" s="8" t="s">
        <v>80</v>
      </c>
      <c r="K11" s="7" t="s">
        <v>80</v>
      </c>
      <c r="L11" s="8" t="s">
        <v>80</v>
      </c>
      <c r="M11" s="7" t="s">
        <v>80</v>
      </c>
      <c r="N11" s="8" t="s">
        <v>80</v>
      </c>
      <c r="O11" s="7" t="s">
        <v>80</v>
      </c>
      <c r="P11" s="20">
        <f>50/3</f>
        <v>16.666666666666668</v>
      </c>
      <c r="Q11" s="7">
        <v>0</v>
      </c>
      <c r="R11" s="7">
        <v>30000</v>
      </c>
      <c r="S11" s="7">
        <v>40000</v>
      </c>
      <c r="T11" s="1" t="s">
        <v>81</v>
      </c>
      <c r="U11" s="1" t="s">
        <v>82</v>
      </c>
      <c r="V11" s="1" t="s">
        <v>83</v>
      </c>
      <c r="W11" s="14" t="s">
        <v>84</v>
      </c>
    </row>
    <row r="12" spans="1:23" ht="38.25" x14ac:dyDescent="0.2">
      <c r="A12" s="7" t="s">
        <v>41</v>
      </c>
      <c r="B12" s="7" t="s">
        <v>10</v>
      </c>
      <c r="C12" s="7">
        <v>1000</v>
      </c>
      <c r="D12" s="8" t="s">
        <v>80</v>
      </c>
      <c r="E12" s="7" t="s">
        <v>80</v>
      </c>
      <c r="F12" s="8" t="s">
        <v>80</v>
      </c>
      <c r="G12" s="7" t="s">
        <v>80</v>
      </c>
      <c r="H12" s="8" t="s">
        <v>80</v>
      </c>
      <c r="I12" s="7" t="s">
        <v>80</v>
      </c>
      <c r="J12" s="8" t="s">
        <v>80</v>
      </c>
      <c r="K12" s="7" t="s">
        <v>80</v>
      </c>
      <c r="L12" s="8" t="s">
        <v>80</v>
      </c>
      <c r="M12" s="7" t="s">
        <v>80</v>
      </c>
      <c r="N12" s="8" t="s">
        <v>80</v>
      </c>
      <c r="O12" s="7" t="s">
        <v>80</v>
      </c>
      <c r="P12" s="20">
        <f>100/3</f>
        <v>33.333333333333336</v>
      </c>
      <c r="Q12" s="7">
        <v>0</v>
      </c>
      <c r="R12" s="7">
        <v>30000</v>
      </c>
      <c r="S12" s="7">
        <v>40000</v>
      </c>
      <c r="T12" s="1" t="s">
        <v>81</v>
      </c>
      <c r="U12" s="1" t="s">
        <v>82</v>
      </c>
      <c r="V12" s="1" t="s">
        <v>83</v>
      </c>
      <c r="W12" s="14" t="s">
        <v>84</v>
      </c>
    </row>
    <row r="13" spans="1:23" ht="38.25" x14ac:dyDescent="0.2">
      <c r="A13" s="7" t="s">
        <v>41</v>
      </c>
      <c r="B13" s="7" t="s">
        <v>10</v>
      </c>
      <c r="C13" s="7">
        <v>2000</v>
      </c>
      <c r="D13" s="8" t="s">
        <v>80</v>
      </c>
      <c r="E13" s="7" t="s">
        <v>80</v>
      </c>
      <c r="F13" s="8" t="s">
        <v>80</v>
      </c>
      <c r="G13" s="7" t="s">
        <v>80</v>
      </c>
      <c r="H13" s="8" t="s">
        <v>80</v>
      </c>
      <c r="I13" s="7" t="s">
        <v>80</v>
      </c>
      <c r="J13" s="8" t="s">
        <v>80</v>
      </c>
      <c r="K13" s="7" t="s">
        <v>80</v>
      </c>
      <c r="L13" s="8" t="s">
        <v>80</v>
      </c>
      <c r="M13" s="7" t="s">
        <v>80</v>
      </c>
      <c r="N13" s="8" t="s">
        <v>80</v>
      </c>
      <c r="O13" s="7" t="s">
        <v>80</v>
      </c>
      <c r="P13" s="7">
        <f>300/3</f>
        <v>100</v>
      </c>
      <c r="Q13" s="7">
        <v>0</v>
      </c>
      <c r="R13" s="7">
        <v>30000</v>
      </c>
      <c r="S13" s="7">
        <v>40000</v>
      </c>
      <c r="T13" s="1" t="s">
        <v>81</v>
      </c>
      <c r="U13" s="1" t="s">
        <v>82</v>
      </c>
      <c r="V13" s="1" t="s">
        <v>83</v>
      </c>
      <c r="W13" s="14" t="s">
        <v>84</v>
      </c>
    </row>
  </sheetData>
  <mergeCells count="2">
    <mergeCell ref="F1:K1"/>
    <mergeCell ref="T1:V1"/>
  </mergeCells>
  <hyperlinks>
    <hyperlink ref="W3" r:id="rId1" xr:uid="{00000000-0004-0000-0000-000000000000}"/>
    <hyperlink ref="W4" r:id="rId2" xr:uid="{00000000-0004-0000-0000-000001000000}"/>
    <hyperlink ref="W5" r:id="rId3" location="D" xr:uid="{00000000-0004-0000-0000-000002000000}"/>
    <hyperlink ref="W6" r:id="rId4" xr:uid="{00000000-0004-0000-0000-000003000000}"/>
    <hyperlink ref="W7" r:id="rId5" xr:uid="{00000000-0004-0000-0000-000004000000}"/>
    <hyperlink ref="W8" r:id="rId6" xr:uid="{00000000-0004-0000-0000-000005000000}"/>
    <hyperlink ref="W9" r:id="rId7" xr:uid="{00000000-0004-0000-0000-000006000000}"/>
    <hyperlink ref="W10" r:id="rId8" xr:uid="{00000000-0004-0000-0000-000007000000}"/>
    <hyperlink ref="W11" r:id="rId9" xr:uid="{00000000-0004-0000-0000-000008000000}"/>
    <hyperlink ref="W12" r:id="rId10" xr:uid="{00000000-0004-0000-0000-000009000000}"/>
    <hyperlink ref="W13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"/>
  <sheetViews>
    <sheetView workbookViewId="0"/>
  </sheetViews>
  <sheetFormatPr defaultColWidth="14.42578125" defaultRowHeight="15.75" customHeight="1" x14ac:dyDescent="0.2"/>
  <cols>
    <col min="1" max="1" width="35.140625" customWidth="1"/>
    <col min="2" max="2" width="10.85546875" customWidth="1"/>
    <col min="3" max="3" width="15.42578125" customWidth="1"/>
    <col min="4" max="4" width="11.7109375" customWidth="1"/>
    <col min="5" max="5" width="18.42578125" customWidth="1"/>
    <col min="6" max="6" width="17.7109375" customWidth="1"/>
    <col min="7" max="7" width="13.140625" customWidth="1"/>
    <col min="8" max="8" width="13" customWidth="1"/>
    <col min="9" max="9" width="13.5703125" customWidth="1"/>
  </cols>
  <sheetData>
    <row r="1" spans="1:9" ht="33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3" t="s">
        <v>9</v>
      </c>
      <c r="B2" s="3" t="s">
        <v>10</v>
      </c>
      <c r="C2" s="3" t="s">
        <v>11</v>
      </c>
      <c r="D2" s="3">
        <v>600</v>
      </c>
      <c r="E2" s="3">
        <v>30000</v>
      </c>
      <c r="F2" s="3">
        <v>40000</v>
      </c>
      <c r="G2" s="4">
        <v>0.08</v>
      </c>
      <c r="H2" s="5">
        <v>3.0000000000000001E-3</v>
      </c>
      <c r="I2" s="3">
        <v>80</v>
      </c>
    </row>
    <row r="3" spans="1:9" ht="12.75" x14ac:dyDescent="0.2">
      <c r="A3" s="3" t="s">
        <v>13</v>
      </c>
      <c r="B3" s="3" t="s">
        <v>14</v>
      </c>
      <c r="C3" s="3" t="s">
        <v>11</v>
      </c>
      <c r="D3" s="3">
        <v>800</v>
      </c>
      <c r="E3" s="3">
        <v>30000</v>
      </c>
      <c r="F3" s="3">
        <v>45000</v>
      </c>
      <c r="G3" s="4">
        <v>0.06</v>
      </c>
      <c r="H3" s="4">
        <v>0</v>
      </c>
      <c r="I3" s="3">
        <v>80</v>
      </c>
    </row>
    <row r="4" spans="1:9" ht="12.75" x14ac:dyDescent="0.2">
      <c r="A4" s="3" t="s">
        <v>15</v>
      </c>
      <c r="B4" s="3" t="s">
        <v>16</v>
      </c>
      <c r="C4" s="3" t="s">
        <v>11</v>
      </c>
      <c r="D4" s="3">
        <v>888</v>
      </c>
      <c r="E4" s="3">
        <v>30000</v>
      </c>
      <c r="F4" s="3">
        <v>42000</v>
      </c>
      <c r="G4" s="4">
        <v>0.08</v>
      </c>
      <c r="H4" s="5">
        <v>2.5000000000000001E-3</v>
      </c>
      <c r="I4" s="3">
        <v>25</v>
      </c>
    </row>
    <row r="5" spans="1:9" ht="12.75" x14ac:dyDescent="0.2">
      <c r="A5" s="3" t="s">
        <v>17</v>
      </c>
      <c r="B5" s="3" t="s">
        <v>18</v>
      </c>
      <c r="C5" s="3" t="s">
        <v>11</v>
      </c>
      <c r="D5" s="3">
        <v>800</v>
      </c>
      <c r="E5" s="3">
        <v>30000</v>
      </c>
      <c r="F5" s="3">
        <v>45000</v>
      </c>
      <c r="G5" s="4">
        <v>0.15</v>
      </c>
      <c r="H5" s="4">
        <v>0.05</v>
      </c>
      <c r="I5" s="3">
        <v>50</v>
      </c>
    </row>
    <row r="6" spans="1:9" ht="12.75" x14ac:dyDescent="0.2">
      <c r="A6" s="3" t="s">
        <v>20</v>
      </c>
      <c r="B6" s="3" t="s">
        <v>21</v>
      </c>
      <c r="C6" s="3" t="s">
        <v>11</v>
      </c>
      <c r="D6" s="3">
        <v>600</v>
      </c>
      <c r="E6" s="3">
        <v>30000</v>
      </c>
      <c r="F6" s="3">
        <v>40000</v>
      </c>
      <c r="G6" s="4">
        <v>0.05</v>
      </c>
      <c r="H6" s="3">
        <v>0</v>
      </c>
      <c r="I6" s="10">
        <f>250/3</f>
        <v>83.333333333333329</v>
      </c>
    </row>
    <row r="7" spans="1:9" ht="12.75" x14ac:dyDescent="0.2">
      <c r="A7" s="3" t="s">
        <v>39</v>
      </c>
      <c r="B7" s="3" t="s">
        <v>40</v>
      </c>
      <c r="C7" s="3" t="s">
        <v>11</v>
      </c>
      <c r="D7" s="3">
        <v>600</v>
      </c>
      <c r="E7" s="3">
        <v>30000</v>
      </c>
      <c r="F7" s="3">
        <v>45000</v>
      </c>
      <c r="G7" s="4">
        <v>0.05</v>
      </c>
      <c r="H7" s="3">
        <v>0</v>
      </c>
      <c r="I7" s="3">
        <v>60</v>
      </c>
    </row>
    <row r="8" spans="1:9" ht="12.75" x14ac:dyDescent="0.2">
      <c r="A8" s="3" t="s">
        <v>41</v>
      </c>
      <c r="B8" s="3" t="s">
        <v>10</v>
      </c>
      <c r="C8" s="3" t="s">
        <v>11</v>
      </c>
      <c r="D8" s="3">
        <v>500</v>
      </c>
      <c r="E8" s="3">
        <v>30000</v>
      </c>
      <c r="F8" s="3">
        <v>40000</v>
      </c>
      <c r="G8" s="13">
        <v>3.3000000000000002E-2</v>
      </c>
      <c r="H8" s="4">
        <v>0</v>
      </c>
      <c r="I8" s="3">
        <v>100</v>
      </c>
    </row>
    <row r="9" spans="1:9" ht="12.75" x14ac:dyDescent="0.2">
      <c r="A9" s="3" t="s">
        <v>41</v>
      </c>
      <c r="B9" s="3" t="s">
        <v>10</v>
      </c>
      <c r="C9" s="3" t="s">
        <v>43</v>
      </c>
      <c r="D9" s="3">
        <v>500</v>
      </c>
      <c r="E9" s="3">
        <v>30000</v>
      </c>
      <c r="F9" s="3">
        <v>40000</v>
      </c>
      <c r="G9" s="13">
        <v>3.3000000000000002E-2</v>
      </c>
      <c r="H9" s="3">
        <v>0</v>
      </c>
      <c r="I9" s="10">
        <f>50/3</f>
        <v>16.666666666666668</v>
      </c>
    </row>
    <row r="10" spans="1:9" ht="12.75" x14ac:dyDescent="0.2">
      <c r="A10" s="3" t="s">
        <v>13</v>
      </c>
      <c r="B10" s="3" t="s">
        <v>14</v>
      </c>
      <c r="C10" s="3" t="s">
        <v>43</v>
      </c>
      <c r="D10" s="3">
        <v>800</v>
      </c>
      <c r="E10" s="3">
        <v>30000</v>
      </c>
      <c r="F10" s="3">
        <v>45000</v>
      </c>
      <c r="G10" s="4">
        <v>0.03</v>
      </c>
      <c r="H10" s="4">
        <v>0</v>
      </c>
      <c r="I10" s="3">
        <v>80</v>
      </c>
    </row>
    <row r="11" spans="1:9" ht="12.75" x14ac:dyDescent="0.2">
      <c r="A11" s="3" t="s">
        <v>48</v>
      </c>
      <c r="B11" s="3" t="s">
        <v>21</v>
      </c>
      <c r="C11" s="3" t="s">
        <v>43</v>
      </c>
      <c r="D11" s="3">
        <v>2000</v>
      </c>
      <c r="E11" s="3">
        <v>30000</v>
      </c>
      <c r="F11" s="3">
        <v>40000</v>
      </c>
      <c r="G11" s="13">
        <v>2.5000000000000001E-2</v>
      </c>
      <c r="H11" s="13">
        <v>1.4999999999999999E-2</v>
      </c>
      <c r="I11" s="3">
        <v>70</v>
      </c>
    </row>
    <row r="12" spans="1:9" ht="12.75" x14ac:dyDescent="0.2">
      <c r="A12" s="3" t="s">
        <v>17</v>
      </c>
      <c r="B12" s="3" t="s">
        <v>18</v>
      </c>
      <c r="C12" s="3" t="s">
        <v>43</v>
      </c>
      <c r="D12" s="3">
        <v>0</v>
      </c>
      <c r="E12" s="3">
        <v>30000</v>
      </c>
      <c r="F12" s="3">
        <v>45000</v>
      </c>
      <c r="G12" s="4">
        <v>0.01</v>
      </c>
      <c r="H12" s="4">
        <v>0.01</v>
      </c>
      <c r="I12" s="3">
        <v>50</v>
      </c>
    </row>
    <row r="13" spans="1:9" ht="12.75" x14ac:dyDescent="0.2">
      <c r="A13" s="3" t="s">
        <v>41</v>
      </c>
      <c r="B13" s="3" t="s">
        <v>10</v>
      </c>
      <c r="C13" s="3" t="s">
        <v>49</v>
      </c>
      <c r="D13" s="3">
        <v>2000</v>
      </c>
      <c r="E13" s="3">
        <v>30000</v>
      </c>
      <c r="F13" s="3">
        <v>40000</v>
      </c>
      <c r="G13" s="4">
        <v>0.2</v>
      </c>
      <c r="H13" s="4">
        <v>0.1</v>
      </c>
      <c r="I13" s="3">
        <v>100</v>
      </c>
    </row>
    <row r="14" spans="1:9" ht="12.75" x14ac:dyDescent="0.2">
      <c r="A14" s="17" t="s">
        <v>15</v>
      </c>
      <c r="B14" s="3" t="s">
        <v>16</v>
      </c>
      <c r="C14" s="3" t="s">
        <v>12</v>
      </c>
      <c r="D14" s="17">
        <v>888</v>
      </c>
      <c r="E14" s="3">
        <v>30000</v>
      </c>
      <c r="F14" s="3">
        <v>42000</v>
      </c>
      <c r="G14" s="3">
        <v>8</v>
      </c>
      <c r="H14" s="3">
        <v>0.25</v>
      </c>
      <c r="I14" s="3">
        <v>25</v>
      </c>
    </row>
    <row r="15" spans="1:9" ht="12.75" x14ac:dyDescent="0.2">
      <c r="A15" s="3" t="s">
        <v>50</v>
      </c>
      <c r="B15" s="3" t="s">
        <v>51</v>
      </c>
      <c r="C15" s="3" t="s">
        <v>12</v>
      </c>
      <c r="D15" s="3">
        <v>0</v>
      </c>
      <c r="E15" s="3">
        <v>30000</v>
      </c>
      <c r="F15" s="3">
        <v>60000</v>
      </c>
      <c r="G15" s="5">
        <v>1.4999999999999999E-2</v>
      </c>
      <c r="H15" s="5">
        <v>1.4999999999999999E-2</v>
      </c>
      <c r="I15" s="3">
        <v>0</v>
      </c>
    </row>
    <row r="16" spans="1:9" ht="12.75" x14ac:dyDescent="0.2">
      <c r="A16" s="3" t="s">
        <v>54</v>
      </c>
      <c r="B16" s="3" t="s">
        <v>51</v>
      </c>
      <c r="C16" s="3" t="s">
        <v>49</v>
      </c>
      <c r="D16" s="3">
        <v>0</v>
      </c>
      <c r="E16" s="3">
        <v>150000</v>
      </c>
      <c r="F16" s="3">
        <v>150000</v>
      </c>
      <c r="G16" s="4">
        <v>0.25</v>
      </c>
      <c r="H16" s="3">
        <v>0</v>
      </c>
      <c r="I1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Database_old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Boon Kien</cp:lastModifiedBy>
  <dcterms:modified xsi:type="dcterms:W3CDTF">2019-03-09T09:42:49Z</dcterms:modified>
</cp:coreProperties>
</file>