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36" yWindow="-84" windowWidth="23256" windowHeight="14616" activeTab="8"/>
  </bookViews>
  <sheets>
    <sheet name="all" sheetId="1" r:id="rId1"/>
    <sheet name="3hr" sheetId="2" r:id="rId2"/>
    <sheet name="6hr" sheetId="3" r:id="rId3"/>
    <sheet name="day" sheetId="4" r:id="rId4"/>
    <sheet name="mon" sheetId="5" r:id="rId5"/>
    <sheet name="sem" sheetId="6" r:id="rId6"/>
    <sheet name="fx" sheetId="8" r:id="rId7"/>
    <sheet name="Global attributes" sheetId="9" r:id="rId8"/>
    <sheet name="CV" sheetId="10" r:id="rId9"/>
  </sheets>
  <definedNames>
    <definedName name="_xlnm.Print_Area" localSheetId="1">'3hr'!$A$1:$C$19</definedName>
    <definedName name="_xlnm.Print_Area" localSheetId="2">'6hr'!$A$1:$C$40</definedName>
    <definedName name="_xlnm.Print_Area" localSheetId="0">all!$A$3:$P$79</definedName>
    <definedName name="_xlnm.Print_Area" localSheetId="3">day!$A$1:$C$63</definedName>
    <definedName name="_xlnm.Print_Area" localSheetId="6">fx!$A$1:$C$11</definedName>
    <definedName name="_xlnm.Print_Area" localSheetId="4">mon!$A$1:$C$47</definedName>
    <definedName name="_xlnm.Print_Area" localSheetId="5">sem!$A$1:$C$47</definedName>
    <definedName name="Z_066293A7_3B6A_4B4E_989A_3AE9C9693149_.wvu.PrintArea" localSheetId="1" hidden="1">'3hr'!$A$1:$E$23</definedName>
    <definedName name="Z_066293A7_3B6A_4B4E_989A_3AE9C9693149_.wvu.PrintArea" localSheetId="2" hidden="1">'6hr'!$A$1:$E$43</definedName>
    <definedName name="Z_066293A7_3B6A_4B4E_989A_3AE9C9693149_.wvu.PrintArea" localSheetId="0" hidden="1">all!$A$4:$P$77</definedName>
    <definedName name="Z_066293A7_3B6A_4B4E_989A_3AE9C9693149_.wvu.PrintArea" localSheetId="3" hidden="1">day!$A$1:$E$65</definedName>
    <definedName name="Z_066293A7_3B6A_4B4E_989A_3AE9C9693149_.wvu.PrintArea" localSheetId="6" hidden="1">fx!$A$1:$C$10</definedName>
    <definedName name="Z_066293A7_3B6A_4B4E_989A_3AE9C9693149_.wvu.PrintArea" localSheetId="4" hidden="1">mon!$A$1:$E$51</definedName>
    <definedName name="Z_066293A7_3B6A_4B4E_989A_3AE9C9693149_.wvu.PrintArea" localSheetId="5" hidden="1">sem!$A$1:$E$51</definedName>
    <definedName name="Z_3C9A1B9A_18C0_485E_B0F5_D3BF50A001C5_.wvu.PrintArea" localSheetId="1" hidden="1">'3hr'!$A$1:$E$23</definedName>
    <definedName name="Z_3C9A1B9A_18C0_485E_B0F5_D3BF50A001C5_.wvu.PrintArea" localSheetId="2" hidden="1">'6hr'!$A$1:$E$43</definedName>
    <definedName name="Z_3C9A1B9A_18C0_485E_B0F5_D3BF50A001C5_.wvu.PrintArea" localSheetId="0" hidden="1">all!$A$4:$P$77</definedName>
    <definedName name="Z_3C9A1B9A_18C0_485E_B0F5_D3BF50A001C5_.wvu.PrintArea" localSheetId="3" hidden="1">day!$A$1:$E$65</definedName>
    <definedName name="Z_3C9A1B9A_18C0_485E_B0F5_D3BF50A001C5_.wvu.PrintArea" localSheetId="6" hidden="1">fx!$A$1:$C$10</definedName>
    <definedName name="Z_3C9A1B9A_18C0_485E_B0F5_D3BF50A001C5_.wvu.PrintArea" localSheetId="4" hidden="1">mon!$A$1:$E$51</definedName>
    <definedName name="Z_3C9A1B9A_18C0_485E_B0F5_D3BF50A001C5_.wvu.PrintArea" localSheetId="5" hidden="1">sem!$A$1:$E$51</definedName>
    <definedName name="Z_4D093F72_1DF5_4965_BD9A_E1DB76A854CB_.wvu.PrintArea" localSheetId="1" hidden="1">'3hr'!$A$1:$E$23</definedName>
    <definedName name="Z_4D093F72_1DF5_4965_BD9A_E1DB76A854CB_.wvu.PrintArea" localSheetId="2" hidden="1">'6hr'!$A$1:$E$43</definedName>
    <definedName name="Z_4D093F72_1DF5_4965_BD9A_E1DB76A854CB_.wvu.PrintArea" localSheetId="0" hidden="1">all!$A$4:$P$77</definedName>
    <definedName name="Z_4D093F72_1DF5_4965_BD9A_E1DB76A854CB_.wvu.PrintArea" localSheetId="3" hidden="1">day!$A$1:$E$65</definedName>
    <definedName name="Z_4D093F72_1DF5_4965_BD9A_E1DB76A854CB_.wvu.PrintArea" localSheetId="6" hidden="1">fx!$A$1:$C$10</definedName>
    <definedName name="Z_4D093F72_1DF5_4965_BD9A_E1DB76A854CB_.wvu.PrintArea" localSheetId="4" hidden="1">mon!$A$1:$E$51</definedName>
    <definedName name="Z_4D093F72_1DF5_4965_BD9A_E1DB76A854CB_.wvu.PrintArea" localSheetId="5" hidden="1">sem!$A$1:$E$51</definedName>
    <definedName name="Z_FF4C21BB_01EC_4FF2_8909_E522D2CCA860_.wvu.PrintArea" localSheetId="1" hidden="1">'3hr'!$A$1:$E$23</definedName>
    <definedName name="Z_FF4C21BB_01EC_4FF2_8909_E522D2CCA860_.wvu.PrintArea" localSheetId="2" hidden="1">'6hr'!$A$1:$E$43</definedName>
    <definedName name="Z_FF4C21BB_01EC_4FF2_8909_E522D2CCA860_.wvu.PrintArea" localSheetId="0" hidden="1">all!$A$4:$P$77</definedName>
    <definedName name="Z_FF4C21BB_01EC_4FF2_8909_E522D2CCA860_.wvu.PrintArea" localSheetId="3" hidden="1">day!$A$1:$E$65</definedName>
    <definedName name="Z_FF4C21BB_01EC_4FF2_8909_E522D2CCA860_.wvu.PrintArea" localSheetId="6" hidden="1">fx!$A$1:$C$10</definedName>
    <definedName name="Z_FF4C21BB_01EC_4FF2_8909_E522D2CCA860_.wvu.PrintArea" localSheetId="4" hidden="1">mon!$A$1:$E$51</definedName>
    <definedName name="Z_FF4C21BB_01EC_4FF2_8909_E522D2CCA860_.wvu.PrintArea" localSheetId="5" hidden="1">sem!$A$1:$E$51</definedName>
  </definedNames>
  <calcPr calcId="145621"/>
  <customWorkbookViews>
    <customWorkbookView name="Heinz-Dieter Hollweg - Persönliche Ansicht" guid="{FF4C21BB-01EC-4FF2-8909-E522D2CCA860}" mergeInterval="0" personalView="1" maximized="1" windowWidth="1916" windowHeight="975" tabRatio="214" activeSheetId="1"/>
    <customWorkbookView name="Karin Meier-Fleischer - Persönliche Ansicht" guid="{3C9A1B9A-18C0-485E-B0F5-D3BF50A001C5}" mergeInterval="0" personalView="1" maximized="1" windowWidth="1818" windowHeight="861" tabRatio="214" activeSheetId="1"/>
    <customWorkbookView name="Ole B Christensen - Privat visning" guid="{066293A7-3B6A-4B4E-989A-3AE9C9693149}" mergeInterval="0" personalView="1" maximized="1" windowWidth="1676" windowHeight="908" tabRatio="214" activeSheetId="1" showComments="commIndAndComment"/>
    <customWorkbookView name="Stephanie Legutke - Persönliche Ansicht" guid="{4D093F72-1DF5-4965-BD9A-E1DB76A854CB}" autoUpdate="1" mergeInterval="10" personalView="1" maximized="1" windowWidth="1690" windowHeight="873" tabRatio="256" activeSheetId="1" showComments="commIndAndComment"/>
  </customWorkbookViews>
</workbook>
</file>

<file path=xl/calcChain.xml><?xml version="1.0" encoding="utf-8"?>
<calcChain xmlns="http://schemas.openxmlformats.org/spreadsheetml/2006/main">
  <c r="C10" i="6" l="1"/>
  <c r="C11" i="6"/>
  <c r="C10" i="5"/>
  <c r="C11" i="4"/>
  <c r="C11" i="3"/>
  <c r="C46" i="6"/>
  <c r="C46" i="5"/>
  <c r="C40" i="3"/>
  <c r="C27" i="6"/>
  <c r="C26" i="6"/>
  <c r="C25" i="6"/>
  <c r="C24" i="6"/>
  <c r="C23" i="6"/>
  <c r="C22" i="6"/>
  <c r="C22" i="5"/>
  <c r="C47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1" i="6"/>
  <c r="C20" i="6"/>
  <c r="C19" i="6"/>
  <c r="C18" i="6"/>
  <c r="C17" i="6"/>
  <c r="C16" i="6"/>
  <c r="C15" i="6"/>
  <c r="C14" i="6"/>
  <c r="C13" i="6"/>
  <c r="C12" i="6"/>
  <c r="C9" i="6"/>
  <c r="C8" i="6"/>
  <c r="C7" i="6"/>
  <c r="C6" i="6"/>
  <c r="C5" i="6"/>
  <c r="C4" i="6"/>
  <c r="C4" i="5"/>
  <c r="C6" i="5"/>
  <c r="C5" i="5"/>
  <c r="C27" i="5"/>
  <c r="C26" i="5"/>
  <c r="C25" i="5"/>
  <c r="C24" i="5"/>
  <c r="C23" i="5"/>
  <c r="C47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1" i="5"/>
  <c r="C20" i="5"/>
  <c r="C19" i="5"/>
  <c r="C18" i="5"/>
  <c r="C17" i="5"/>
  <c r="C16" i="5"/>
  <c r="C15" i="5"/>
  <c r="C14" i="5"/>
  <c r="C13" i="5"/>
  <c r="C12" i="5"/>
  <c r="C11" i="5"/>
  <c r="C9" i="5"/>
  <c r="C8" i="5"/>
  <c r="C7" i="5"/>
  <c r="C4" i="4"/>
  <c r="C29" i="4"/>
  <c r="C6" i="3"/>
  <c r="C7" i="3"/>
  <c r="C10" i="3"/>
  <c r="C9" i="3"/>
  <c r="C8" i="3"/>
  <c r="C24" i="4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5" i="3"/>
  <c r="C4" i="3"/>
  <c r="C61" i="4"/>
  <c r="C28" i="4"/>
  <c r="C27" i="4"/>
  <c r="C26" i="4"/>
  <c r="C25" i="4"/>
  <c r="C63" i="4"/>
  <c r="C62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3" i="4"/>
  <c r="C22" i="4"/>
  <c r="C21" i="4"/>
  <c r="C20" i="4"/>
  <c r="C19" i="4"/>
  <c r="C18" i="4"/>
  <c r="C17" i="4"/>
  <c r="C16" i="4"/>
  <c r="C15" i="4"/>
  <c r="C14" i="4"/>
  <c r="C13" i="4"/>
  <c r="C12" i="4"/>
  <c r="C10" i="4"/>
  <c r="C9" i="4"/>
  <c r="C8" i="4"/>
  <c r="C7" i="4"/>
  <c r="C6" i="4"/>
  <c r="C5" i="4"/>
  <c r="C1" i="2"/>
  <c r="C1" i="3"/>
  <c r="C1" i="4"/>
  <c r="C1" i="5"/>
  <c r="C1" i="6"/>
  <c r="C1" i="8"/>
  <c r="A4" i="8"/>
  <c r="A5" i="8"/>
  <c r="A6" i="8"/>
  <c r="A7" i="8"/>
  <c r="A8" i="8"/>
  <c r="A9" i="8"/>
  <c r="E2" i="9"/>
  <c r="E2" i="10"/>
</calcChain>
</file>

<file path=xl/sharedStrings.xml><?xml version="1.0" encoding="utf-8"?>
<sst xmlns="http://schemas.openxmlformats.org/spreadsheetml/2006/main" count="1174" uniqueCount="422">
  <si>
    <t>toa_incoming_shortwave_flux</t>
  </si>
  <si>
    <t>rsut</t>
  </si>
  <si>
    <t>TOA Outgoing Shortwave Radiation</t>
  </si>
  <si>
    <t>toa_outgoing_shortwave_flux</t>
  </si>
  <si>
    <t>uas</t>
  </si>
  <si>
    <t>eastward_wind</t>
  </si>
  <si>
    <t>vas</t>
  </si>
  <si>
    <t>northward_wind</t>
  </si>
  <si>
    <t>wsgsmax</t>
  </si>
  <si>
    <t>wind_speed_of_gust</t>
  </si>
  <si>
    <t>tauu</t>
  </si>
  <si>
    <t>Surface Downward Eastward Wind Stress</t>
  </si>
  <si>
    <t>surface_downward_eastward_stress</t>
  </si>
  <si>
    <t>tauv</t>
  </si>
  <si>
    <t>Surface Downward Northward Wind Stress</t>
  </si>
  <si>
    <t>surface_downward_northward_stress</t>
  </si>
  <si>
    <t>ts</t>
  </si>
  <si>
    <t>Surface Temperature</t>
  </si>
  <si>
    <t>surface_temperature</t>
  </si>
  <si>
    <t>zmla</t>
  </si>
  <si>
    <t>surface_snow_area_fraction</t>
  </si>
  <si>
    <t>snd</t>
  </si>
  <si>
    <t>Snow Depth</t>
  </si>
  <si>
    <t>surface_snow_thickness</t>
  </si>
  <si>
    <t>i</t>
  </si>
  <si>
    <t>a</t>
  </si>
  <si>
    <t>i</t>
    <phoneticPr fontId="2" type="noConversion"/>
  </si>
  <si>
    <t>soil_frozen_water_content</t>
  </si>
  <si>
    <t>kg m-2</t>
  </si>
  <si>
    <t>Soil Frozen Water Content</t>
  </si>
  <si>
    <t>mrros</t>
  </si>
  <si>
    <t>Surface Runoff</t>
  </si>
  <si>
    <t>surface_runoff_flux</t>
  </si>
  <si>
    <t>mrro</t>
  </si>
  <si>
    <t>runoff_flux</t>
  </si>
  <si>
    <t>mrso</t>
  </si>
  <si>
    <t>Total Soil Moisture Content</t>
  </si>
  <si>
    <t>soil_moisture_content</t>
  </si>
  <si>
    <t>snw</t>
  </si>
  <si>
    <t>surface_snow_amount</t>
  </si>
  <si>
    <t>snm</t>
  </si>
  <si>
    <t>Surface Snow Melt</t>
  </si>
  <si>
    <t>surface_snow_melt_flux</t>
  </si>
  <si>
    <t>up</t>
  </si>
  <si>
    <t>down</t>
  </si>
  <si>
    <t>Total Runoff</t>
  </si>
  <si>
    <t>clh</t>
  </si>
  <si>
    <t>clm</t>
  </si>
  <si>
    <t>cll</t>
  </si>
  <si>
    <t>Potential Evapotranspiration</t>
  </si>
  <si>
    <t>Daily Maximum Near-Surface Wind Speed of Gust</t>
  </si>
  <si>
    <t>evspsblpot</t>
  </si>
  <si>
    <t>sic</t>
  </si>
  <si>
    <t>prsn</t>
  </si>
  <si>
    <t>Snowfall Flux</t>
  </si>
  <si>
    <t>snowfall_flux</t>
  </si>
  <si>
    <t>sfcWind</t>
  </si>
  <si>
    <t>sfcWindmax</t>
  </si>
  <si>
    <t>Near-Surface Air Temperature</t>
  </si>
  <si>
    <t>landIce land</t>
    <phoneticPr fontId="2" type="noConversion"/>
  </si>
  <si>
    <t>wind_speed</t>
  </si>
  <si>
    <t>m s-1</t>
  </si>
  <si>
    <t>Daily Maximum Near-Surface Wind Speed</t>
  </si>
  <si>
    <t>clt</t>
  </si>
  <si>
    <t>Total Cloud Fraction</t>
  </si>
  <si>
    <t>cloud_area_fraction</t>
  </si>
  <si>
    <t>%</t>
  </si>
  <si>
    <t>sund</t>
  </si>
  <si>
    <t>duration_of_sunshine</t>
  </si>
  <si>
    <t>s</t>
  </si>
  <si>
    <t>rsds</t>
  </si>
  <si>
    <t>Surface Downwelling Shortwave Radiation</t>
  </si>
  <si>
    <t>surface_downwelling_shortwave_flux_in_air</t>
  </si>
  <si>
    <t>W m-2</t>
  </si>
  <si>
    <t>rlds</t>
  </si>
  <si>
    <t>Surface Downwelling Longwave Radiation</t>
  </si>
  <si>
    <t>surface_downwelling_longwave_flux_in_air</t>
  </si>
  <si>
    <t>hfls</t>
  </si>
  <si>
    <t>Surface Upward Latent Heat Flux</t>
  </si>
  <si>
    <t>surface_upward_latent_heat_flux</t>
  </si>
  <si>
    <t>hfss</t>
  </si>
  <si>
    <t>Surface Upward Sensible Heat Flux</t>
  </si>
  <si>
    <t>CMIP5EnsembleMember</t>
  </si>
  <si>
    <t>Domain</t>
  </si>
  <si>
    <t>comment</t>
  </si>
  <si>
    <t>driving_experiment_name</t>
  </si>
  <si>
    <t>CMIP5ExperimentName</t>
  </si>
  <si>
    <t>RCMVersionID</t>
  </si>
  <si>
    <t>Frequency</t>
  </si>
  <si>
    <t>StartTime-EndTime</t>
  </si>
  <si>
    <t>grid attributes</t>
  </si>
  <si>
    <t>driving_experiment</t>
  </si>
  <si>
    <t>experiment</t>
  </si>
  <si>
    <t>Conventions</t>
  </si>
  <si>
    <t>CORDEX_domain</t>
  </si>
  <si>
    <t>project_id</t>
  </si>
  <si>
    <t>institution</t>
  </si>
  <si>
    <t>references</t>
  </si>
  <si>
    <t>tracking_id</t>
  </si>
  <si>
    <t>not in the ADD example</t>
  </si>
  <si>
    <t>mandatory or optional
CORDEX/CMIP5</t>
  </si>
  <si>
    <t>generated</t>
  </si>
  <si>
    <t>mandatory/mandatory</t>
  </si>
  <si>
    <t>CV or free text
CORDEX/CMIP5</t>
  </si>
  <si>
    <t>optional/mandatory</t>
  </si>
  <si>
    <t>free text/CV</t>
  </si>
  <si>
    <t>CV/CV</t>
  </si>
  <si>
    <t>free text/free text</t>
  </si>
  <si>
    <t>members of the CMIP5 list of forcing agents are not necessarily forcing agents of RCM (besides implicitly in driving_experimnt)</t>
  </si>
  <si>
    <t>starts with &lt;CMIP5 institute_id&gt;-</t>
  </si>
  <si>
    <t>surface_upward_sensible_heat_flux</t>
  </si>
  <si>
    <t>rsus</t>
  </si>
  <si>
    <t>Surface Upwelling Shortwave Radiation</t>
  </si>
  <si>
    <t>surface_upwelling_shortwave_flux_in_air</t>
  </si>
  <si>
    <t>rlus</t>
  </si>
  <si>
    <t>Surface Upwelling Longwave Radiation</t>
  </si>
  <si>
    <t>surface_upwelling_longwave_flux_in_air</t>
  </si>
  <si>
    <t>evspsbl</t>
  </si>
  <si>
    <t>Evaporation</t>
  </si>
  <si>
    <t>water_evaporation_flux</t>
  </si>
  <si>
    <t>seasonal output (sem)</t>
  </si>
  <si>
    <t>monthly output (mon)</t>
  </si>
  <si>
    <t>daily output (day)</t>
  </si>
  <si>
    <t>6-hourly output (6hr)</t>
  </si>
  <si>
    <t>3-hourly output (3hr)</t>
  </si>
  <si>
    <t>prhmax</t>
  </si>
  <si>
    <t>prc</t>
  </si>
  <si>
    <t>Convective Precipitation</t>
  </si>
  <si>
    <t>convective_precipitation_flux</t>
  </si>
  <si>
    <t>rlut</t>
  </si>
  <si>
    <t>TOA Outgoing Longwave Radiation</t>
  </si>
  <si>
    <t>toa_outgoing_longwave_flux</t>
  </si>
  <si>
    <t>rsdt</t>
  </si>
  <si>
    <t>TOA Incident Shortwave Radiation</t>
  </si>
  <si>
    <t>tasmax</t>
  </si>
  <si>
    <t>tasmin</t>
  </si>
  <si>
    <t>pr</t>
  </si>
  <si>
    <t>Precipitation</t>
  </si>
  <si>
    <t>precipitation_flux</t>
  </si>
  <si>
    <t>kg m-2 s-1</t>
  </si>
  <si>
    <t>Tier 2</t>
    <phoneticPr fontId="2" type="noConversion"/>
  </si>
  <si>
    <t>Tier 1</t>
    <phoneticPr fontId="2" type="noConversion"/>
  </si>
  <si>
    <t>Ice Water Path</t>
  </si>
  <si>
    <t>atmosphere_cloud_ice_content</t>
  </si>
  <si>
    <t>ua850</t>
  </si>
  <si>
    <t>Eastward Wind</t>
  </si>
  <si>
    <t>va850</t>
  </si>
  <si>
    <t>Northward Wind</t>
  </si>
  <si>
    <t>ta850</t>
  </si>
  <si>
    <t>Air Temperature</t>
  </si>
  <si>
    <t>hus850</t>
  </si>
  <si>
    <t>Specific Humidity</t>
  </si>
  <si>
    <t>ua500</t>
  </si>
  <si>
    <t>va500</t>
  </si>
  <si>
    <t>zg500</t>
  </si>
  <si>
    <t>Geopotential Height</t>
  </si>
  <si>
    <t>geopotential_height</t>
  </si>
  <si>
    <t>m</t>
  </si>
  <si>
    <t>ta500</t>
  </si>
  <si>
    <t>ua200</t>
  </si>
  <si>
    <t>va200</t>
  </si>
  <si>
    <t>ta200</t>
  </si>
  <si>
    <t>zg200</t>
  </si>
  <si>
    <t>cloud_area_fraction_in_atmosphere_layer</t>
  </si>
  <si>
    <t>snc</t>
  </si>
  <si>
    <t>Snow Area Fraction</t>
  </si>
  <si>
    <t>&lt;CMIP5 institute_id&gt;-
&lt;member in CMIP5 CV list of model_id &gt;</t>
  </si>
  <si>
    <t xml:space="preserve"> format:  YYYY[MM[DD[HH]]]-YYYY[MM[DD[HH]]]   </t>
  </si>
  <si>
    <t>rcm_version_ID</t>
  </si>
  <si>
    <t>not adopted by CORDEX;
MIP tables exist named according to frequencies</t>
  </si>
  <si>
    <t>atmos</t>
  </si>
  <si>
    <t xml:space="preserve">land </t>
  </si>
  <si>
    <t>"evaluation" or 
&lt;member in CMIP5 CV list of experiment_id &gt;</t>
  </si>
  <si>
    <t>same CV as CMIP5 with "evaluation" in addition</t>
  </si>
  <si>
    <t>long version of "experiment_id"</t>
  </si>
  <si>
    <t>single value ("output")</t>
  </si>
  <si>
    <t>same CV as CMIP5 with "sem" in addition;
3hr highest freq. in CORDEX; no "yr"</t>
  </si>
  <si>
    <t>CMIP5 CV
(e.g. "r1i1p1")</t>
  </si>
  <si>
    <t>CV
(e.g. "AFR-44", "AFR-44i")</t>
  </si>
  <si>
    <t>CORDEX:  requested variables</t>
  </si>
  <si>
    <t>mrfso</t>
  </si>
  <si>
    <t>ag</t>
  </si>
  <si>
    <t>frq
[1/day]</t>
  </si>
  <si>
    <t>m*8</t>
  </si>
  <si>
    <t>frq
[1/mon]</t>
  </si>
  <si>
    <r>
      <t xml:space="preserve">green: </t>
    </r>
    <r>
      <rPr>
        <b/>
        <sz val="10"/>
        <rFont val="Arial"/>
        <family val="2"/>
      </rPr>
      <t>if available</t>
    </r>
  </si>
  <si>
    <t>m*4</t>
  </si>
  <si>
    <t>frq
[1/sem]</t>
  </si>
  <si>
    <t>s*8</t>
  </si>
  <si>
    <t>s*4</t>
  </si>
  <si>
    <t>sea_ice_area_fraction</t>
  </si>
  <si>
    <t>Daily Maximum Hourly Precipitation Rate</t>
  </si>
  <si>
    <t>output variable name</t>
    <phoneticPr fontId="2" type="noConversion"/>
  </si>
  <si>
    <t>output variable name</t>
    <phoneticPr fontId="2" type="noConversion"/>
  </si>
  <si>
    <t>output variable  name</t>
    <phoneticPr fontId="2" type="noConversion"/>
  </si>
  <si>
    <t>ps</t>
  </si>
  <si>
    <t>Surface Air Pressure</t>
  </si>
  <si>
    <t>surface_air_pressure</t>
  </si>
  <si>
    <t>Pa</t>
  </si>
  <si>
    <t>psl</t>
  </si>
  <si>
    <t>Sea Level Pressure</t>
  </si>
  <si>
    <t>air_pressure_at_sea_level</t>
  </si>
  <si>
    <t>huss</t>
  </si>
  <si>
    <t>Near-Surface Specific Humidity</t>
  </si>
  <si>
    <t>specific_humidity</t>
  </si>
  <si>
    <t>Maximum Root Depth</t>
  </si>
  <si>
    <t>orog</t>
  </si>
  <si>
    <t>sftlf</t>
  </si>
  <si>
    <t>sftgif</t>
  </si>
  <si>
    <t>mrsofc</t>
  </si>
  <si>
    <t>rootd</t>
  </si>
  <si>
    <t>m2</t>
  </si>
  <si>
    <r>
      <rPr>
        <b/>
        <sz val="10"/>
        <color indexed="10"/>
        <rFont val="Arial"/>
        <family val="2"/>
      </rPr>
      <t>red:</t>
    </r>
    <r>
      <rPr>
        <b/>
        <sz val="10"/>
        <rFont val="Arial"/>
        <family val="2"/>
      </rPr>
      <t xml:space="preserve"> late correction</t>
    </r>
  </si>
  <si>
    <t>output variable name</t>
  </si>
  <si>
    <t>cell_area</t>
  </si>
  <si>
    <t>surface_altitude</t>
  </si>
  <si>
    <t>land_area_fraction</t>
  </si>
  <si>
    <t>land_ice_area_fraction</t>
  </si>
  <si>
    <t>soil_moisture_content_at_field_capacity</t>
  </si>
  <si>
    <t>root_depth</t>
  </si>
  <si>
    <t>mandatory</t>
  </si>
  <si>
    <t>CV / free text</t>
  </si>
  <si>
    <t>institute_id</t>
  </si>
  <si>
    <t>model_id</t>
  </si>
  <si>
    <t>experiment_id</t>
  </si>
  <si>
    <t>contact</t>
  </si>
  <si>
    <t>product</t>
  </si>
  <si>
    <t>creation_date</t>
  </si>
  <si>
    <t>frequency</t>
  </si>
  <si>
    <t>driving_model_id</t>
  </si>
  <si>
    <t>CV</t>
  </si>
  <si>
    <t>CMIP5 name</t>
  </si>
  <si>
    <t>same</t>
  </si>
  <si>
    <t>GCMModelName</t>
  </si>
  <si>
    <t>VariableName</t>
  </si>
  <si>
    <t>RCMModelName</t>
  </si>
  <si>
    <t>NetCDF attribute</t>
  </si>
  <si>
    <t>DRS element</t>
  </si>
  <si>
    <t>driving_model_ensemble_member</t>
  </si>
  <si>
    <t>Project</t>
  </si>
  <si>
    <t>YYYY-MM-DDTHH:MM:SSZ</t>
  </si>
  <si>
    <t>Institution</t>
  </si>
  <si>
    <t>"&lt;driving_model_id&gt;,
&lt;driving_experiment_name&gt;,
&lt;driving_model_ensemble_member&gt;"</t>
  </si>
  <si>
    <t xml:space="preserve">CMIP5ExperimentName
</t>
  </si>
  <si>
    <t>any CMIP5 experiment_id is acceptable</t>
  </si>
  <si>
    <t>rule</t>
  </si>
  <si>
    <t>ref</t>
  </si>
  <si>
    <t>any CMIP5 experiment_id + reananlyses</t>
  </si>
  <si>
    <t>7</t>
  </si>
  <si>
    <t>2+</t>
  </si>
  <si>
    <t>1</t>
  </si>
  <si>
    <t>13</t>
  </si>
  <si>
    <t>5</t>
  </si>
  <si>
    <t>time invariant output (fx)</t>
  </si>
  <si>
    <t>Section A: NetCDF global attributes</t>
  </si>
  <si>
    <t>Section B: other CORDEX attributes</t>
  </si>
  <si>
    <t>rcm_version_id</t>
  </si>
  <si>
    <t>modeling_realm</t>
  </si>
  <si>
    <t>time reference point</t>
  </si>
  <si>
    <t>calendar</t>
  </si>
  <si>
    <t>/mandatory</t>
  </si>
  <si>
    <t>optional/optional</t>
  </si>
  <si>
    <t>table_id</t>
  </si>
  <si>
    <t>mandatory/</t>
  </si>
  <si>
    <t>source</t>
  </si>
  <si>
    <t>/CV</t>
  </si>
  <si>
    <t>/free text</t>
  </si>
  <si>
    <t>realisation</t>
  </si>
  <si>
    <t>/integer</t>
  </si>
  <si>
    <t>atmosphere_boundary_layer_thickness</t>
  </si>
  <si>
    <t>prw</t>
  </si>
  <si>
    <t>Water Vapor Path</t>
  </si>
  <si>
    <t>atmosphere_water_vapor_content</t>
  </si>
  <si>
    <t>clwvi</t>
  </si>
  <si>
    <t>Condensed Water Path</t>
  </si>
  <si>
    <t>atmosphere_cloud_condensed_water_content</t>
  </si>
  <si>
    <t>clivi</t>
  </si>
  <si>
    <t>Core</t>
  </si>
  <si>
    <t>long_name</t>
  </si>
  <si>
    <t>standard_name</t>
  </si>
  <si>
    <t>units</t>
  </si>
  <si>
    <t>tas</t>
  </si>
  <si>
    <t>air_temperature</t>
  </si>
  <si>
    <t>K</t>
  </si>
  <si>
    <t>the CMIP5 concept of parent experiments is not adopted by CORDEX</t>
  </si>
  <si>
    <r>
      <t>CORDEX name as in ADD</t>
    </r>
    <r>
      <rPr>
        <vertAlign val="superscript"/>
        <sz val="10"/>
        <rFont val="Arial"/>
        <family val="2"/>
      </rPr>
      <t>1</t>
    </r>
    <r>
      <rPr>
        <sz val="10"/>
        <rFont val="Arial"/>
      </rPr>
      <t xml:space="preserve"> </t>
    </r>
  </si>
  <si>
    <t>CORDEX starts with &lt;institute_id&gt;-</t>
  </si>
  <si>
    <t>single value</t>
  </si>
  <si>
    <t>includes resolution acronym</t>
  </si>
  <si>
    <t>typically should refer to model formulation
(i.e. wrong example in ADD)
not explained</t>
  </si>
  <si>
    <t>indicates model modifs during the project (e.g.parameterizations, small upgrades)</t>
  </si>
  <si>
    <t>not adopted by CORDEX</t>
  </si>
  <si>
    <t>as in driving model</t>
  </si>
  <si>
    <t>basetime</t>
  </si>
  <si>
    <r>
      <t>CORDEX as in ADD</t>
    </r>
    <r>
      <rPr>
        <vertAlign val="superscript"/>
        <sz val="10"/>
        <rFont val="Arial"/>
        <family val="2"/>
      </rPr>
      <t>1</t>
    </r>
    <r>
      <rPr>
        <sz val="10"/>
        <rFont val="Arial"/>
      </rPr>
      <t xml:space="preserve"> </t>
    </r>
  </si>
  <si>
    <t>CV - CF conventions</t>
  </si>
  <si>
    <t>see ADD tables</t>
  </si>
  <si>
    <t>mandatory or not</t>
  </si>
  <si>
    <r>
      <t>CMIP5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name</t>
    </r>
  </si>
  <si>
    <r>
      <t xml:space="preserve">not </t>
    </r>
    <r>
      <rPr>
        <sz val="10"/>
        <color indexed="10"/>
        <rFont val="Arial"/>
        <family val="2"/>
      </rPr>
      <t>required or</t>
    </r>
    <r>
      <rPr>
        <sz val="10"/>
        <rFont val="Arial"/>
        <family val="2"/>
      </rPr>
      <t xml:space="preserve"> explained in ADD; it is, however, strongly recommended to include it as prescribed CMIP5.</t>
    </r>
  </si>
  <si>
    <t>realm
(not required, however, if included should have the value as in CMIP5)</t>
  </si>
  <si>
    <t>water_potential_evaporation_flux</t>
  </si>
  <si>
    <t xml:space="preserve"> time: point</t>
  </si>
  <si>
    <t>cell_methods</t>
  </si>
  <si>
    <t>time: mean</t>
  </si>
  <si>
    <t>time: point</t>
  </si>
  <si>
    <t>time: sum</t>
  </si>
  <si>
    <t>time: maximum</t>
  </si>
  <si>
    <t>time: minimum</t>
  </si>
  <si>
    <t>time: maximum within days time: mean over days</t>
  </si>
  <si>
    <t>time: minimum within days time: mean over days</t>
  </si>
  <si>
    <t>time: sum within days time: mean over days</t>
  </si>
  <si>
    <r>
      <t xml:space="preserve">rLiMpN, L,M,N=1,2,3, … or L=M=N=0 </t>
    </r>
    <r>
      <rPr>
        <sz val="10"/>
        <color indexed="10"/>
        <rFont val="Arial"/>
        <family val="2"/>
      </rPr>
      <t>for time invariant values</t>
    </r>
  </si>
  <si>
    <t>CORDEX variables are all "atmos" or "land"; there is no specification of ocean, sea ice, etc. specification; not adopted by CORDEX</t>
  </si>
  <si>
    <r>
      <rPr>
        <sz val="10"/>
        <color indexed="10"/>
        <rFont val="Arial"/>
        <family val="2"/>
      </rPr>
      <t>optional</t>
    </r>
    <r>
      <rPr>
        <sz val="10"/>
        <rFont val="Arial"/>
        <family val="2"/>
      </rPr>
      <t>/mandatory</t>
    </r>
  </si>
  <si>
    <t>CV/CV
("1949-12-01T00:00:00Z")</t>
  </si>
  <si>
    <t>evaluation</t>
  </si>
  <si>
    <t>rcp45</t>
  </si>
  <si>
    <t>rcp85</t>
  </si>
  <si>
    <t>amip</t>
  </si>
  <si>
    <t>decadal1980</t>
  </si>
  <si>
    <t>decadal1990</t>
  </si>
  <si>
    <t>decadal2005</t>
  </si>
  <si>
    <t>Daily Minimum Near-Surface Air Temperature</t>
  </si>
  <si>
    <t>Daily Maximum Near-Surface Air Temperature</t>
  </si>
  <si>
    <t>fx</t>
  </si>
  <si>
    <t>Atmosphere Grid-Cell Area</t>
  </si>
  <si>
    <t>Surface Altitude</t>
  </si>
  <si>
    <t>Land Area Fraction</t>
  </si>
  <si>
    <t>Fraction of Grid Cell Covered with Glacier</t>
  </si>
  <si>
    <t>Capacity of Soil to Store Water</t>
  </si>
  <si>
    <t>&lt;CMIP5-experiment_id&gt; from CMIP5 CV or values in fields F6 to K6</t>
  </si>
  <si>
    <t>atmos</t>
    <phoneticPr fontId="2" type="noConversion"/>
  </si>
  <si>
    <t>land landIce</t>
    <phoneticPr fontId="2" type="noConversion"/>
  </si>
  <si>
    <t>mean where land</t>
    <phoneticPr fontId="2" type="noConversion"/>
  </si>
  <si>
    <t>landIce land</t>
    <phoneticPr fontId="2" type="noConversion"/>
  </si>
  <si>
    <t>landIce land</t>
    <phoneticPr fontId="2" type="noConversion"/>
  </si>
  <si>
    <t>seaIce ocean</t>
    <phoneticPr fontId="2" type="noConversion"/>
  </si>
  <si>
    <t>areacella</t>
    <phoneticPr fontId="2" type="noConversion"/>
  </si>
  <si>
    <t>Surface Snow Amount</t>
  </si>
  <si>
    <t>Height of Boundary Layer</t>
  </si>
  <si>
    <t>High Level Cloud Fraction</t>
  </si>
  <si>
    <t>Mid Level Cloud Fraction</t>
  </si>
  <si>
    <t>Low Level Cloud Fraction</t>
  </si>
  <si>
    <t>Sea Ice Area Fraction</t>
  </si>
  <si>
    <t>output</t>
  </si>
  <si>
    <t>CF-1.4</t>
  </si>
  <si>
    <t>CF-1.5</t>
  </si>
  <si>
    <t>CF-1.6</t>
  </si>
  <si>
    <t>sem</t>
  </si>
  <si>
    <t>mon</t>
  </si>
  <si>
    <t>day</t>
  </si>
  <si>
    <t>6hr</t>
  </si>
  <si>
    <t>3hr</t>
  </si>
  <si>
    <t>CORDEX</t>
  </si>
  <si>
    <t>see http://cordex.dmi.dk/joomla/images/CORDEX/RCMModelName.txt</t>
  </si>
  <si>
    <t>&lt;CMIP5-institute_id&gt;-&lt;CMIP5-model_id&gt; from the CMIP5 CV (see http://cordex.dmi.dk/joomla/images/CORDEX/GCMModelName.txt)</t>
  </si>
  <si>
    <t>&lt;region_id&gt;-&lt;resolution_flag&gt; as in http://cordex.dmi.dk/joomla/images/CORDEX/cordex_archive_specifications.pdf (Table )</t>
  </si>
  <si>
    <t>ERAINT</t>
  </si>
  <si>
    <t>ERA40</t>
  </si>
  <si>
    <t>any string built from valid CORDEX element characters (a-z, A-Z, 0-9, '-')</t>
  </si>
  <si>
    <t>region_id</t>
  </si>
  <si>
    <t>resolution flag</t>
  </si>
  <si>
    <t>055</t>
  </si>
  <si>
    <t>0275</t>
  </si>
  <si>
    <t>CAM</t>
  </si>
  <si>
    <t>NAM</t>
  </si>
  <si>
    <t>EUR</t>
  </si>
  <si>
    <t>AFR</t>
  </si>
  <si>
    <t>WAS</t>
  </si>
  <si>
    <t>EAS</t>
  </si>
  <si>
    <t>CAS</t>
  </si>
  <si>
    <t>AUS</t>
  </si>
  <si>
    <t>ANT</t>
  </si>
  <si>
    <t>AEC</t>
  </si>
  <si>
    <t>MED</t>
  </si>
  <si>
    <t>MNA</t>
  </si>
  <si>
    <t>SAM</t>
  </si>
  <si>
    <t>N/A</t>
  </si>
  <si>
    <t>time: point</t>
    <phoneticPr fontId="2" type="noConversion"/>
  </si>
  <si>
    <t>time: mean</t>
    <phoneticPr fontId="2" type="noConversion"/>
  </si>
  <si>
    <t>time: point</t>
    <phoneticPr fontId="2" type="noConversion"/>
  </si>
  <si>
    <t>time: point</t>
    <phoneticPr fontId="2" type="noConversion"/>
  </si>
  <si>
    <t>time: mean</t>
    <phoneticPr fontId="2" type="noConversion"/>
  </si>
  <si>
    <t>not allowed if &lt;frequency&gt;=fx</t>
  </si>
  <si>
    <t xml:space="preserve">N/A  </t>
  </si>
  <si>
    <t>institude_id</t>
  </si>
  <si>
    <t>atmos land</t>
  </si>
  <si>
    <t>land</t>
  </si>
  <si>
    <t>Eastward Near-Surface Wind</t>
  </si>
  <si>
    <t>Northward Near-Surface Wind</t>
  </si>
  <si>
    <r>
      <t xml:space="preserve">Duration </t>
    </r>
    <r>
      <rPr>
        <sz val="10"/>
        <color indexed="10"/>
        <rFont val="Arial"/>
        <family val="2"/>
      </rPr>
      <t>of</t>
    </r>
    <r>
      <rPr>
        <sz val="10"/>
        <rFont val="Arial"/>
      </rPr>
      <t xml:space="preserve"> Sunshine</t>
    </r>
  </si>
  <si>
    <t>the CMIP5 concept of ensemble members is not adopted by CORDEX</t>
  </si>
  <si>
    <t>initialization</t>
  </si>
  <si>
    <t>parent_experiment_id</t>
  </si>
  <si>
    <t>parent_experiment_rip</t>
  </si>
  <si>
    <r>
      <t>cell-method: area
(optional)</t>
    </r>
    <r>
      <rPr>
        <b/>
        <vertAlign val="superscript"/>
        <sz val="10"/>
        <color indexed="10"/>
        <rFont val="Arial"/>
        <family val="2"/>
      </rPr>
      <t>b</t>
    </r>
  </si>
  <si>
    <r>
      <rPr>
        <b/>
        <sz val="10"/>
        <color indexed="10"/>
        <rFont val="Arial"/>
        <family val="2"/>
      </rPr>
      <t>direction of</t>
    </r>
    <r>
      <rPr>
        <b/>
        <sz val="10"/>
        <rFont val="Arial"/>
        <family val="2"/>
      </rPr>
      <t xml:space="preserve"> positive </t>
    </r>
    <r>
      <rPr>
        <b/>
        <sz val="10"/>
        <color indexed="10"/>
        <rFont val="Arial"/>
        <family val="2"/>
      </rPr>
      <t>fluxes</t>
    </r>
    <r>
      <rPr>
        <b/>
        <vertAlign val="superscript"/>
        <sz val="10"/>
        <color indexed="10"/>
        <rFont val="Arial"/>
        <family val="2"/>
      </rPr>
      <t>a</t>
    </r>
  </si>
  <si>
    <r>
      <rPr>
        <vertAlign val="superscript"/>
        <sz val="10"/>
        <rFont val="Arial"/>
        <family val="2"/>
      </rPr>
      <t>b</t>
    </r>
    <r>
      <rPr>
        <sz val="10"/>
        <rFont val="Arial"/>
        <family val="2"/>
      </rPr>
      <t xml:space="preserve"> If given as a NetCDF attribute it must have the value as given here</t>
    </r>
  </si>
  <si>
    <r>
      <rPr>
        <sz val="10"/>
        <color indexed="10"/>
        <rFont val="Arial"/>
        <family val="2"/>
      </rPr>
      <t>later than CF1.4 if present /</t>
    </r>
    <r>
      <rPr>
        <sz val="10"/>
        <rFont val="Arial"/>
        <family val="2"/>
      </rPr>
      <t xml:space="preserve"> single value ("CF-1.4")</t>
    </r>
  </si>
  <si>
    <t>format according to UNIDATA conventions
(same in CMIP5 &amp; CORDEX)</t>
  </si>
  <si>
    <t>&lt;free text string&gt;; valid characters only</t>
  </si>
  <si>
    <t>single value in CORDEX;
oth formatted acording to UNIDATA conventions</t>
  </si>
  <si>
    <t>mandatory/mandatory
according to CF conventions</t>
  </si>
  <si>
    <t>cell_methods (2nd option)</t>
  </si>
  <si>
    <r>
      <rPr>
        <b/>
        <sz val="9"/>
        <rFont val="Arial"/>
        <family val="2"/>
      </rPr>
      <t>frq:</t>
    </r>
    <r>
      <rPr>
        <sz val="9"/>
        <rFont val="Arial"/>
        <family val="2"/>
      </rPr>
      <t xml:space="preserve"> frequency  [samples per day]</t>
    </r>
  </si>
  <si>
    <r>
      <rPr>
        <b/>
        <sz val="9"/>
        <rFont val="Arial"/>
        <family val="2"/>
      </rPr>
      <t>ag:</t>
    </r>
    <r>
      <rPr>
        <sz val="9"/>
        <rFont val="Arial"/>
        <family val="2"/>
      </rPr>
      <t xml:space="preserve"> aggregation 
      a:           averaged over output interval (in model)
       i:            instantaneous
      number: minimum  samples per day if not averaged over interval</t>
    </r>
  </si>
  <si>
    <r>
      <rPr>
        <b/>
        <sz val="9"/>
        <rFont val="Arial"/>
        <family val="2"/>
      </rPr>
      <t>m:</t>
    </r>
    <r>
      <rPr>
        <sz val="9"/>
        <rFont val="Arial"/>
        <family val="2"/>
      </rPr>
      <t xml:space="preserve"> number of days in month</t>
    </r>
  </si>
  <si>
    <r>
      <rPr>
        <b/>
        <sz val="9"/>
        <rFont val="Arial"/>
        <family val="2"/>
      </rPr>
      <t>s</t>
    </r>
    <r>
      <rPr>
        <sz val="9"/>
        <rFont val="Arial"/>
        <family val="2"/>
      </rPr>
      <t>: number of days in season</t>
    </r>
  </si>
  <si>
    <t>Section C: CORDEX DRS elements and corresponding attributes (in order of appearance in the file name)</t>
  </si>
  <si>
    <t>the CMIP5 concept of parent experiments is not adopted by CORDEX; 
the driving_experiment_id is conceptually different</t>
  </si>
  <si>
    <r>
      <rPr>
        <vertAlign val="superscript"/>
        <sz val="8"/>
        <rFont val="Arial"/>
        <family val="2"/>
      </rPr>
      <t xml:space="preserve">2 </t>
    </r>
    <r>
      <rPr>
        <sz val="8"/>
        <rFont val="Arial"/>
        <family val="2"/>
      </rPr>
      <t>Taylor, K., and C. Doutriaux, 2011. “CMIP5 Model Output Requirements: File Contents and Format, Data Structure and Meta Data” (http://cmip-pcmdi.llnl.gov/cmip5/output_req.html#metadata)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</si>
  <si>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see Christensen, Gutowski, Nikulin, and Legutke; 2013. CORDEX Archive Design (http://cordex.dmi.dk/joomla/images/CORDEX/cordex_archive_specifications.pdf)</t>
    </r>
  </si>
  <si>
    <r>
      <t>CORDEX DRS element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</t>
    </r>
  </si>
  <si>
    <t># CV
values</t>
  </si>
  <si>
    <t>&lt;</t>
  </si>
  <si>
    <t>hurs</t>
  </si>
  <si>
    <t>Near-Surface Relative Humidity</t>
  </si>
  <si>
    <t>relative_humidity</t>
  </si>
  <si>
    <r>
      <rPr>
        <vertAlign val="superscript"/>
        <sz val="10"/>
        <rFont val="Arial"/>
        <family val="2"/>
      </rPr>
      <t>a</t>
    </r>
    <r>
      <rPr>
        <sz val="10"/>
        <rFont val="Arial"/>
      </rPr>
      <t xml:space="preserve"> The column specifies the direction of fluxes (redundantly with the standard:name); if given as a NetCDF attribute it must have the value as given here</t>
    </r>
  </si>
  <si>
    <t>Near-Surface Wind Speed</t>
  </si>
  <si>
    <t>21 Feb 2014 Version 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</si>
</sst>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u/>
      <sz val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sz val="9"/>
      <color indexed="57"/>
      <name val="Arial"/>
      <family val="2"/>
    </font>
    <font>
      <sz val="10"/>
      <color indexed="57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u/>
      <sz val="8.8000000000000007"/>
      <color indexed="12"/>
      <name val="Times New Roman"/>
      <family val="2"/>
    </font>
    <font>
      <vertAlign val="superscript"/>
      <sz val="10"/>
      <name val="Arial"/>
      <family val="2"/>
    </font>
    <font>
      <vertAlign val="superscript"/>
      <sz val="8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sz val="8"/>
      <color indexed="21"/>
      <name val="Arial"/>
      <family val="2"/>
    </font>
    <font>
      <b/>
      <sz val="8"/>
      <color indexed="21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color indexed="8"/>
      <name val="Times New Roman"/>
      <family val="1"/>
    </font>
    <font>
      <sz val="9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vertAlign val="superscript"/>
      <sz val="10"/>
      <color indexed="10"/>
      <name val="Arial"/>
      <family val="2"/>
    </font>
    <font>
      <b/>
      <sz val="10"/>
      <color indexed="10"/>
      <name val="Arial"/>
      <family val="2"/>
    </font>
    <font>
      <b/>
      <vertAlign val="superscript"/>
      <sz val="10"/>
      <color indexed="10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2" fillId="0" borderId="0"/>
    <xf numFmtId="0" fontId="4" fillId="0" borderId="0"/>
  </cellStyleXfs>
  <cellXfs count="289">
    <xf numFmtId="0" fontId="0" fillId="0" borderId="0" xfId="0"/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13" fillId="0" borderId="1" xfId="0" applyFont="1" applyFill="1" applyBorder="1" applyAlignment="1">
      <alignment horizontal="center" wrapText="1"/>
    </xf>
    <xf numFmtId="0" fontId="14" fillId="0" borderId="1" xfId="0" applyFont="1" applyFill="1" applyBorder="1" applyAlignment="1">
      <alignment horizontal="center" wrapText="1"/>
    </xf>
    <xf numFmtId="0" fontId="15" fillId="0" borderId="1" xfId="0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0" xfId="0" applyFont="1"/>
    <xf numFmtId="0" fontId="9" fillId="0" borderId="0" xfId="0" applyFont="1" applyAlignment="1">
      <alignment horizontal="left" wrapText="1"/>
    </xf>
    <xf numFmtId="15" fontId="17" fillId="0" borderId="0" xfId="0" applyNumberFormat="1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6" fillId="0" borderId="1" xfId="0" applyFont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14" fontId="0" fillId="0" borderId="0" xfId="0" applyNumberFormat="1"/>
    <xf numFmtId="0" fontId="9" fillId="2" borderId="1" xfId="0" applyFont="1" applyFill="1" applyBorder="1" applyAlignment="1">
      <alignment horizontal="center" wrapText="1"/>
    </xf>
    <xf numFmtId="0" fontId="27" fillId="2" borderId="1" xfId="0" applyFont="1" applyFill="1" applyBorder="1" applyAlignment="1">
      <alignment horizontal="center"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0" fillId="2" borderId="1" xfId="0" applyFont="1" applyFill="1" applyBorder="1" applyAlignment="1">
      <alignment horizontal="center" wrapText="1"/>
    </xf>
    <xf numFmtId="0" fontId="31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quotePrefix="1" applyFont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0" fontId="32" fillId="0" borderId="0" xfId="0" applyFont="1" applyBorder="1" applyAlignment="1">
      <alignment vertical="center" wrapText="1"/>
    </xf>
    <xf numFmtId="0" fontId="0" fillId="0" borderId="7" xfId="0" applyBorder="1" applyAlignment="1">
      <alignment horizontal="left" vertical="center"/>
    </xf>
    <xf numFmtId="15" fontId="0" fillId="0" borderId="7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4" fillId="0" borderId="3" xfId="0" applyFont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 wrapText="1"/>
    </xf>
    <xf numFmtId="0" fontId="29" fillId="3" borderId="8" xfId="0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0" fillId="0" borderId="0" xfId="0" applyBorder="1" applyAlignment="1">
      <alignment horizontal="center"/>
    </xf>
    <xf numFmtId="0" fontId="33" fillId="0" borderId="1" xfId="0" applyFont="1" applyFill="1" applyBorder="1" applyAlignment="1">
      <alignment horizontal="center" wrapText="1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1" xfId="0" applyBorder="1"/>
    <xf numFmtId="0" fontId="12" fillId="0" borderId="1" xfId="0" applyFont="1" applyBorder="1"/>
    <xf numFmtId="0" fontId="4" fillId="0" borderId="8" xfId="0" applyFont="1" applyBorder="1" applyAlignment="1">
      <alignment horizontal="center" wrapText="1"/>
    </xf>
    <xf numFmtId="0" fontId="22" fillId="0" borderId="1" xfId="0" applyFont="1" applyBorder="1"/>
    <xf numFmtId="0" fontId="1" fillId="0" borderId="1" xfId="0" applyFont="1" applyBorder="1" applyAlignment="1">
      <alignment horizontal="center" wrapText="1"/>
    </xf>
    <xf numFmtId="0" fontId="36" fillId="0" borderId="8" xfId="0" applyFont="1" applyBorder="1" applyAlignment="1">
      <alignment horizontal="center" wrapText="1"/>
    </xf>
    <xf numFmtId="0" fontId="4" fillId="8" borderId="9" xfId="0" applyFont="1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left" vertical="center"/>
    </xf>
    <xf numFmtId="0" fontId="17" fillId="0" borderId="0" xfId="0" applyFont="1"/>
    <xf numFmtId="0" fontId="0" fillId="0" borderId="0" xfId="0" applyBorder="1"/>
    <xf numFmtId="0" fontId="24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3" fillId="5" borderId="8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 wrapText="1"/>
    </xf>
    <xf numFmtId="0" fontId="8" fillId="0" borderId="8" xfId="0" applyFont="1" applyFill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0" fillId="0" borderId="8" xfId="0" applyBorder="1"/>
    <xf numFmtId="0" fontId="4" fillId="0" borderId="8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5" xfId="0" applyNumberFormat="1" applyFon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4" fillId="0" borderId="11" xfId="0" applyNumberFormat="1" applyFont="1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14" fontId="0" fillId="0" borderId="0" xfId="0" applyNumberFormat="1" applyBorder="1"/>
    <xf numFmtId="0" fontId="5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left" wrapText="1"/>
    </xf>
    <xf numFmtId="0" fontId="0" fillId="0" borderId="7" xfId="0" applyBorder="1"/>
    <xf numFmtId="0" fontId="36" fillId="0" borderId="1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15" fontId="17" fillId="0" borderId="0" xfId="0" applyNumberFormat="1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0" fillId="9" borderId="16" xfId="0" applyFont="1" applyFill="1" applyBorder="1" applyAlignment="1">
      <alignment horizontal="center" vertical="center"/>
    </xf>
    <xf numFmtId="0" fontId="40" fillId="9" borderId="17" xfId="0" applyFont="1" applyFill="1" applyBorder="1" applyAlignment="1">
      <alignment horizontal="center" vertical="center"/>
    </xf>
    <xf numFmtId="0" fontId="40" fillId="9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wrapText="1"/>
    </xf>
    <xf numFmtId="0" fontId="36" fillId="0" borderId="15" xfId="0" applyFont="1" applyBorder="1" applyAlignment="1">
      <alignment horizontal="center" wrapText="1"/>
    </xf>
    <xf numFmtId="0" fontId="3" fillId="4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32" fillId="0" borderId="12" xfId="0" applyFont="1" applyBorder="1" applyAlignment="1">
      <alignment horizontal="left" vertical="center" wrapText="1"/>
    </xf>
    <xf numFmtId="49" fontId="32" fillId="0" borderId="12" xfId="0" applyNumberFormat="1" applyFont="1" applyBorder="1" applyAlignment="1">
      <alignment horizontal="left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2" xfId="0" quotePrefix="1" applyFont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49" fontId="4" fillId="0" borderId="23" xfId="0" applyNumberFormat="1" applyFont="1" applyBorder="1" applyAlignment="1">
      <alignment horizontal="center" vertical="center"/>
    </xf>
    <xf numFmtId="49" fontId="4" fillId="0" borderId="23" xfId="0" applyNumberFormat="1" applyFont="1" applyFill="1" applyBorder="1" applyAlignment="1">
      <alignment horizontal="center" vertical="center" wrapText="1"/>
    </xf>
    <xf numFmtId="49" fontId="0" fillId="0" borderId="23" xfId="0" applyNumberFormat="1" applyBorder="1" applyAlignment="1">
      <alignment horizontal="center" vertical="center"/>
    </xf>
    <xf numFmtId="49" fontId="4" fillId="0" borderId="24" xfId="0" applyNumberFormat="1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3" xfId="0" quotePrefix="1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49" fontId="4" fillId="0" borderId="25" xfId="0" applyNumberFormat="1" applyFont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 wrapText="1"/>
    </xf>
    <xf numFmtId="0" fontId="40" fillId="9" borderId="16" xfId="0" applyFont="1" applyFill="1" applyBorder="1" applyAlignment="1">
      <alignment horizontal="center" vertical="center" wrapText="1"/>
    </xf>
    <xf numFmtId="15" fontId="17" fillId="0" borderId="19" xfId="0" applyNumberFormat="1" applyFont="1" applyBorder="1" applyAlignment="1">
      <alignment horizontal="center" wrapText="1"/>
    </xf>
    <xf numFmtId="0" fontId="0" fillId="0" borderId="6" xfId="0" applyBorder="1"/>
    <xf numFmtId="0" fontId="17" fillId="0" borderId="0" xfId="0" applyFont="1" applyBorder="1"/>
    <xf numFmtId="0" fontId="0" fillId="0" borderId="19" xfId="0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7" fillId="3" borderId="27" xfId="0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28" fillId="3" borderId="1" xfId="0" applyFont="1" applyFill="1" applyBorder="1" applyAlignment="1">
      <alignment horizontal="center"/>
    </xf>
    <xf numFmtId="0" fontId="28" fillId="7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28" fillId="7" borderId="12" xfId="0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28" xfId="0" applyBorder="1"/>
    <xf numFmtId="0" fontId="3" fillId="4" borderId="29" xfId="0" applyFont="1" applyFill="1" applyBorder="1" applyAlignment="1">
      <alignment horizontal="center" wrapText="1"/>
    </xf>
    <xf numFmtId="0" fontId="4" fillId="0" borderId="30" xfId="0" applyFont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3" fillId="4" borderId="32" xfId="0" applyFont="1" applyFill="1" applyBorder="1" applyAlignment="1">
      <alignment horizontal="center" wrapText="1"/>
    </xf>
    <xf numFmtId="0" fontId="36" fillId="0" borderId="30" xfId="0" applyFont="1" applyBorder="1" applyAlignment="1">
      <alignment horizontal="center" wrapText="1"/>
    </xf>
    <xf numFmtId="0" fontId="4" fillId="0" borderId="33" xfId="0" applyFont="1" applyBorder="1" applyAlignment="1">
      <alignment horizontal="center" wrapText="1"/>
    </xf>
    <xf numFmtId="0" fontId="36" fillId="0" borderId="33" xfId="0" applyFont="1" applyBorder="1" applyAlignment="1">
      <alignment horizontal="center" wrapText="1"/>
    </xf>
    <xf numFmtId="0" fontId="10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center" wrapText="1"/>
    </xf>
    <xf numFmtId="0" fontId="10" fillId="0" borderId="28" xfId="0" applyFont="1" applyBorder="1" applyAlignment="1">
      <alignment horizontal="center" wrapText="1"/>
    </xf>
    <xf numFmtId="15" fontId="17" fillId="0" borderId="28" xfId="0" applyNumberFormat="1" applyFont="1" applyBorder="1" applyAlignment="1">
      <alignment horizontal="center" wrapText="1"/>
    </xf>
    <xf numFmtId="0" fontId="0" fillId="0" borderId="28" xfId="0" applyBorder="1" applyAlignment="1">
      <alignment wrapText="1"/>
    </xf>
    <xf numFmtId="0" fontId="23" fillId="0" borderId="0" xfId="0" applyFont="1" applyBorder="1" applyAlignment="1">
      <alignment horizontal="center" wrapText="1"/>
    </xf>
    <xf numFmtId="0" fontId="3" fillId="9" borderId="29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4" fillId="0" borderId="34" xfId="0" applyFont="1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4" fillId="0" borderId="35" xfId="0" applyFont="1" applyBorder="1" applyAlignment="1">
      <alignment horizontal="center" wrapText="1"/>
    </xf>
    <xf numFmtId="14" fontId="40" fillId="0" borderId="28" xfId="0" applyNumberFormat="1" applyFont="1" applyFill="1" applyBorder="1" applyAlignment="1">
      <alignment vertical="center"/>
    </xf>
    <xf numFmtId="14" fontId="40" fillId="0" borderId="0" xfId="0" applyNumberFormat="1" applyFont="1" applyFill="1" applyBorder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41" fillId="0" borderId="0" xfId="0" applyFont="1" applyBorder="1" applyAlignment="1">
      <alignment horizontal="left" vertical="center" wrapText="1"/>
    </xf>
    <xf numFmtId="0" fontId="43" fillId="0" borderId="1" xfId="0" applyFont="1" applyBorder="1" applyAlignment="1">
      <alignment horizontal="center" wrapText="1"/>
    </xf>
    <xf numFmtId="0" fontId="44" fillId="0" borderId="15" xfId="0" applyFont="1" applyBorder="1" applyAlignment="1">
      <alignment horizontal="center" wrapText="1"/>
    </xf>
    <xf numFmtId="0" fontId="43" fillId="5" borderId="1" xfId="0" applyFont="1" applyFill="1" applyBorder="1" applyAlignment="1">
      <alignment horizontal="center"/>
    </xf>
    <xf numFmtId="0" fontId="45" fillId="6" borderId="12" xfId="0" applyFont="1" applyFill="1" applyBorder="1" applyAlignment="1">
      <alignment horizontal="center"/>
    </xf>
    <xf numFmtId="0" fontId="43" fillId="3" borderId="1" xfId="0" applyFont="1" applyFill="1" applyBorder="1" applyAlignment="1">
      <alignment horizontal="center"/>
    </xf>
    <xf numFmtId="0" fontId="45" fillId="3" borderId="1" xfId="0" applyFont="1" applyFill="1" applyBorder="1" applyAlignment="1">
      <alignment horizontal="center"/>
    </xf>
    <xf numFmtId="0" fontId="43" fillId="7" borderId="1" xfId="0" applyFont="1" applyFill="1" applyBorder="1" applyAlignment="1">
      <alignment horizontal="center"/>
    </xf>
    <xf numFmtId="0" fontId="45" fillId="7" borderId="1" xfId="0" applyFont="1" applyFill="1" applyBorder="1" applyAlignment="1">
      <alignment horizontal="center"/>
    </xf>
    <xf numFmtId="0" fontId="43" fillId="7" borderId="12" xfId="0" applyFont="1" applyFill="1" applyBorder="1" applyAlignment="1">
      <alignment horizontal="center"/>
    </xf>
    <xf numFmtId="0" fontId="46" fillId="2" borderId="1" xfId="0" applyFont="1" applyFill="1" applyBorder="1" applyAlignment="1">
      <alignment horizontal="center" wrapText="1"/>
    </xf>
    <xf numFmtId="0" fontId="44" fillId="0" borderId="1" xfId="0" applyFont="1" applyBorder="1" applyAlignment="1">
      <alignment horizontal="center" wrapText="1"/>
    </xf>
    <xf numFmtId="0" fontId="44" fillId="0" borderId="0" xfId="0" applyFont="1" applyFill="1" applyAlignment="1">
      <alignment horizontal="center" vertical="center" wrapText="1"/>
    </xf>
    <xf numFmtId="0" fontId="47" fillId="0" borderId="1" xfId="0" applyFont="1" applyFill="1" applyBorder="1" applyAlignment="1">
      <alignment horizontal="center" wrapText="1"/>
    </xf>
    <xf numFmtId="0" fontId="48" fillId="0" borderId="1" xfId="0" applyFont="1" applyBorder="1" applyAlignment="1">
      <alignment horizontal="center" wrapText="1"/>
    </xf>
    <xf numFmtId="0" fontId="44" fillId="0" borderId="1" xfId="0" applyFont="1" applyBorder="1"/>
    <xf numFmtId="0" fontId="41" fillId="0" borderId="0" xfId="0" applyFont="1" applyBorder="1" applyAlignment="1">
      <alignment vertical="center" wrapText="1"/>
    </xf>
    <xf numFmtId="0" fontId="3" fillId="4" borderId="36" xfId="0" applyFont="1" applyFill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37" xfId="0" applyFont="1" applyBorder="1" applyAlignment="1">
      <alignment horizontal="center" wrapText="1"/>
    </xf>
    <xf numFmtId="0" fontId="43" fillId="0" borderId="12" xfId="0" applyFont="1" applyBorder="1" applyAlignment="1">
      <alignment horizontal="center" wrapText="1"/>
    </xf>
    <xf numFmtId="0" fontId="44" fillId="0" borderId="30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44" fillId="0" borderId="30" xfId="0" applyFont="1" applyBorder="1" applyAlignment="1">
      <alignment horizontal="center"/>
    </xf>
    <xf numFmtId="0" fontId="0" fillId="0" borderId="0" xfId="0" applyAlignment="1"/>
    <xf numFmtId="0" fontId="3" fillId="4" borderId="38" xfId="0" applyFont="1" applyFill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6" fillId="0" borderId="39" xfId="0" applyFont="1" applyBorder="1" applyAlignment="1">
      <alignment horizontal="center" wrapText="1"/>
    </xf>
    <xf numFmtId="0" fontId="36" fillId="0" borderId="31" xfId="0" applyFont="1" applyBorder="1" applyAlignment="1">
      <alignment horizontal="center" wrapText="1"/>
    </xf>
    <xf numFmtId="0" fontId="43" fillId="0" borderId="23" xfId="0" applyFont="1" applyBorder="1" applyAlignment="1">
      <alignment horizontal="center" wrapText="1"/>
    </xf>
    <xf numFmtId="0" fontId="4" fillId="0" borderId="39" xfId="0" applyFont="1" applyBorder="1" applyAlignment="1">
      <alignment horizontal="center" wrapText="1"/>
    </xf>
    <xf numFmtId="0" fontId="3" fillId="4" borderId="21" xfId="0" applyFont="1" applyFill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6" fillId="0" borderId="22" xfId="0" applyFont="1" applyBorder="1" applyAlignment="1">
      <alignment vertical="center" wrapText="1"/>
    </xf>
    <xf numFmtId="0" fontId="3" fillId="0" borderId="40" xfId="0" applyFont="1" applyBorder="1" applyAlignment="1">
      <alignment vertical="center" wrapText="1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13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1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0" fillId="0" borderId="0" xfId="0" applyBorder="1" applyAlignment="1">
      <alignment horizontal="left"/>
    </xf>
    <xf numFmtId="15" fontId="17" fillId="0" borderId="7" xfId="0" applyNumberFormat="1" applyFont="1" applyBorder="1" applyAlignment="1">
      <alignment horizontal="center" wrapText="1"/>
    </xf>
    <xf numFmtId="0" fontId="3" fillId="7" borderId="15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2" xfId="0" applyFont="1" applyFill="1" applyBorder="1" applyAlignment="1"/>
    <xf numFmtId="0" fontId="3" fillId="5" borderId="15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40" fillId="0" borderId="28" xfId="0" applyFont="1" applyFill="1" applyBorder="1" applyAlignment="1">
      <alignment horizontal="left" wrapText="1"/>
    </xf>
    <xf numFmtId="0" fontId="40" fillId="0" borderId="0" xfId="0" applyFont="1" applyFill="1" applyBorder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top" wrapText="1"/>
    </xf>
    <xf numFmtId="15" fontId="40" fillId="9" borderId="18" xfId="0" applyNumberFormat="1" applyFont="1" applyFill="1" applyBorder="1" applyAlignment="1">
      <alignment horizontal="right" vertical="center"/>
    </xf>
    <xf numFmtId="15" fontId="40" fillId="9" borderId="41" xfId="0" applyNumberFormat="1" applyFont="1" applyFill="1" applyBorder="1" applyAlignment="1">
      <alignment horizontal="right" vertical="center"/>
    </xf>
    <xf numFmtId="15" fontId="40" fillId="9" borderId="42" xfId="0" applyNumberFormat="1" applyFont="1" applyFill="1" applyBorder="1" applyAlignment="1">
      <alignment horizontal="right" vertical="center"/>
    </xf>
    <xf numFmtId="0" fontId="4" fillId="0" borderId="11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/>
    </xf>
  </cellXfs>
  <cellStyles count="5">
    <cellStyle name="Hyperlink 2" xfId="1"/>
    <cellStyle name="Normal 2" xfId="2"/>
    <cellStyle name="Standard" xfId="0" builtinId="0"/>
    <cellStyle name="Standard 2" xfId="3"/>
    <cellStyle name="Standard 3" xfId="4"/>
  </cellStyles>
  <dxfs count="2"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cmip output" pivot="0" count="2">
      <tableStyleElement type="firstRowStripe" dxfId="1"/>
      <tableStyleElement type="second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G79"/>
  <sheetViews>
    <sheetView topLeftCell="A69" zoomScale="75" zoomScaleNormal="75" zoomScaleSheetLayoutView="25" zoomScalePageLayoutView="50" workbookViewId="0">
      <selection activeCell="I111" sqref="I111"/>
    </sheetView>
  </sheetViews>
  <sheetFormatPr baseColWidth="10" defaultColWidth="8.77734375" defaultRowHeight="13.2" x14ac:dyDescent="0.25"/>
  <cols>
    <col min="1" max="1" width="15.77734375" customWidth="1"/>
    <col min="2" max="2" width="12.44140625" customWidth="1"/>
    <col min="3" max="3" width="8.6640625" customWidth="1"/>
    <col min="4" max="4" width="3" customWidth="1"/>
    <col min="5" max="5" width="14.33203125" customWidth="1"/>
    <col min="6" max="6" width="3.6640625" customWidth="1"/>
    <col min="7" max="7" width="9.6640625" customWidth="1"/>
    <col min="8" max="8" width="4.6640625" customWidth="1"/>
    <col min="9" max="9" width="8.77734375" customWidth="1"/>
    <col min="10" max="11" width="4.33203125" customWidth="1"/>
    <col min="12" max="12" width="44.44140625" customWidth="1"/>
    <col min="13" max="13" width="38.44140625" customWidth="1"/>
    <col min="14" max="14" width="11.88671875" customWidth="1"/>
    <col min="15" max="15" width="27.44140625" customWidth="1"/>
    <col min="16" max="16" width="23.6640625" customWidth="1"/>
  </cols>
  <sheetData>
    <row r="3" spans="1:17" ht="44.4" customHeight="1" x14ac:dyDescent="0.25">
      <c r="A3" s="259" t="s">
        <v>179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33"/>
      <c r="O3" s="217"/>
      <c r="P3" s="217"/>
      <c r="Q3" s="217"/>
    </row>
    <row r="4" spans="1:17" ht="9" customHeight="1" x14ac:dyDescent="0.25">
      <c r="A4" s="217"/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</row>
    <row r="5" spans="1:17" ht="15.6" customHeight="1" x14ac:dyDescent="0.3">
      <c r="A5" s="114"/>
      <c r="B5" s="114"/>
      <c r="C5" s="269" t="s">
        <v>140</v>
      </c>
      <c r="D5" s="270"/>
      <c r="E5" s="267" t="s">
        <v>141</v>
      </c>
      <c r="F5" s="268"/>
      <c r="G5" s="264" t="s">
        <v>277</v>
      </c>
      <c r="H5" s="265"/>
      <c r="I5" s="265"/>
      <c r="J5" s="266"/>
      <c r="K5" s="177"/>
      <c r="L5" s="114"/>
      <c r="M5" s="114"/>
      <c r="N5" s="114"/>
      <c r="O5" s="263" t="s">
        <v>421</v>
      </c>
      <c r="P5" s="263"/>
    </row>
    <row r="6" spans="1:17" ht="52.8" x14ac:dyDescent="0.25">
      <c r="A6" s="118" t="s">
        <v>213</v>
      </c>
      <c r="B6" s="151" t="s">
        <v>280</v>
      </c>
      <c r="C6" s="119" t="s">
        <v>182</v>
      </c>
      <c r="D6" s="164" t="s">
        <v>181</v>
      </c>
      <c r="E6" s="120" t="s">
        <v>182</v>
      </c>
      <c r="F6" s="121" t="s">
        <v>181</v>
      </c>
      <c r="G6" s="122" t="s">
        <v>184</v>
      </c>
      <c r="H6" s="123" t="s">
        <v>181</v>
      </c>
      <c r="I6" s="122" t="s">
        <v>187</v>
      </c>
      <c r="J6" s="124" t="s">
        <v>181</v>
      </c>
      <c r="K6" s="125" t="s">
        <v>325</v>
      </c>
      <c r="L6" s="118" t="s">
        <v>278</v>
      </c>
      <c r="M6" s="118" t="s">
        <v>279</v>
      </c>
      <c r="N6" s="118" t="s">
        <v>397</v>
      </c>
      <c r="O6" s="118" t="s">
        <v>300</v>
      </c>
      <c r="P6" s="126" t="s">
        <v>396</v>
      </c>
    </row>
    <row r="7" spans="1:17" x14ac:dyDescent="0.25">
      <c r="A7" s="1" t="s">
        <v>281</v>
      </c>
      <c r="B7" s="152" t="s">
        <v>283</v>
      </c>
      <c r="C7" s="127">
        <v>8</v>
      </c>
      <c r="D7" s="165" t="s">
        <v>24</v>
      </c>
      <c r="E7" s="116">
        <v>1</v>
      </c>
      <c r="F7" s="129">
        <v>8</v>
      </c>
      <c r="G7" s="130">
        <v>1</v>
      </c>
      <c r="H7" s="131" t="s">
        <v>183</v>
      </c>
      <c r="I7" s="132">
        <v>1</v>
      </c>
      <c r="J7" s="131" t="s">
        <v>188</v>
      </c>
      <c r="K7" s="25"/>
      <c r="L7" s="17" t="s">
        <v>58</v>
      </c>
      <c r="M7" s="4" t="s">
        <v>282</v>
      </c>
      <c r="N7" s="6"/>
      <c r="O7" s="12" t="s">
        <v>170</v>
      </c>
      <c r="P7" s="65"/>
    </row>
    <row r="8" spans="1:17" x14ac:dyDescent="0.25">
      <c r="A8" s="1" t="s">
        <v>134</v>
      </c>
      <c r="B8" s="152" t="s">
        <v>283</v>
      </c>
      <c r="C8" s="127"/>
      <c r="D8" s="165"/>
      <c r="E8" s="116">
        <v>1</v>
      </c>
      <c r="F8" s="129"/>
      <c r="G8" s="130">
        <v>1</v>
      </c>
      <c r="H8" s="131" t="s">
        <v>157</v>
      </c>
      <c r="I8" s="132">
        <v>1</v>
      </c>
      <c r="J8" s="131" t="s">
        <v>69</v>
      </c>
      <c r="K8" s="25"/>
      <c r="L8" s="4" t="s">
        <v>324</v>
      </c>
      <c r="M8" s="4" t="s">
        <v>282</v>
      </c>
      <c r="N8" s="6"/>
      <c r="O8" s="12" t="s">
        <v>170</v>
      </c>
      <c r="P8" s="65"/>
    </row>
    <row r="9" spans="1:17" x14ac:dyDescent="0.25">
      <c r="A9" s="1" t="s">
        <v>135</v>
      </c>
      <c r="B9" s="152" t="s">
        <v>283</v>
      </c>
      <c r="C9" s="127"/>
      <c r="D9" s="165"/>
      <c r="E9" s="116">
        <v>1</v>
      </c>
      <c r="F9" s="129"/>
      <c r="G9" s="130">
        <v>1</v>
      </c>
      <c r="H9" s="131" t="s">
        <v>157</v>
      </c>
      <c r="I9" s="132">
        <v>1</v>
      </c>
      <c r="J9" s="131" t="s">
        <v>69</v>
      </c>
      <c r="K9" s="25"/>
      <c r="L9" s="4" t="s">
        <v>323</v>
      </c>
      <c r="M9" s="4" t="s">
        <v>282</v>
      </c>
      <c r="N9" s="6"/>
      <c r="O9" s="12" t="s">
        <v>170</v>
      </c>
      <c r="P9" s="65"/>
    </row>
    <row r="10" spans="1:17" x14ac:dyDescent="0.25">
      <c r="A10" s="1" t="s">
        <v>136</v>
      </c>
      <c r="B10" s="152" t="s">
        <v>139</v>
      </c>
      <c r="C10" s="127">
        <v>8</v>
      </c>
      <c r="D10" s="165" t="s">
        <v>25</v>
      </c>
      <c r="E10" s="116">
        <v>1</v>
      </c>
      <c r="F10" s="129"/>
      <c r="G10" s="130">
        <v>1</v>
      </c>
      <c r="H10" s="131"/>
      <c r="I10" s="132">
        <v>1</v>
      </c>
      <c r="J10" s="131"/>
      <c r="K10" s="25"/>
      <c r="L10" s="4" t="s">
        <v>137</v>
      </c>
      <c r="M10" s="4" t="s">
        <v>138</v>
      </c>
      <c r="N10" s="6"/>
      <c r="O10" s="12" t="s">
        <v>170</v>
      </c>
      <c r="P10" s="65"/>
    </row>
    <row r="11" spans="1:17" x14ac:dyDescent="0.25">
      <c r="A11" s="1" t="s">
        <v>195</v>
      </c>
      <c r="B11" s="152" t="s">
        <v>198</v>
      </c>
      <c r="C11" s="127">
        <v>8</v>
      </c>
      <c r="D11" s="165" t="s">
        <v>24</v>
      </c>
      <c r="E11" s="116">
        <v>1</v>
      </c>
      <c r="F11" s="129">
        <v>8</v>
      </c>
      <c r="G11" s="130"/>
      <c r="H11" s="131"/>
      <c r="I11" s="132"/>
      <c r="J11" s="131"/>
      <c r="K11" s="25"/>
      <c r="L11" s="4" t="s">
        <v>196</v>
      </c>
      <c r="M11" s="4" t="s">
        <v>197</v>
      </c>
      <c r="N11" s="6"/>
      <c r="O11" s="12" t="s">
        <v>170</v>
      </c>
      <c r="P11" s="65"/>
    </row>
    <row r="12" spans="1:17" s="18" customFormat="1" x14ac:dyDescent="0.25">
      <c r="A12" s="1" t="s">
        <v>199</v>
      </c>
      <c r="B12" s="153" t="s">
        <v>198</v>
      </c>
      <c r="C12" s="127">
        <v>8</v>
      </c>
      <c r="D12" s="166" t="s">
        <v>24</v>
      </c>
      <c r="E12" s="116">
        <v>1</v>
      </c>
      <c r="F12" s="134">
        <v>8</v>
      </c>
      <c r="G12" s="130">
        <v>1</v>
      </c>
      <c r="H12" s="131" t="s">
        <v>183</v>
      </c>
      <c r="I12" s="132">
        <v>1</v>
      </c>
      <c r="J12" s="131" t="s">
        <v>188</v>
      </c>
      <c r="K12" s="25"/>
      <c r="L12" s="4" t="s">
        <v>200</v>
      </c>
      <c r="M12" s="4" t="s">
        <v>201</v>
      </c>
      <c r="N12" s="7"/>
      <c r="O12" s="12" t="s">
        <v>170</v>
      </c>
      <c r="P12" s="66"/>
    </row>
    <row r="13" spans="1:17" x14ac:dyDescent="0.25">
      <c r="A13" s="1" t="s">
        <v>202</v>
      </c>
      <c r="B13" s="152">
        <v>1</v>
      </c>
      <c r="C13" s="127">
        <v>8</v>
      </c>
      <c r="D13" s="165" t="s">
        <v>24</v>
      </c>
      <c r="E13" s="116">
        <v>1</v>
      </c>
      <c r="F13" s="129">
        <v>8</v>
      </c>
      <c r="G13" s="130">
        <v>1</v>
      </c>
      <c r="H13" s="131" t="s">
        <v>183</v>
      </c>
      <c r="I13" s="132">
        <v>1</v>
      </c>
      <c r="J13" s="131" t="s">
        <v>188</v>
      </c>
      <c r="K13" s="25"/>
      <c r="L13" s="4" t="s">
        <v>203</v>
      </c>
      <c r="M13" s="4" t="s">
        <v>204</v>
      </c>
      <c r="N13" s="6"/>
      <c r="O13" s="12" t="s">
        <v>170</v>
      </c>
      <c r="P13" s="65"/>
    </row>
    <row r="14" spans="1:17" x14ac:dyDescent="0.25">
      <c r="A14" s="218" t="s">
        <v>416</v>
      </c>
      <c r="B14" s="219" t="s">
        <v>66</v>
      </c>
      <c r="C14" s="220">
        <v>8</v>
      </c>
      <c r="D14" s="221" t="s">
        <v>24</v>
      </c>
      <c r="E14" s="222">
        <v>1</v>
      </c>
      <c r="F14" s="223">
        <v>8</v>
      </c>
      <c r="G14" s="224">
        <v>1</v>
      </c>
      <c r="H14" s="225" t="s">
        <v>183</v>
      </c>
      <c r="I14" s="226">
        <v>1</v>
      </c>
      <c r="J14" s="225" t="s">
        <v>188</v>
      </c>
      <c r="K14" s="227"/>
      <c r="L14" s="228" t="s">
        <v>417</v>
      </c>
      <c r="M14" s="229" t="s">
        <v>418</v>
      </c>
      <c r="N14" s="230"/>
      <c r="O14" s="231" t="s">
        <v>170</v>
      </c>
      <c r="P14" s="232"/>
    </row>
    <row r="15" spans="1:17" x14ac:dyDescent="0.25">
      <c r="A15" s="1" t="s">
        <v>56</v>
      </c>
      <c r="B15" s="152" t="s">
        <v>61</v>
      </c>
      <c r="C15" s="127">
        <v>8</v>
      </c>
      <c r="D15" s="165" t="s">
        <v>24</v>
      </c>
      <c r="E15" s="116">
        <v>1</v>
      </c>
      <c r="F15" s="129">
        <v>8</v>
      </c>
      <c r="G15" s="130">
        <v>1</v>
      </c>
      <c r="H15" s="131" t="s">
        <v>183</v>
      </c>
      <c r="I15" s="132">
        <v>1</v>
      </c>
      <c r="J15" s="131" t="s">
        <v>188</v>
      </c>
      <c r="K15" s="25"/>
      <c r="L15" s="4" t="s">
        <v>420</v>
      </c>
      <c r="M15" s="4" t="s">
        <v>60</v>
      </c>
      <c r="N15" s="23"/>
      <c r="O15" s="12" t="s">
        <v>170</v>
      </c>
      <c r="P15" s="65"/>
    </row>
    <row r="16" spans="1:17" x14ac:dyDescent="0.25">
      <c r="A16" s="1" t="s">
        <v>57</v>
      </c>
      <c r="B16" s="152" t="s">
        <v>61</v>
      </c>
      <c r="C16" s="127"/>
      <c r="D16" s="165"/>
      <c r="E16" s="116">
        <v>1</v>
      </c>
      <c r="F16" s="129"/>
      <c r="G16" s="130">
        <v>1</v>
      </c>
      <c r="H16" s="131" t="s">
        <v>157</v>
      </c>
      <c r="I16" s="132">
        <v>1</v>
      </c>
      <c r="J16" s="131" t="s">
        <v>69</v>
      </c>
      <c r="K16" s="25"/>
      <c r="L16" s="4" t="s">
        <v>62</v>
      </c>
      <c r="M16" s="4" t="s">
        <v>60</v>
      </c>
      <c r="N16" s="6"/>
      <c r="O16" s="12" t="s">
        <v>170</v>
      </c>
      <c r="P16" s="65"/>
    </row>
    <row r="17" spans="1:16" x14ac:dyDescent="0.25">
      <c r="A17" s="1" t="s">
        <v>63</v>
      </c>
      <c r="B17" s="152" t="s">
        <v>66</v>
      </c>
      <c r="C17" s="127">
        <v>8</v>
      </c>
      <c r="D17" s="165" t="s">
        <v>25</v>
      </c>
      <c r="E17" s="116">
        <v>1</v>
      </c>
      <c r="F17" s="129"/>
      <c r="G17" s="130">
        <v>1</v>
      </c>
      <c r="H17" s="131"/>
      <c r="I17" s="132">
        <v>1</v>
      </c>
      <c r="J17" s="131"/>
      <c r="K17" s="25"/>
      <c r="L17" s="4" t="s">
        <v>64</v>
      </c>
      <c r="M17" s="4" t="s">
        <v>65</v>
      </c>
      <c r="N17" s="6"/>
      <c r="O17" s="12" t="s">
        <v>170</v>
      </c>
      <c r="P17" s="65"/>
    </row>
    <row r="18" spans="1:16" x14ac:dyDescent="0.25">
      <c r="A18" s="1" t="s">
        <v>67</v>
      </c>
      <c r="B18" s="152" t="s">
        <v>69</v>
      </c>
      <c r="C18" s="127">
        <v>8</v>
      </c>
      <c r="D18" s="165" t="s">
        <v>25</v>
      </c>
      <c r="E18" s="116">
        <v>1</v>
      </c>
      <c r="F18" s="129"/>
      <c r="G18" s="130">
        <v>1</v>
      </c>
      <c r="H18" s="131"/>
      <c r="I18" s="132">
        <v>1</v>
      </c>
      <c r="J18" s="131"/>
      <c r="K18" s="25"/>
      <c r="L18" s="21" t="s">
        <v>391</v>
      </c>
      <c r="M18" s="4" t="s">
        <v>68</v>
      </c>
      <c r="N18" s="6"/>
      <c r="O18" s="12" t="s">
        <v>170</v>
      </c>
      <c r="P18" s="65"/>
    </row>
    <row r="19" spans="1:16" x14ac:dyDescent="0.25">
      <c r="A19" s="1" t="s">
        <v>70</v>
      </c>
      <c r="B19" s="152" t="s">
        <v>73</v>
      </c>
      <c r="C19" s="127">
        <v>8</v>
      </c>
      <c r="D19" s="165" t="s">
        <v>25</v>
      </c>
      <c r="E19" s="116">
        <v>1</v>
      </c>
      <c r="F19" s="129"/>
      <c r="G19" s="130">
        <v>1</v>
      </c>
      <c r="H19" s="131"/>
      <c r="I19" s="132">
        <v>1</v>
      </c>
      <c r="J19" s="131"/>
      <c r="K19" s="25"/>
      <c r="L19" s="4" t="s">
        <v>71</v>
      </c>
      <c r="M19" s="4" t="s">
        <v>72</v>
      </c>
      <c r="N19" s="23" t="s">
        <v>44</v>
      </c>
      <c r="O19" s="12" t="s">
        <v>170</v>
      </c>
      <c r="P19" s="65"/>
    </row>
    <row r="20" spans="1:16" x14ac:dyDescent="0.25">
      <c r="A20" s="1" t="s">
        <v>74</v>
      </c>
      <c r="B20" s="152" t="s">
        <v>73</v>
      </c>
      <c r="C20" s="127">
        <v>8</v>
      </c>
      <c r="D20" s="165" t="s">
        <v>25</v>
      </c>
      <c r="E20" s="116">
        <v>1</v>
      </c>
      <c r="F20" s="129"/>
      <c r="G20" s="130">
        <v>1</v>
      </c>
      <c r="H20" s="131"/>
      <c r="I20" s="132">
        <v>1</v>
      </c>
      <c r="J20" s="131"/>
      <c r="K20" s="25"/>
      <c r="L20" s="4" t="s">
        <v>75</v>
      </c>
      <c r="M20" s="4" t="s">
        <v>76</v>
      </c>
      <c r="N20" s="23" t="s">
        <v>44</v>
      </c>
      <c r="O20" s="12" t="s">
        <v>170</v>
      </c>
      <c r="P20" s="65"/>
    </row>
    <row r="21" spans="1:16" x14ac:dyDescent="0.25">
      <c r="A21" s="1" t="s">
        <v>77</v>
      </c>
      <c r="B21" s="152" t="s">
        <v>73</v>
      </c>
      <c r="C21" s="127">
        <v>8</v>
      </c>
      <c r="D21" s="165" t="s">
        <v>25</v>
      </c>
      <c r="E21" s="116">
        <v>1</v>
      </c>
      <c r="F21" s="129"/>
      <c r="G21" s="130">
        <v>1</v>
      </c>
      <c r="H21" s="131"/>
      <c r="I21" s="132">
        <v>1</v>
      </c>
      <c r="J21" s="131"/>
      <c r="K21" s="25"/>
      <c r="L21" s="4" t="s">
        <v>78</v>
      </c>
      <c r="M21" s="4" t="s">
        <v>79</v>
      </c>
      <c r="N21" s="23" t="s">
        <v>43</v>
      </c>
      <c r="O21" s="12" t="s">
        <v>170</v>
      </c>
      <c r="P21" s="65"/>
    </row>
    <row r="22" spans="1:16" x14ac:dyDescent="0.25">
      <c r="A22" s="78" t="s">
        <v>80</v>
      </c>
      <c r="B22" s="180" t="s">
        <v>73</v>
      </c>
      <c r="C22" s="80">
        <v>8</v>
      </c>
      <c r="D22" s="81" t="s">
        <v>25</v>
      </c>
      <c r="E22" s="82">
        <v>1</v>
      </c>
      <c r="F22" s="83"/>
      <c r="G22" s="84">
        <v>1</v>
      </c>
      <c r="H22" s="85"/>
      <c r="I22" s="86">
        <v>1</v>
      </c>
      <c r="J22" s="85"/>
      <c r="K22" s="87"/>
      <c r="L22" s="79" t="s">
        <v>81</v>
      </c>
      <c r="M22" s="79" t="s">
        <v>110</v>
      </c>
      <c r="N22" s="88" t="s">
        <v>43</v>
      </c>
      <c r="O22" s="89" t="s">
        <v>170</v>
      </c>
      <c r="P22" s="90"/>
    </row>
    <row r="23" spans="1:16" x14ac:dyDescent="0.25">
      <c r="A23" s="1" t="s">
        <v>111</v>
      </c>
      <c r="B23" s="152" t="s">
        <v>73</v>
      </c>
      <c r="C23" s="127">
        <v>8</v>
      </c>
      <c r="D23" s="128" t="s">
        <v>25</v>
      </c>
      <c r="E23" s="116">
        <v>1</v>
      </c>
      <c r="F23" s="129"/>
      <c r="G23" s="130">
        <v>1</v>
      </c>
      <c r="H23" s="131"/>
      <c r="I23" s="132">
        <v>1</v>
      </c>
      <c r="J23" s="131"/>
      <c r="K23" s="25"/>
      <c r="L23" s="4" t="s">
        <v>112</v>
      </c>
      <c r="M23" s="4" t="s">
        <v>113</v>
      </c>
      <c r="N23" s="23" t="s">
        <v>43</v>
      </c>
      <c r="O23" s="12" t="s">
        <v>170</v>
      </c>
      <c r="P23" s="65"/>
    </row>
    <row r="24" spans="1:16" x14ac:dyDescent="0.25">
      <c r="A24" s="1" t="s">
        <v>114</v>
      </c>
      <c r="B24" s="152" t="s">
        <v>73</v>
      </c>
      <c r="C24" s="127">
        <v>8</v>
      </c>
      <c r="D24" s="128" t="s">
        <v>25</v>
      </c>
      <c r="E24" s="116">
        <v>1</v>
      </c>
      <c r="F24" s="129"/>
      <c r="G24" s="130">
        <v>1</v>
      </c>
      <c r="H24" s="131"/>
      <c r="I24" s="132">
        <v>1</v>
      </c>
      <c r="J24" s="131"/>
      <c r="K24" s="25"/>
      <c r="L24" s="4" t="s">
        <v>115</v>
      </c>
      <c r="M24" s="4" t="s">
        <v>116</v>
      </c>
      <c r="N24" s="23" t="s">
        <v>43</v>
      </c>
      <c r="O24" s="12" t="s">
        <v>170</v>
      </c>
      <c r="P24" s="65"/>
    </row>
    <row r="25" spans="1:16" x14ac:dyDescent="0.25">
      <c r="A25" s="1" t="s">
        <v>117</v>
      </c>
      <c r="B25" s="152" t="s">
        <v>139</v>
      </c>
      <c r="C25" s="127">
        <v>4</v>
      </c>
      <c r="D25" s="128" t="s">
        <v>25</v>
      </c>
      <c r="E25" s="116">
        <v>1</v>
      </c>
      <c r="F25" s="129"/>
      <c r="G25" s="130">
        <v>1</v>
      </c>
      <c r="H25" s="131"/>
      <c r="I25" s="132">
        <v>1</v>
      </c>
      <c r="J25" s="131"/>
      <c r="K25" s="25"/>
      <c r="L25" s="4" t="s">
        <v>118</v>
      </c>
      <c r="M25" s="4" t="s">
        <v>119</v>
      </c>
      <c r="N25" s="23"/>
      <c r="O25" s="12" t="s">
        <v>170</v>
      </c>
      <c r="P25" s="65"/>
    </row>
    <row r="26" spans="1:16" x14ac:dyDescent="0.25">
      <c r="A26" s="1" t="s">
        <v>51</v>
      </c>
      <c r="B26" s="152" t="s">
        <v>139</v>
      </c>
      <c r="C26" s="128">
        <v>4</v>
      </c>
      <c r="D26" s="128" t="s">
        <v>25</v>
      </c>
      <c r="E26" s="116">
        <v>1</v>
      </c>
      <c r="F26" s="116"/>
      <c r="G26" s="131"/>
      <c r="H26" s="131"/>
      <c r="I26" s="131"/>
      <c r="J26" s="131"/>
      <c r="K26" s="25"/>
      <c r="L26" s="4" t="s">
        <v>49</v>
      </c>
      <c r="M26" s="69" t="s">
        <v>301</v>
      </c>
      <c r="N26" s="59"/>
      <c r="O26" s="12" t="s">
        <v>170</v>
      </c>
      <c r="P26" s="65"/>
    </row>
    <row r="27" spans="1:16" x14ac:dyDescent="0.25">
      <c r="A27" s="1" t="s">
        <v>180</v>
      </c>
      <c r="B27" s="152" t="s">
        <v>28</v>
      </c>
      <c r="C27" s="127">
        <v>4</v>
      </c>
      <c r="D27" s="128" t="s">
        <v>24</v>
      </c>
      <c r="E27" s="116">
        <v>1</v>
      </c>
      <c r="F27" s="129">
        <v>4</v>
      </c>
      <c r="G27" s="130">
        <v>1</v>
      </c>
      <c r="H27" s="131" t="s">
        <v>186</v>
      </c>
      <c r="I27" s="132">
        <v>1</v>
      </c>
      <c r="J27" s="131" t="s">
        <v>189</v>
      </c>
      <c r="K27" s="25"/>
      <c r="L27" s="4" t="s">
        <v>29</v>
      </c>
      <c r="M27" s="4" t="s">
        <v>27</v>
      </c>
      <c r="N27" s="6"/>
      <c r="O27" s="31" t="s">
        <v>333</v>
      </c>
      <c r="P27" s="68" t="s">
        <v>334</v>
      </c>
    </row>
    <row r="28" spans="1:16" x14ac:dyDescent="0.25">
      <c r="A28" s="1" t="s">
        <v>30</v>
      </c>
      <c r="B28" s="152" t="s">
        <v>139</v>
      </c>
      <c r="C28" s="127">
        <v>4</v>
      </c>
      <c r="D28" s="128" t="s">
        <v>25</v>
      </c>
      <c r="E28" s="116">
        <v>1</v>
      </c>
      <c r="F28" s="129"/>
      <c r="G28" s="130">
        <v>1</v>
      </c>
      <c r="H28" s="131"/>
      <c r="I28" s="132">
        <v>1</v>
      </c>
      <c r="J28" s="131"/>
      <c r="K28" s="25"/>
      <c r="L28" s="4" t="s">
        <v>31</v>
      </c>
      <c r="M28" s="4" t="s">
        <v>32</v>
      </c>
      <c r="N28" s="6"/>
      <c r="O28" s="12" t="s">
        <v>171</v>
      </c>
      <c r="P28" s="68" t="s">
        <v>334</v>
      </c>
    </row>
    <row r="29" spans="1:16" s="18" customFormat="1" x14ac:dyDescent="0.25">
      <c r="A29" s="1" t="s">
        <v>33</v>
      </c>
      <c r="B29" s="153" t="s">
        <v>139</v>
      </c>
      <c r="C29" s="127">
        <v>4</v>
      </c>
      <c r="D29" s="133" t="s">
        <v>25</v>
      </c>
      <c r="E29" s="116">
        <v>1</v>
      </c>
      <c r="F29" s="134"/>
      <c r="G29" s="130">
        <v>1</v>
      </c>
      <c r="H29" s="182"/>
      <c r="I29" s="132">
        <v>1</v>
      </c>
      <c r="J29" s="182"/>
      <c r="K29" s="25"/>
      <c r="L29" s="4" t="s">
        <v>45</v>
      </c>
      <c r="M29" s="4" t="s">
        <v>34</v>
      </c>
      <c r="N29" s="7"/>
      <c r="O29" s="12" t="s">
        <v>171</v>
      </c>
      <c r="P29" s="68" t="s">
        <v>334</v>
      </c>
    </row>
    <row r="30" spans="1:16" x14ac:dyDescent="0.25">
      <c r="A30" s="1" t="s">
        <v>35</v>
      </c>
      <c r="B30" s="152" t="s">
        <v>28</v>
      </c>
      <c r="C30" s="127">
        <v>4</v>
      </c>
      <c r="D30" s="128" t="s">
        <v>24</v>
      </c>
      <c r="E30" s="116">
        <v>1</v>
      </c>
      <c r="F30" s="129">
        <v>4</v>
      </c>
      <c r="G30" s="130">
        <v>1</v>
      </c>
      <c r="H30" s="131" t="s">
        <v>186</v>
      </c>
      <c r="I30" s="132">
        <v>1</v>
      </c>
      <c r="J30" s="131" t="s">
        <v>189</v>
      </c>
      <c r="K30" s="25"/>
      <c r="L30" s="4" t="s">
        <v>36</v>
      </c>
      <c r="M30" s="4" t="s">
        <v>37</v>
      </c>
      <c r="N30" s="6"/>
      <c r="O30" s="12" t="s">
        <v>171</v>
      </c>
      <c r="P30" s="68" t="s">
        <v>334</v>
      </c>
    </row>
    <row r="31" spans="1:16" x14ac:dyDescent="0.25">
      <c r="A31" s="1" t="s">
        <v>38</v>
      </c>
      <c r="B31" s="152" t="s">
        <v>28</v>
      </c>
      <c r="C31" s="127">
        <v>4</v>
      </c>
      <c r="D31" s="128" t="s">
        <v>24</v>
      </c>
      <c r="E31" s="116">
        <v>1</v>
      </c>
      <c r="F31" s="129">
        <v>4</v>
      </c>
      <c r="G31" s="130">
        <v>1</v>
      </c>
      <c r="H31" s="131" t="s">
        <v>186</v>
      </c>
      <c r="I31" s="132">
        <v>1</v>
      </c>
      <c r="J31" s="131" t="s">
        <v>189</v>
      </c>
      <c r="K31" s="25"/>
      <c r="L31" s="69" t="s">
        <v>339</v>
      </c>
      <c r="M31" s="4" t="s">
        <v>39</v>
      </c>
      <c r="N31" s="6"/>
      <c r="O31" s="31" t="s">
        <v>59</v>
      </c>
      <c r="P31" s="68" t="s">
        <v>334</v>
      </c>
    </row>
    <row r="32" spans="1:16" x14ac:dyDescent="0.25">
      <c r="A32" s="1" t="s">
        <v>40</v>
      </c>
      <c r="B32" s="152" t="s">
        <v>139</v>
      </c>
      <c r="C32" s="127">
        <v>4</v>
      </c>
      <c r="D32" s="128" t="s">
        <v>25</v>
      </c>
      <c r="E32" s="116">
        <v>1</v>
      </c>
      <c r="F32" s="129">
        <v>4</v>
      </c>
      <c r="G32" s="130">
        <v>1</v>
      </c>
      <c r="H32" s="131"/>
      <c r="I32" s="132">
        <v>1</v>
      </c>
      <c r="J32" s="131"/>
      <c r="K32" s="25"/>
      <c r="L32" s="69" t="s">
        <v>41</v>
      </c>
      <c r="M32" s="4" t="s">
        <v>42</v>
      </c>
      <c r="N32" s="6"/>
      <c r="O32" s="31" t="s">
        <v>335</v>
      </c>
      <c r="P32" s="68" t="s">
        <v>334</v>
      </c>
    </row>
    <row r="33" spans="1:16" x14ac:dyDescent="0.25">
      <c r="A33" s="1" t="s">
        <v>125</v>
      </c>
      <c r="B33" s="152" t="s">
        <v>139</v>
      </c>
      <c r="C33" s="127"/>
      <c r="D33" s="128"/>
      <c r="E33" s="116">
        <v>1</v>
      </c>
      <c r="F33" s="129"/>
      <c r="G33" s="130"/>
      <c r="H33" s="131"/>
      <c r="I33" s="132"/>
      <c r="J33" s="131"/>
      <c r="K33" s="25"/>
      <c r="L33" s="69" t="s">
        <v>191</v>
      </c>
      <c r="M33" s="4" t="s">
        <v>138</v>
      </c>
      <c r="N33" s="6"/>
      <c r="O33" s="12" t="s">
        <v>170</v>
      </c>
      <c r="P33" s="65"/>
    </row>
    <row r="34" spans="1:16" x14ac:dyDescent="0.25">
      <c r="A34" s="1" t="s">
        <v>126</v>
      </c>
      <c r="B34" s="152" t="s">
        <v>139</v>
      </c>
      <c r="C34" s="127">
        <v>8</v>
      </c>
      <c r="D34" s="128" t="s">
        <v>25</v>
      </c>
      <c r="E34" s="116">
        <v>1</v>
      </c>
      <c r="F34" s="129"/>
      <c r="G34" s="130"/>
      <c r="H34" s="131"/>
      <c r="I34" s="132"/>
      <c r="J34" s="131"/>
      <c r="K34" s="25"/>
      <c r="L34" s="69" t="s">
        <v>127</v>
      </c>
      <c r="M34" s="4" t="s">
        <v>128</v>
      </c>
      <c r="N34" s="6"/>
      <c r="O34" s="12" t="s">
        <v>170</v>
      </c>
      <c r="P34" s="65"/>
    </row>
    <row r="35" spans="1:16" x14ac:dyDescent="0.25">
      <c r="A35" s="1" t="s">
        <v>129</v>
      </c>
      <c r="B35" s="152" t="s">
        <v>73</v>
      </c>
      <c r="C35" s="127">
        <v>4</v>
      </c>
      <c r="D35" s="128" t="s">
        <v>25</v>
      </c>
      <c r="E35" s="116">
        <v>1</v>
      </c>
      <c r="F35" s="129"/>
      <c r="G35" s="130">
        <v>1</v>
      </c>
      <c r="H35" s="131"/>
      <c r="I35" s="132">
        <v>1</v>
      </c>
      <c r="J35" s="131"/>
      <c r="K35" s="25"/>
      <c r="L35" s="69" t="s">
        <v>130</v>
      </c>
      <c r="M35" s="4" t="s">
        <v>131</v>
      </c>
      <c r="N35" s="23" t="s">
        <v>43</v>
      </c>
      <c r="O35" s="12" t="s">
        <v>170</v>
      </c>
      <c r="P35" s="65"/>
    </row>
    <row r="36" spans="1:16" x14ac:dyDescent="0.25">
      <c r="A36" s="1" t="s">
        <v>132</v>
      </c>
      <c r="B36" s="152" t="s">
        <v>73</v>
      </c>
      <c r="C36" s="127">
        <v>4</v>
      </c>
      <c r="D36" s="128" t="s">
        <v>25</v>
      </c>
      <c r="E36" s="116">
        <v>1</v>
      </c>
      <c r="F36" s="129"/>
      <c r="G36" s="130">
        <v>1</v>
      </c>
      <c r="H36" s="131"/>
      <c r="I36" s="132">
        <v>1</v>
      </c>
      <c r="J36" s="131"/>
      <c r="K36" s="25"/>
      <c r="L36" s="69" t="s">
        <v>133</v>
      </c>
      <c r="M36" s="4" t="s">
        <v>0</v>
      </c>
      <c r="N36" s="23" t="s">
        <v>44</v>
      </c>
      <c r="O36" s="12" t="s">
        <v>170</v>
      </c>
      <c r="P36" s="65"/>
    </row>
    <row r="37" spans="1:16" x14ac:dyDescent="0.25">
      <c r="A37" s="1" t="s">
        <v>1</v>
      </c>
      <c r="B37" s="152" t="s">
        <v>73</v>
      </c>
      <c r="C37" s="127">
        <v>4</v>
      </c>
      <c r="D37" s="128" t="s">
        <v>25</v>
      </c>
      <c r="E37" s="116">
        <v>1</v>
      </c>
      <c r="F37" s="129"/>
      <c r="G37" s="130">
        <v>1</v>
      </c>
      <c r="H37" s="131"/>
      <c r="I37" s="132">
        <v>1</v>
      </c>
      <c r="J37" s="131"/>
      <c r="K37" s="25"/>
      <c r="L37" s="69" t="s">
        <v>2</v>
      </c>
      <c r="M37" s="4" t="s">
        <v>3</v>
      </c>
      <c r="N37" s="23" t="s">
        <v>43</v>
      </c>
      <c r="O37" s="12" t="s">
        <v>170</v>
      </c>
      <c r="P37" s="65"/>
    </row>
    <row r="38" spans="1:16" x14ac:dyDescent="0.25">
      <c r="A38" s="1" t="s">
        <v>4</v>
      </c>
      <c r="B38" s="152" t="s">
        <v>61</v>
      </c>
      <c r="C38" s="127">
        <v>4</v>
      </c>
      <c r="D38" s="128" t="s">
        <v>24</v>
      </c>
      <c r="E38" s="116">
        <v>1</v>
      </c>
      <c r="F38" s="129">
        <v>4</v>
      </c>
      <c r="G38" s="130">
        <v>1</v>
      </c>
      <c r="H38" s="131" t="s">
        <v>186</v>
      </c>
      <c r="I38" s="132">
        <v>1</v>
      </c>
      <c r="J38" s="131" t="s">
        <v>189</v>
      </c>
      <c r="K38" s="25"/>
      <c r="L38" s="69" t="s">
        <v>389</v>
      </c>
      <c r="M38" s="4" t="s">
        <v>5</v>
      </c>
      <c r="N38" s="6"/>
      <c r="O38" s="12" t="s">
        <v>170</v>
      </c>
      <c r="P38" s="65"/>
    </row>
    <row r="39" spans="1:16" x14ac:dyDescent="0.25">
      <c r="A39" s="1" t="s">
        <v>6</v>
      </c>
      <c r="B39" s="152" t="s">
        <v>61</v>
      </c>
      <c r="C39" s="127">
        <v>4</v>
      </c>
      <c r="D39" s="128" t="s">
        <v>24</v>
      </c>
      <c r="E39" s="116">
        <v>1</v>
      </c>
      <c r="F39" s="129">
        <v>4</v>
      </c>
      <c r="G39" s="130">
        <v>1</v>
      </c>
      <c r="H39" s="131" t="s">
        <v>186</v>
      </c>
      <c r="I39" s="132">
        <v>1</v>
      </c>
      <c r="J39" s="131" t="s">
        <v>189</v>
      </c>
      <c r="K39" s="25"/>
      <c r="L39" s="69" t="s">
        <v>390</v>
      </c>
      <c r="M39" s="4" t="s">
        <v>7</v>
      </c>
      <c r="N39" s="6"/>
      <c r="O39" s="12" t="s">
        <v>170</v>
      </c>
      <c r="P39" s="65"/>
    </row>
    <row r="40" spans="1:16" s="18" customFormat="1" x14ac:dyDescent="0.25">
      <c r="A40" s="1" t="s">
        <v>8</v>
      </c>
      <c r="B40" s="153" t="s">
        <v>61</v>
      </c>
      <c r="C40" s="127"/>
      <c r="D40" s="133"/>
      <c r="E40" s="116">
        <v>1</v>
      </c>
      <c r="F40" s="134"/>
      <c r="G40" s="130"/>
      <c r="H40" s="182"/>
      <c r="I40" s="132"/>
      <c r="J40" s="182"/>
      <c r="K40" s="26"/>
      <c r="L40" s="69" t="s">
        <v>50</v>
      </c>
      <c r="M40" s="4" t="s">
        <v>9</v>
      </c>
      <c r="N40" s="8"/>
      <c r="O40" s="12" t="s">
        <v>170</v>
      </c>
      <c r="P40" s="66"/>
    </row>
    <row r="41" spans="1:16" x14ac:dyDescent="0.25">
      <c r="A41" s="1" t="s">
        <v>10</v>
      </c>
      <c r="B41" s="152" t="s">
        <v>198</v>
      </c>
      <c r="C41" s="127">
        <v>4</v>
      </c>
      <c r="D41" s="128" t="s">
        <v>25</v>
      </c>
      <c r="E41" s="116">
        <v>1</v>
      </c>
      <c r="F41" s="129"/>
      <c r="G41" s="130"/>
      <c r="H41" s="131"/>
      <c r="I41" s="132"/>
      <c r="J41" s="131"/>
      <c r="K41" s="25"/>
      <c r="L41" s="69" t="s">
        <v>11</v>
      </c>
      <c r="M41" s="4" t="s">
        <v>12</v>
      </c>
      <c r="N41" s="23" t="s">
        <v>44</v>
      </c>
      <c r="O41" s="12" t="s">
        <v>170</v>
      </c>
      <c r="P41" s="65"/>
    </row>
    <row r="42" spans="1:16" x14ac:dyDescent="0.25">
      <c r="A42" s="1" t="s">
        <v>13</v>
      </c>
      <c r="B42" s="152" t="s">
        <v>198</v>
      </c>
      <c r="C42" s="127">
        <v>4</v>
      </c>
      <c r="D42" s="128" t="s">
        <v>25</v>
      </c>
      <c r="E42" s="116">
        <v>1</v>
      </c>
      <c r="F42" s="129"/>
      <c r="G42" s="130"/>
      <c r="H42" s="131"/>
      <c r="I42" s="132"/>
      <c r="J42" s="131"/>
      <c r="K42" s="25"/>
      <c r="L42" s="69" t="s">
        <v>14</v>
      </c>
      <c r="M42" s="4" t="s">
        <v>15</v>
      </c>
      <c r="N42" s="23" t="s">
        <v>44</v>
      </c>
      <c r="O42" s="12" t="s">
        <v>170</v>
      </c>
      <c r="P42" s="65"/>
    </row>
    <row r="43" spans="1:16" x14ac:dyDescent="0.25">
      <c r="A43" s="1" t="s">
        <v>16</v>
      </c>
      <c r="B43" s="152" t="s">
        <v>283</v>
      </c>
      <c r="C43" s="127">
        <v>4</v>
      </c>
      <c r="D43" s="128" t="s">
        <v>26</v>
      </c>
      <c r="E43" s="116">
        <v>1</v>
      </c>
      <c r="F43" s="129">
        <v>4</v>
      </c>
      <c r="G43" s="130"/>
      <c r="H43" s="131"/>
      <c r="I43" s="132"/>
      <c r="J43" s="131"/>
      <c r="K43" s="25"/>
      <c r="L43" s="69" t="s">
        <v>17</v>
      </c>
      <c r="M43" s="4" t="s">
        <v>18</v>
      </c>
      <c r="N43" s="6"/>
      <c r="O43" s="12" t="s">
        <v>170</v>
      </c>
      <c r="P43" s="65"/>
    </row>
    <row r="44" spans="1:16" x14ac:dyDescent="0.25">
      <c r="A44" s="1" t="s">
        <v>19</v>
      </c>
      <c r="B44" s="152" t="s">
        <v>157</v>
      </c>
      <c r="C44" s="127">
        <v>4</v>
      </c>
      <c r="D44" s="128" t="s">
        <v>26</v>
      </c>
      <c r="E44" s="116">
        <v>1</v>
      </c>
      <c r="F44" s="129">
        <v>4</v>
      </c>
      <c r="G44" s="130"/>
      <c r="H44" s="131"/>
      <c r="I44" s="132"/>
      <c r="J44" s="131"/>
      <c r="K44" s="25"/>
      <c r="L44" s="69" t="s">
        <v>340</v>
      </c>
      <c r="M44" s="4" t="s">
        <v>269</v>
      </c>
      <c r="N44" s="6"/>
      <c r="O44" s="12" t="s">
        <v>170</v>
      </c>
      <c r="P44" s="65"/>
    </row>
    <row r="45" spans="1:16" x14ac:dyDescent="0.25">
      <c r="A45" s="1" t="s">
        <v>270</v>
      </c>
      <c r="B45" s="152" t="s">
        <v>28</v>
      </c>
      <c r="C45" s="127">
        <v>4</v>
      </c>
      <c r="D45" s="128" t="s">
        <v>26</v>
      </c>
      <c r="E45" s="116">
        <v>1</v>
      </c>
      <c r="F45" s="129">
        <v>4</v>
      </c>
      <c r="G45" s="130"/>
      <c r="H45" s="131"/>
      <c r="I45" s="132"/>
      <c r="J45" s="131"/>
      <c r="K45" s="25"/>
      <c r="L45" s="69" t="s">
        <v>271</v>
      </c>
      <c r="M45" s="4" t="s">
        <v>272</v>
      </c>
      <c r="N45" s="6"/>
      <c r="O45" s="12" t="s">
        <v>170</v>
      </c>
      <c r="P45" s="65"/>
    </row>
    <row r="46" spans="1:16" x14ac:dyDescent="0.25">
      <c r="A46" s="1" t="s">
        <v>273</v>
      </c>
      <c r="B46" s="152" t="s">
        <v>28</v>
      </c>
      <c r="C46" s="127">
        <v>4</v>
      </c>
      <c r="D46" s="128" t="s">
        <v>26</v>
      </c>
      <c r="E46" s="116">
        <v>1</v>
      </c>
      <c r="F46" s="129">
        <v>4</v>
      </c>
      <c r="G46" s="130"/>
      <c r="H46" s="131"/>
      <c r="I46" s="132"/>
      <c r="J46" s="131"/>
      <c r="K46" s="25"/>
      <c r="L46" s="69" t="s">
        <v>274</v>
      </c>
      <c r="M46" s="4" t="s">
        <v>275</v>
      </c>
      <c r="N46" s="6"/>
      <c r="O46" s="12" t="s">
        <v>170</v>
      </c>
      <c r="P46" s="65"/>
    </row>
    <row r="47" spans="1:16" x14ac:dyDescent="0.25">
      <c r="A47" s="1" t="s">
        <v>276</v>
      </c>
      <c r="B47" s="152" t="s">
        <v>28</v>
      </c>
      <c r="C47" s="127">
        <v>4</v>
      </c>
      <c r="D47" s="128" t="s">
        <v>26</v>
      </c>
      <c r="E47" s="116">
        <v>1</v>
      </c>
      <c r="F47" s="129">
        <v>4</v>
      </c>
      <c r="G47" s="130"/>
      <c r="H47" s="131"/>
      <c r="I47" s="132"/>
      <c r="J47" s="131"/>
      <c r="K47" s="25"/>
      <c r="L47" s="69" t="s">
        <v>142</v>
      </c>
      <c r="M47" s="4" t="s">
        <v>143</v>
      </c>
      <c r="N47" s="6"/>
      <c r="O47" s="12" t="s">
        <v>170</v>
      </c>
      <c r="P47" s="65"/>
    </row>
    <row r="48" spans="1:16" x14ac:dyDescent="0.25">
      <c r="A48" s="1" t="s">
        <v>144</v>
      </c>
      <c r="B48" s="152" t="s">
        <v>61</v>
      </c>
      <c r="C48" s="127">
        <v>4</v>
      </c>
      <c r="D48" s="128" t="s">
        <v>26</v>
      </c>
      <c r="E48" s="116">
        <v>1</v>
      </c>
      <c r="F48" s="129">
        <v>4</v>
      </c>
      <c r="G48" s="130">
        <v>1</v>
      </c>
      <c r="H48" s="131" t="s">
        <v>186</v>
      </c>
      <c r="I48" s="132">
        <v>1</v>
      </c>
      <c r="J48" s="131" t="s">
        <v>189</v>
      </c>
      <c r="K48" s="25"/>
      <c r="L48" s="69" t="s">
        <v>145</v>
      </c>
      <c r="M48" s="4" t="s">
        <v>5</v>
      </c>
      <c r="N48" s="6"/>
      <c r="O48" s="12" t="s">
        <v>170</v>
      </c>
      <c r="P48" s="65"/>
    </row>
    <row r="49" spans="1:26" x14ac:dyDescent="0.25">
      <c r="A49" s="1" t="s">
        <v>146</v>
      </c>
      <c r="B49" s="152" t="s">
        <v>61</v>
      </c>
      <c r="C49" s="127">
        <v>4</v>
      </c>
      <c r="D49" s="128" t="s">
        <v>26</v>
      </c>
      <c r="E49" s="116">
        <v>1</v>
      </c>
      <c r="F49" s="129">
        <v>4</v>
      </c>
      <c r="G49" s="130">
        <v>1</v>
      </c>
      <c r="H49" s="131" t="s">
        <v>186</v>
      </c>
      <c r="I49" s="132">
        <v>1</v>
      </c>
      <c r="J49" s="131" t="s">
        <v>189</v>
      </c>
      <c r="K49" s="25"/>
      <c r="L49" s="69" t="s">
        <v>147</v>
      </c>
      <c r="M49" s="4" t="s">
        <v>7</v>
      </c>
      <c r="N49" s="6"/>
      <c r="O49" s="12" t="s">
        <v>170</v>
      </c>
      <c r="P49" s="65"/>
    </row>
    <row r="50" spans="1:26" x14ac:dyDescent="0.25">
      <c r="A50" s="1" t="s">
        <v>148</v>
      </c>
      <c r="B50" s="152" t="s">
        <v>283</v>
      </c>
      <c r="C50" s="127">
        <v>4</v>
      </c>
      <c r="D50" s="128" t="s">
        <v>26</v>
      </c>
      <c r="E50" s="116">
        <v>1</v>
      </c>
      <c r="F50" s="129">
        <v>4</v>
      </c>
      <c r="G50" s="130">
        <v>1</v>
      </c>
      <c r="H50" s="131" t="s">
        <v>186</v>
      </c>
      <c r="I50" s="132">
        <v>1</v>
      </c>
      <c r="J50" s="131" t="s">
        <v>189</v>
      </c>
      <c r="K50" s="25"/>
      <c r="L50" s="69" t="s">
        <v>149</v>
      </c>
      <c r="M50" s="4" t="s">
        <v>282</v>
      </c>
      <c r="N50" s="6"/>
      <c r="O50" s="12" t="s">
        <v>170</v>
      </c>
      <c r="P50" s="65"/>
    </row>
    <row r="51" spans="1:26" x14ac:dyDescent="0.25">
      <c r="A51" s="1" t="s">
        <v>150</v>
      </c>
      <c r="B51" s="152">
        <v>1</v>
      </c>
      <c r="C51" s="127">
        <v>4</v>
      </c>
      <c r="D51" s="128" t="s">
        <v>26</v>
      </c>
      <c r="E51" s="116">
        <v>1</v>
      </c>
      <c r="F51" s="129">
        <v>4</v>
      </c>
      <c r="G51" s="130">
        <v>1</v>
      </c>
      <c r="H51" s="131" t="s">
        <v>186</v>
      </c>
      <c r="I51" s="132">
        <v>1</v>
      </c>
      <c r="J51" s="131" t="s">
        <v>189</v>
      </c>
      <c r="K51" s="25"/>
      <c r="L51" s="69" t="s">
        <v>151</v>
      </c>
      <c r="M51" s="4" t="s">
        <v>204</v>
      </c>
      <c r="N51" s="6"/>
      <c r="O51" s="12" t="s">
        <v>170</v>
      </c>
      <c r="P51" s="65"/>
    </row>
    <row r="52" spans="1:26" x14ac:dyDescent="0.25">
      <c r="A52" s="1" t="s">
        <v>152</v>
      </c>
      <c r="B52" s="152" t="s">
        <v>61</v>
      </c>
      <c r="C52" s="127">
        <v>4</v>
      </c>
      <c r="D52" s="128" t="s">
        <v>26</v>
      </c>
      <c r="E52" s="116">
        <v>1</v>
      </c>
      <c r="F52" s="129">
        <v>4</v>
      </c>
      <c r="G52" s="130">
        <v>1</v>
      </c>
      <c r="H52" s="131" t="s">
        <v>186</v>
      </c>
      <c r="I52" s="132">
        <v>1</v>
      </c>
      <c r="J52" s="131" t="s">
        <v>189</v>
      </c>
      <c r="K52" s="25"/>
      <c r="L52" s="69" t="s">
        <v>145</v>
      </c>
      <c r="M52" s="4" t="s">
        <v>5</v>
      </c>
      <c r="N52" s="6"/>
      <c r="O52" s="12" t="s">
        <v>170</v>
      </c>
      <c r="P52" s="65"/>
    </row>
    <row r="53" spans="1:26" x14ac:dyDescent="0.25">
      <c r="A53" s="1" t="s">
        <v>153</v>
      </c>
      <c r="B53" s="152" t="s">
        <v>61</v>
      </c>
      <c r="C53" s="127">
        <v>4</v>
      </c>
      <c r="D53" s="128" t="s">
        <v>26</v>
      </c>
      <c r="E53" s="116">
        <v>1</v>
      </c>
      <c r="F53" s="129">
        <v>4</v>
      </c>
      <c r="G53" s="130">
        <v>1</v>
      </c>
      <c r="H53" s="131" t="s">
        <v>186</v>
      </c>
      <c r="I53" s="132">
        <v>1</v>
      </c>
      <c r="J53" s="131" t="s">
        <v>189</v>
      </c>
      <c r="K53" s="25"/>
      <c r="L53" s="69" t="s">
        <v>147</v>
      </c>
      <c r="M53" s="4" t="s">
        <v>7</v>
      </c>
      <c r="N53" s="6"/>
      <c r="O53" s="12" t="s">
        <v>170</v>
      </c>
      <c r="P53" s="65"/>
    </row>
    <row r="54" spans="1:26" x14ac:dyDescent="0.25">
      <c r="A54" s="1" t="s">
        <v>154</v>
      </c>
      <c r="B54" s="152" t="s">
        <v>157</v>
      </c>
      <c r="C54" s="127">
        <v>4</v>
      </c>
      <c r="D54" s="128" t="s">
        <v>26</v>
      </c>
      <c r="E54" s="116">
        <v>1</v>
      </c>
      <c r="F54" s="129">
        <v>4</v>
      </c>
      <c r="G54" s="130">
        <v>1</v>
      </c>
      <c r="H54" s="131" t="s">
        <v>186</v>
      </c>
      <c r="I54" s="132">
        <v>1</v>
      </c>
      <c r="J54" s="131" t="s">
        <v>189</v>
      </c>
      <c r="K54" s="25"/>
      <c r="L54" s="69" t="s">
        <v>155</v>
      </c>
      <c r="M54" s="4" t="s">
        <v>156</v>
      </c>
      <c r="N54" s="6"/>
      <c r="O54" s="12" t="s">
        <v>170</v>
      </c>
      <c r="P54" s="65"/>
    </row>
    <row r="55" spans="1:26" x14ac:dyDescent="0.25">
      <c r="A55" s="1" t="s">
        <v>158</v>
      </c>
      <c r="B55" s="152" t="s">
        <v>283</v>
      </c>
      <c r="C55" s="127">
        <v>4</v>
      </c>
      <c r="D55" s="128" t="s">
        <v>26</v>
      </c>
      <c r="E55" s="116">
        <v>1</v>
      </c>
      <c r="F55" s="129">
        <v>4</v>
      </c>
      <c r="G55" s="130">
        <v>1</v>
      </c>
      <c r="H55" s="131" t="s">
        <v>186</v>
      </c>
      <c r="I55" s="132">
        <v>1</v>
      </c>
      <c r="J55" s="131" t="s">
        <v>189</v>
      </c>
      <c r="K55" s="25"/>
      <c r="L55" s="69" t="s">
        <v>149</v>
      </c>
      <c r="M55" s="4" t="s">
        <v>282</v>
      </c>
      <c r="N55" s="6"/>
      <c r="O55" s="12" t="s">
        <v>170</v>
      </c>
      <c r="P55" s="65"/>
    </row>
    <row r="56" spans="1:26" x14ac:dyDescent="0.25">
      <c r="A56" s="1" t="s">
        <v>159</v>
      </c>
      <c r="B56" s="152" t="s">
        <v>61</v>
      </c>
      <c r="C56" s="127">
        <v>4</v>
      </c>
      <c r="D56" s="128" t="s">
        <v>26</v>
      </c>
      <c r="E56" s="116">
        <v>1</v>
      </c>
      <c r="F56" s="129">
        <v>4</v>
      </c>
      <c r="G56" s="130">
        <v>1</v>
      </c>
      <c r="H56" s="131" t="s">
        <v>186</v>
      </c>
      <c r="I56" s="132">
        <v>1</v>
      </c>
      <c r="J56" s="131" t="s">
        <v>189</v>
      </c>
      <c r="K56" s="25"/>
      <c r="L56" s="69" t="s">
        <v>145</v>
      </c>
      <c r="M56" s="4" t="s">
        <v>5</v>
      </c>
      <c r="N56" s="6"/>
      <c r="O56" s="12" t="s">
        <v>170</v>
      </c>
      <c r="P56" s="65"/>
    </row>
    <row r="57" spans="1:26" x14ac:dyDescent="0.25">
      <c r="A57" s="1" t="s">
        <v>160</v>
      </c>
      <c r="B57" s="152" t="s">
        <v>61</v>
      </c>
      <c r="C57" s="127">
        <v>4</v>
      </c>
      <c r="D57" s="128" t="s">
        <v>26</v>
      </c>
      <c r="E57" s="116">
        <v>1</v>
      </c>
      <c r="F57" s="129">
        <v>4</v>
      </c>
      <c r="G57" s="130">
        <v>1</v>
      </c>
      <c r="H57" s="131" t="s">
        <v>186</v>
      </c>
      <c r="I57" s="132">
        <v>1</v>
      </c>
      <c r="J57" s="131" t="s">
        <v>189</v>
      </c>
      <c r="K57" s="25"/>
      <c r="L57" s="69" t="s">
        <v>147</v>
      </c>
      <c r="M57" s="4" t="s">
        <v>7</v>
      </c>
      <c r="N57" s="6"/>
      <c r="O57" s="12" t="s">
        <v>170</v>
      </c>
      <c r="P57" s="65"/>
    </row>
    <row r="58" spans="1:26" x14ac:dyDescent="0.25">
      <c r="A58" s="1" t="s">
        <v>161</v>
      </c>
      <c r="B58" s="152" t="s">
        <v>283</v>
      </c>
      <c r="C58" s="127">
        <v>4</v>
      </c>
      <c r="D58" s="128" t="s">
        <v>26</v>
      </c>
      <c r="E58" s="116">
        <v>1</v>
      </c>
      <c r="F58" s="129">
        <v>4</v>
      </c>
      <c r="G58" s="130">
        <v>1</v>
      </c>
      <c r="H58" s="131" t="s">
        <v>186</v>
      </c>
      <c r="I58" s="132">
        <v>1</v>
      </c>
      <c r="J58" s="131" t="s">
        <v>189</v>
      </c>
      <c r="K58" s="25"/>
      <c r="L58" s="69" t="s">
        <v>149</v>
      </c>
      <c r="M58" s="4" t="s">
        <v>282</v>
      </c>
      <c r="N58" s="6"/>
      <c r="O58" s="12" t="s">
        <v>170</v>
      </c>
      <c r="P58" s="65"/>
      <c r="R58" s="27"/>
    </row>
    <row r="59" spans="1:26" x14ac:dyDescent="0.25">
      <c r="A59" s="1" t="s">
        <v>162</v>
      </c>
      <c r="B59" s="152" t="s">
        <v>157</v>
      </c>
      <c r="C59" s="127">
        <v>4</v>
      </c>
      <c r="D59" s="128" t="s">
        <v>26</v>
      </c>
      <c r="E59" s="116">
        <v>1</v>
      </c>
      <c r="F59" s="129">
        <v>4</v>
      </c>
      <c r="G59" s="130">
        <v>1</v>
      </c>
      <c r="H59" s="131" t="s">
        <v>186</v>
      </c>
      <c r="I59" s="132">
        <v>1</v>
      </c>
      <c r="J59" s="131" t="s">
        <v>189</v>
      </c>
      <c r="K59" s="25"/>
      <c r="L59" s="69" t="s">
        <v>155</v>
      </c>
      <c r="M59" s="4" t="s">
        <v>156</v>
      </c>
      <c r="N59" s="6"/>
      <c r="O59" s="12" t="s">
        <v>170</v>
      </c>
      <c r="P59" s="65"/>
    </row>
    <row r="60" spans="1:26" s="18" customFormat="1" x14ac:dyDescent="0.25">
      <c r="A60" s="1" t="s">
        <v>46</v>
      </c>
      <c r="B60" s="153" t="s">
        <v>66</v>
      </c>
      <c r="C60" s="127">
        <v>4</v>
      </c>
      <c r="D60" s="128" t="s">
        <v>25</v>
      </c>
      <c r="E60" s="116">
        <v>1</v>
      </c>
      <c r="F60" s="134"/>
      <c r="G60" s="130"/>
      <c r="H60" s="182"/>
      <c r="I60" s="132"/>
      <c r="J60" s="182"/>
      <c r="K60" s="26"/>
      <c r="L60" s="69" t="s">
        <v>341</v>
      </c>
      <c r="M60" s="4" t="s">
        <v>163</v>
      </c>
      <c r="N60" s="8"/>
      <c r="O60" s="12" t="s">
        <v>170</v>
      </c>
      <c r="P60" s="66"/>
    </row>
    <row r="61" spans="1:26" s="18" customFormat="1" x14ac:dyDescent="0.25">
      <c r="A61" s="1" t="s">
        <v>47</v>
      </c>
      <c r="B61" s="153" t="s">
        <v>66</v>
      </c>
      <c r="C61" s="127">
        <v>4</v>
      </c>
      <c r="D61" s="128" t="s">
        <v>25</v>
      </c>
      <c r="E61" s="116">
        <v>1</v>
      </c>
      <c r="F61" s="134"/>
      <c r="G61" s="130"/>
      <c r="H61" s="182"/>
      <c r="I61" s="132"/>
      <c r="J61" s="182"/>
      <c r="K61" s="26"/>
      <c r="L61" s="69" t="s">
        <v>342</v>
      </c>
      <c r="M61" s="4" t="s">
        <v>163</v>
      </c>
      <c r="N61" s="8"/>
      <c r="O61" s="12" t="s">
        <v>170</v>
      </c>
      <c r="P61" s="66"/>
      <c r="Z61" s="27"/>
    </row>
    <row r="62" spans="1:26" s="18" customFormat="1" x14ac:dyDescent="0.25">
      <c r="A62" s="1" t="s">
        <v>48</v>
      </c>
      <c r="B62" s="153" t="s">
        <v>66</v>
      </c>
      <c r="C62" s="127">
        <v>4</v>
      </c>
      <c r="D62" s="128" t="s">
        <v>25</v>
      </c>
      <c r="E62" s="116">
        <v>1</v>
      </c>
      <c r="F62" s="134"/>
      <c r="G62" s="130"/>
      <c r="H62" s="182"/>
      <c r="I62" s="132"/>
      <c r="J62" s="182"/>
      <c r="K62" s="26"/>
      <c r="L62" s="69" t="s">
        <v>343</v>
      </c>
      <c r="M62" s="4" t="s">
        <v>163</v>
      </c>
      <c r="N62" s="8"/>
      <c r="O62" s="12" t="s">
        <v>170</v>
      </c>
      <c r="P62" s="66"/>
      <c r="R62" s="27"/>
    </row>
    <row r="63" spans="1:26" x14ac:dyDescent="0.25">
      <c r="A63" s="1" t="s">
        <v>164</v>
      </c>
      <c r="B63" s="152" t="s">
        <v>66</v>
      </c>
      <c r="C63" s="127">
        <v>4</v>
      </c>
      <c r="D63" s="128" t="s">
        <v>24</v>
      </c>
      <c r="E63" s="116">
        <v>1</v>
      </c>
      <c r="F63" s="129">
        <v>4</v>
      </c>
      <c r="G63" s="130">
        <v>1</v>
      </c>
      <c r="H63" s="131" t="s">
        <v>186</v>
      </c>
      <c r="I63" s="132">
        <v>1</v>
      </c>
      <c r="J63" s="131" t="s">
        <v>189</v>
      </c>
      <c r="K63" s="25"/>
      <c r="L63" s="69" t="s">
        <v>165</v>
      </c>
      <c r="M63" s="4" t="s">
        <v>20</v>
      </c>
      <c r="N63" s="6"/>
      <c r="O63" s="31" t="s">
        <v>335</v>
      </c>
      <c r="P63" s="65"/>
    </row>
    <row r="64" spans="1:26" x14ac:dyDescent="0.25">
      <c r="A64" s="1" t="s">
        <v>21</v>
      </c>
      <c r="B64" s="152" t="s">
        <v>157</v>
      </c>
      <c r="C64" s="127">
        <v>4</v>
      </c>
      <c r="D64" s="128" t="s">
        <v>24</v>
      </c>
      <c r="E64" s="116">
        <v>1</v>
      </c>
      <c r="F64" s="183">
        <v>4</v>
      </c>
      <c r="G64" s="130">
        <v>1</v>
      </c>
      <c r="H64" s="131" t="s">
        <v>186</v>
      </c>
      <c r="I64" s="132">
        <v>1</v>
      </c>
      <c r="J64" s="131" t="s">
        <v>189</v>
      </c>
      <c r="K64" s="25"/>
      <c r="L64" s="69" t="s">
        <v>22</v>
      </c>
      <c r="M64" s="4" t="s">
        <v>23</v>
      </c>
      <c r="N64" s="6"/>
      <c r="O64" s="31" t="s">
        <v>336</v>
      </c>
      <c r="P64" s="68" t="s">
        <v>334</v>
      </c>
    </row>
    <row r="65" spans="1:33" x14ac:dyDescent="0.25">
      <c r="A65" s="1" t="s">
        <v>52</v>
      </c>
      <c r="B65" s="153" t="s">
        <v>66</v>
      </c>
      <c r="C65" s="127"/>
      <c r="D65" s="128"/>
      <c r="E65" s="184">
        <v>1</v>
      </c>
      <c r="F65" s="185"/>
      <c r="G65" s="132">
        <v>1</v>
      </c>
      <c r="H65" s="131" t="s">
        <v>157</v>
      </c>
      <c r="I65" s="132">
        <v>1</v>
      </c>
      <c r="J65" s="131" t="s">
        <v>69</v>
      </c>
      <c r="K65" s="25"/>
      <c r="L65" s="69" t="s">
        <v>344</v>
      </c>
      <c r="M65" s="21" t="s">
        <v>190</v>
      </c>
      <c r="N65" s="6"/>
      <c r="O65" s="31" t="s">
        <v>337</v>
      </c>
      <c r="P65" s="65"/>
    </row>
    <row r="66" spans="1:33" x14ac:dyDescent="0.25">
      <c r="A66" s="1" t="s">
        <v>53</v>
      </c>
      <c r="B66" s="153" t="s">
        <v>139</v>
      </c>
      <c r="C66" s="127"/>
      <c r="D66" s="128"/>
      <c r="E66" s="184">
        <v>1</v>
      </c>
      <c r="F66" s="185"/>
      <c r="G66" s="132"/>
      <c r="H66" s="131"/>
      <c r="I66" s="132"/>
      <c r="J66" s="131"/>
      <c r="K66" s="25"/>
      <c r="L66" s="17" t="s">
        <v>54</v>
      </c>
      <c r="M66" s="17" t="s">
        <v>55</v>
      </c>
      <c r="N66" s="6"/>
      <c r="O66" s="12" t="s">
        <v>332</v>
      </c>
      <c r="P66" s="65"/>
    </row>
    <row r="67" spans="1:33" x14ac:dyDescent="0.25">
      <c r="A67" s="1" t="s">
        <v>338</v>
      </c>
      <c r="B67" s="181" t="s">
        <v>211</v>
      </c>
      <c r="C67" s="186"/>
      <c r="D67" s="187"/>
      <c r="E67" s="188"/>
      <c r="F67" s="56"/>
      <c r="G67" s="189"/>
      <c r="H67" s="190"/>
      <c r="I67" s="191"/>
      <c r="J67" s="190"/>
      <c r="K67" s="30">
        <v>0</v>
      </c>
      <c r="L67" s="22" t="s">
        <v>326</v>
      </c>
      <c r="M67" s="21" t="s">
        <v>214</v>
      </c>
      <c r="N67" s="21"/>
      <c r="O67" s="12" t="s">
        <v>387</v>
      </c>
      <c r="P67" s="65"/>
    </row>
    <row r="68" spans="1:33" x14ac:dyDescent="0.25">
      <c r="A68" s="1" t="s">
        <v>206</v>
      </c>
      <c r="B68" s="181" t="s">
        <v>157</v>
      </c>
      <c r="C68" s="186"/>
      <c r="D68" s="187"/>
      <c r="E68" s="188"/>
      <c r="F68" s="192"/>
      <c r="G68" s="189"/>
      <c r="H68" s="190"/>
      <c r="I68" s="191"/>
      <c r="J68" s="190"/>
      <c r="K68" s="30">
        <v>0</v>
      </c>
      <c r="L68" s="22" t="s">
        <v>327</v>
      </c>
      <c r="M68" s="21" t="s">
        <v>215</v>
      </c>
      <c r="N68" s="21"/>
      <c r="O68" s="12" t="s">
        <v>170</v>
      </c>
      <c r="P68" s="65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</row>
    <row r="69" spans="1:33" x14ac:dyDescent="0.25">
      <c r="A69" s="1" t="s">
        <v>207</v>
      </c>
      <c r="B69" s="181" t="s">
        <v>66</v>
      </c>
      <c r="C69" s="186"/>
      <c r="D69" s="187"/>
      <c r="E69" s="188"/>
      <c r="F69" s="192"/>
      <c r="G69" s="189"/>
      <c r="H69" s="190"/>
      <c r="I69" s="191"/>
      <c r="J69" s="190"/>
      <c r="K69" s="30">
        <v>0</v>
      </c>
      <c r="L69" s="22" t="s">
        <v>328</v>
      </c>
      <c r="M69" s="21" t="s">
        <v>216</v>
      </c>
      <c r="N69" s="21"/>
      <c r="O69" s="12" t="s">
        <v>170</v>
      </c>
      <c r="P69" s="65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</row>
    <row r="70" spans="1:33" x14ac:dyDescent="0.25">
      <c r="A70" s="1" t="s">
        <v>208</v>
      </c>
      <c r="B70" s="181" t="s">
        <v>66</v>
      </c>
      <c r="C70" s="186"/>
      <c r="D70" s="187"/>
      <c r="E70" s="188"/>
      <c r="F70" s="192"/>
      <c r="G70" s="189"/>
      <c r="H70" s="190"/>
      <c r="I70" s="191"/>
      <c r="J70" s="190"/>
      <c r="K70" s="30">
        <v>0</v>
      </c>
      <c r="L70" s="22" t="s">
        <v>329</v>
      </c>
      <c r="M70" s="21" t="s">
        <v>217</v>
      </c>
      <c r="N70" s="21"/>
      <c r="O70" s="12" t="s">
        <v>388</v>
      </c>
      <c r="P70" s="65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</row>
    <row r="71" spans="1:33" x14ac:dyDescent="0.25">
      <c r="A71" s="1" t="s">
        <v>209</v>
      </c>
      <c r="B71" s="181" t="s">
        <v>28</v>
      </c>
      <c r="C71" s="186"/>
      <c r="D71" s="187"/>
      <c r="E71" s="188"/>
      <c r="F71" s="192"/>
      <c r="G71" s="189"/>
      <c r="H71" s="190"/>
      <c r="I71" s="191"/>
      <c r="J71" s="190"/>
      <c r="K71" s="30">
        <v>0</v>
      </c>
      <c r="L71" s="22" t="s">
        <v>330</v>
      </c>
      <c r="M71" s="21" t="s">
        <v>218</v>
      </c>
      <c r="N71" s="21"/>
      <c r="O71" s="12" t="s">
        <v>171</v>
      </c>
      <c r="P71" s="65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</row>
    <row r="72" spans="1:33" x14ac:dyDescent="0.25">
      <c r="A72" s="1" t="s">
        <v>210</v>
      </c>
      <c r="B72" s="181" t="s">
        <v>157</v>
      </c>
      <c r="C72" s="186"/>
      <c r="D72" s="187"/>
      <c r="E72" s="188"/>
      <c r="F72" s="192"/>
      <c r="G72" s="189"/>
      <c r="H72" s="190"/>
      <c r="I72" s="191"/>
      <c r="J72" s="190"/>
      <c r="K72" s="30">
        <v>0</v>
      </c>
      <c r="L72" s="22" t="s">
        <v>205</v>
      </c>
      <c r="M72" s="21" t="s">
        <v>219</v>
      </c>
      <c r="N72" s="21"/>
      <c r="O72" s="12" t="s">
        <v>171</v>
      </c>
      <c r="P72" s="65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</row>
    <row r="73" spans="1:33" ht="15.6" x14ac:dyDescent="0.25">
      <c r="A73" s="256" t="s">
        <v>419</v>
      </c>
      <c r="B73" s="257"/>
      <c r="C73" s="257"/>
      <c r="D73" s="257"/>
      <c r="E73" s="257"/>
      <c r="F73" s="257"/>
      <c r="G73" s="257"/>
      <c r="H73" s="257"/>
      <c r="I73" s="257"/>
      <c r="J73" s="257"/>
      <c r="K73" s="257"/>
      <c r="L73" s="257"/>
      <c r="M73" s="257"/>
      <c r="N73" s="257"/>
      <c r="O73" s="257"/>
      <c r="P73" s="257"/>
      <c r="Q73" s="258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</row>
    <row r="74" spans="1:33" ht="15.6" x14ac:dyDescent="0.25">
      <c r="A74" s="258" t="s">
        <v>398</v>
      </c>
      <c r="B74" s="258"/>
      <c r="C74" s="258"/>
      <c r="D74" s="258"/>
      <c r="E74" s="258"/>
      <c r="F74" s="258"/>
      <c r="G74" s="258"/>
      <c r="H74" s="258"/>
      <c r="I74" s="258"/>
      <c r="J74" s="258"/>
      <c r="K74" s="258"/>
      <c r="L74" s="258"/>
      <c r="M74" s="258"/>
      <c r="N74" s="258"/>
      <c r="O74" s="258"/>
      <c r="P74" s="258"/>
      <c r="Q74" s="254"/>
      <c r="R74" s="255"/>
      <c r="S74" s="255"/>
      <c r="T74" s="255"/>
      <c r="U74" s="255"/>
      <c r="V74" s="255"/>
      <c r="W74" s="255"/>
      <c r="X74" s="255"/>
      <c r="Y74" s="255"/>
      <c r="Z74" s="255"/>
      <c r="AA74" s="255"/>
      <c r="AB74" s="255"/>
      <c r="AC74" s="255"/>
      <c r="AD74" s="255"/>
      <c r="AE74" s="255"/>
      <c r="AF74" s="255"/>
      <c r="AG74" s="255"/>
    </row>
    <row r="75" spans="1:33" x14ac:dyDescent="0.25">
      <c r="A75" s="262"/>
      <c r="B75" s="262"/>
      <c r="C75" s="262"/>
      <c r="D75" s="262"/>
      <c r="E75" s="262"/>
      <c r="F75" s="262"/>
      <c r="G75" s="262"/>
      <c r="H75" s="262"/>
      <c r="I75" s="262"/>
      <c r="J75" s="262"/>
      <c r="K75" s="262"/>
      <c r="L75" s="262"/>
      <c r="M75" s="262"/>
      <c r="N75" s="262"/>
      <c r="O75" s="262"/>
      <c r="P75" s="262"/>
    </row>
    <row r="76" spans="1:33" ht="13.05" customHeight="1" x14ac:dyDescent="0.25">
      <c r="A76" s="28"/>
      <c r="C76" s="62" t="s">
        <v>405</v>
      </c>
      <c r="D76" s="62"/>
      <c r="E76" s="62"/>
      <c r="F76" s="62"/>
      <c r="G76" s="62"/>
      <c r="H76" s="62"/>
      <c r="I76" s="62"/>
      <c r="J76" s="60"/>
      <c r="K76" s="60"/>
      <c r="L76" s="60"/>
      <c r="M76" s="60"/>
      <c r="N76" s="60"/>
      <c r="O76" s="60"/>
      <c r="P76" s="60"/>
    </row>
    <row r="77" spans="1:33" ht="54" customHeight="1" x14ac:dyDescent="0.25">
      <c r="A77" s="29" t="s">
        <v>185</v>
      </c>
      <c r="B77" s="5"/>
      <c r="C77" s="260" t="s">
        <v>406</v>
      </c>
      <c r="D77" s="260"/>
      <c r="E77" s="260"/>
      <c r="F77" s="260"/>
      <c r="G77" s="260"/>
      <c r="H77" s="260"/>
      <c r="I77" s="260"/>
      <c r="J77" s="260"/>
      <c r="K77" s="260"/>
      <c r="L77" s="260"/>
      <c r="M77" s="60"/>
      <c r="N77" s="60"/>
      <c r="O77" s="60"/>
      <c r="P77" s="60"/>
    </row>
    <row r="78" spans="1:33" ht="30.6" customHeight="1" x14ac:dyDescent="0.25">
      <c r="A78" s="28" t="s">
        <v>212</v>
      </c>
      <c r="B78" s="61"/>
      <c r="C78" s="260" t="s">
        <v>407</v>
      </c>
      <c r="D78" s="260"/>
      <c r="E78" s="260"/>
      <c r="F78" s="260"/>
      <c r="G78" s="260"/>
      <c r="H78" s="260"/>
      <c r="I78" s="260"/>
      <c r="J78" s="260"/>
      <c r="K78" s="260"/>
      <c r="L78" s="60"/>
      <c r="M78" s="60"/>
      <c r="N78" s="60"/>
      <c r="O78" s="60"/>
      <c r="P78" s="60"/>
    </row>
    <row r="79" spans="1:33" x14ac:dyDescent="0.25">
      <c r="A79" s="241"/>
      <c r="C79" s="261" t="s">
        <v>408</v>
      </c>
      <c r="D79" s="261"/>
      <c r="E79" s="261"/>
      <c r="F79" s="261"/>
      <c r="G79" s="261"/>
      <c r="H79" s="261"/>
      <c r="I79" s="261"/>
      <c r="J79" s="261"/>
      <c r="K79" s="261"/>
      <c r="L79" s="60"/>
      <c r="M79" s="60"/>
      <c r="N79" s="60"/>
      <c r="O79" s="60"/>
      <c r="P79" s="60"/>
    </row>
  </sheetData>
  <customSheetViews>
    <customSheetView guid="{FF4C21BB-01EC-4FF2-8909-E522D2CCA860}" scale="90" fitToPage="1">
      <selection activeCell="V23" sqref="V23"/>
      <pageMargins left="0.31" right="0.31" top="0.31" bottom="0.31" header="0.31" footer="0.39000000000000007"/>
      <printOptions horizontalCentered="1" verticalCentered="1"/>
      <pageSetup paperSize="10" scale="58" orientation="landscape" horizontalDpi="4294967292" verticalDpi="4294967292"/>
      <headerFooter alignWithMargins="0">
        <oddFooter>&amp;L&amp;"Arial,Bold"&amp;8&amp;F&amp;R&amp;"Arial,Bold"&amp;8page &amp;P/&amp;N</oddFooter>
      </headerFooter>
    </customSheetView>
    <customSheetView guid="{3C9A1B9A-18C0-485E-B0F5-D3BF50A001C5}" scale="90" fitToPage="1">
      <selection activeCell="D40" sqref="D40"/>
      <pageMargins left="0.31" right="0.31" top="0.31" bottom="0.31" header="0.31" footer="0.39000000000000007"/>
      <printOptions horizontalCentered="1" verticalCentered="1"/>
      <pageSetup paperSize="10" scale="59" orientation="landscape" horizontalDpi="4294967292" verticalDpi="4294967292"/>
      <headerFooter alignWithMargins="0">
        <oddFooter>&amp;L&amp;"Arial,Bold"&amp;8&amp;F&amp;R&amp;"Arial,Bold"&amp;8page &amp;P/&amp;N</oddFooter>
      </headerFooter>
    </customSheetView>
    <customSheetView guid="{066293A7-3B6A-4B4E-989A-3AE9C9693149}" showPageBreaks="1" fitToPage="1" printArea="1" showRuler="0" topLeftCell="C22">
      <selection activeCell="W59" sqref="W59"/>
      <pageMargins left="0.31" right="0.31" top="0.31" bottom="0.31" header="0.31" footer="0.39000000000000007"/>
      <printOptions horizontalCentered="1" verticalCentered="1"/>
      <pageSetup paperSize="10" scale="59" orientation="landscape" horizontalDpi="4294967292" verticalDpi="4294967292"/>
      <headerFooter alignWithMargins="0">
        <oddFooter>&amp;L&amp;"Arial,Bold"&amp;8&amp;F&amp;R&amp;"Arial,Bold"&amp;8page &amp;P/&amp;N</oddFooter>
      </headerFooter>
    </customSheetView>
    <customSheetView guid="{4D093F72-1DF5-4965-BD9A-E1DB76A854CB}" scale="65" showPageBreaks="1" fitToPage="1" printArea="1">
      <selection activeCell="L1" sqref="L1:L2"/>
      <pageMargins left="0.31" right="0.31" top="0.31" bottom="0.31" header="0.31" footer="0.39000000000000007"/>
      <printOptions horizontalCentered="1" verticalCentered="1"/>
      <pageSetup paperSize="10" scale="57" orientation="landscape" horizontalDpi="4294967292" verticalDpi="4294967292"/>
      <headerFooter alignWithMargins="0">
        <oddFooter>&amp;L&amp;"Arial,Bold"&amp;8&amp;F&amp;R&amp;"Arial,Bold"&amp;8page &amp;P/&amp;N</oddFooter>
      </headerFooter>
    </customSheetView>
  </customSheetViews>
  <mergeCells count="12">
    <mergeCell ref="Q73:AG73"/>
    <mergeCell ref="C77:L77"/>
    <mergeCell ref="O5:P5"/>
    <mergeCell ref="G5:J5"/>
    <mergeCell ref="E5:F5"/>
    <mergeCell ref="C5:D5"/>
    <mergeCell ref="A73:P73"/>
    <mergeCell ref="A74:P74"/>
    <mergeCell ref="A3:M3"/>
    <mergeCell ref="C78:K78"/>
    <mergeCell ref="C79:K79"/>
    <mergeCell ref="A75:P75"/>
  </mergeCells>
  <phoneticPr fontId="2" type="noConversion"/>
  <printOptions horizontalCentered="1" verticalCentered="1"/>
  <pageMargins left="0.31496062992125984" right="0.31496062992125984" top="0.31496062992125984" bottom="0.31496062992125984" header="0.31496062992125984" footer="0.39370078740157483"/>
  <pageSetup paperSize="9" scale="50" orientation="landscape" r:id="rId1"/>
  <headerFooter scaleWithDoc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view="pageBreakPreview" zoomScale="25" zoomScaleNormal="100" zoomScaleSheetLayoutView="25" workbookViewId="0">
      <selection activeCell="D109" sqref="D109"/>
    </sheetView>
  </sheetViews>
  <sheetFormatPr baseColWidth="10" defaultColWidth="8.77734375" defaultRowHeight="13.2" x14ac:dyDescent="0.25"/>
  <cols>
    <col min="1" max="1" width="23.109375" customWidth="1"/>
    <col min="2" max="2" width="38.33203125" customWidth="1"/>
    <col min="3" max="3" width="42.77734375" customWidth="1"/>
    <col min="4" max="4" width="21.6640625" bestFit="1" customWidth="1"/>
    <col min="5" max="5" width="14.33203125" customWidth="1"/>
  </cols>
  <sheetData>
    <row r="1" spans="1:16" ht="15.6" x14ac:dyDescent="0.3">
      <c r="A1" s="57"/>
      <c r="B1" s="16" t="s">
        <v>124</v>
      </c>
      <c r="C1" s="20" t="str">
        <f>all!O5</f>
        <v>21 Feb 2014 Version 3.1</v>
      </c>
    </row>
    <row r="2" spans="1:16" ht="13.8" thickBot="1" x14ac:dyDescent="0.3">
      <c r="A2" s="194"/>
      <c r="B2" s="194"/>
      <c r="C2" s="193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</row>
    <row r="3" spans="1:16" ht="15.6" customHeight="1" x14ac:dyDescent="0.3">
      <c r="A3" s="234" t="s">
        <v>192</v>
      </c>
      <c r="B3" s="195" t="s">
        <v>303</v>
      </c>
      <c r="C3" s="178"/>
      <c r="D3" s="74"/>
      <c r="E3" s="74"/>
      <c r="F3" s="111"/>
      <c r="G3" s="74"/>
      <c r="H3" s="74"/>
      <c r="I3" s="74"/>
      <c r="J3" s="74"/>
      <c r="K3" s="74"/>
      <c r="L3" s="74"/>
      <c r="M3" s="74"/>
      <c r="N3" s="74"/>
      <c r="O3" s="111"/>
      <c r="P3" s="179"/>
    </row>
    <row r="4" spans="1:16" x14ac:dyDescent="0.25">
      <c r="A4" s="235" t="s">
        <v>281</v>
      </c>
      <c r="B4" s="196" t="s">
        <v>302</v>
      </c>
      <c r="C4" s="178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</row>
    <row r="5" spans="1:16" x14ac:dyDescent="0.25">
      <c r="A5" s="235" t="s">
        <v>136</v>
      </c>
      <c r="B5" s="196" t="s">
        <v>304</v>
      </c>
      <c r="C5" s="178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</row>
    <row r="6" spans="1:16" x14ac:dyDescent="0.25">
      <c r="A6" s="235" t="s">
        <v>195</v>
      </c>
      <c r="B6" s="196" t="s">
        <v>302</v>
      </c>
      <c r="C6" s="178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</row>
    <row r="7" spans="1:16" x14ac:dyDescent="0.25">
      <c r="A7" s="235" t="s">
        <v>199</v>
      </c>
      <c r="B7" s="196" t="s">
        <v>302</v>
      </c>
      <c r="C7" s="178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</row>
    <row r="8" spans="1:16" x14ac:dyDescent="0.25">
      <c r="A8" s="235" t="s">
        <v>202</v>
      </c>
      <c r="B8" s="196" t="s">
        <v>302</v>
      </c>
      <c r="C8" s="178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</row>
    <row r="9" spans="1:16" x14ac:dyDescent="0.25">
      <c r="A9" s="237" t="s">
        <v>416</v>
      </c>
      <c r="B9" s="238" t="s">
        <v>302</v>
      </c>
      <c r="C9" s="178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x14ac:dyDescent="0.25">
      <c r="A10" s="235" t="s">
        <v>56</v>
      </c>
      <c r="B10" s="196" t="s">
        <v>302</v>
      </c>
      <c r="C10" s="178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</row>
    <row r="11" spans="1:16" x14ac:dyDescent="0.25">
      <c r="A11" s="235" t="s">
        <v>63</v>
      </c>
      <c r="B11" s="196" t="s">
        <v>304</v>
      </c>
      <c r="C11" s="178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</row>
    <row r="12" spans="1:16" ht="12.75" customHeight="1" x14ac:dyDescent="0.25">
      <c r="A12" s="235" t="s">
        <v>67</v>
      </c>
      <c r="B12" s="196" t="s">
        <v>306</v>
      </c>
      <c r="C12" s="178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</row>
    <row r="13" spans="1:16" x14ac:dyDescent="0.25">
      <c r="A13" s="235" t="s">
        <v>70</v>
      </c>
      <c r="B13" s="196" t="s">
        <v>304</v>
      </c>
      <c r="C13" s="178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</row>
    <row r="14" spans="1:16" x14ac:dyDescent="0.25">
      <c r="A14" s="235" t="s">
        <v>74</v>
      </c>
      <c r="B14" s="196" t="s">
        <v>304</v>
      </c>
      <c r="C14" s="178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</row>
    <row r="15" spans="1:16" x14ac:dyDescent="0.25">
      <c r="A15" s="235" t="s">
        <v>77</v>
      </c>
      <c r="B15" s="196" t="s">
        <v>304</v>
      </c>
      <c r="C15" s="178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</row>
    <row r="16" spans="1:16" x14ac:dyDescent="0.25">
      <c r="A16" s="235" t="s">
        <v>80</v>
      </c>
      <c r="B16" s="196" t="s">
        <v>304</v>
      </c>
      <c r="C16" s="178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</row>
    <row r="17" spans="1:16" x14ac:dyDescent="0.25">
      <c r="A17" s="235" t="s">
        <v>111</v>
      </c>
      <c r="B17" s="196" t="s">
        <v>304</v>
      </c>
      <c r="C17" s="178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</row>
    <row r="18" spans="1:16" x14ac:dyDescent="0.25">
      <c r="A18" s="235" t="s">
        <v>114</v>
      </c>
      <c r="B18" s="196" t="s">
        <v>304</v>
      </c>
      <c r="C18" s="178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</row>
    <row r="19" spans="1:16" ht="13.8" thickBot="1" x14ac:dyDescent="0.3">
      <c r="A19" s="236" t="s">
        <v>126</v>
      </c>
      <c r="B19" s="197" t="s">
        <v>304</v>
      </c>
      <c r="C19" s="178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</row>
    <row r="21" spans="1:16" x14ac:dyDescent="0.25">
      <c r="A21" s="9"/>
      <c r="B21" s="19"/>
    </row>
    <row r="22" spans="1:16" x14ac:dyDescent="0.25">
      <c r="A22" s="9"/>
      <c r="B22" s="19"/>
      <c r="C22" s="10"/>
      <c r="E22" s="10"/>
    </row>
    <row r="23" spans="1:16" x14ac:dyDescent="0.25">
      <c r="A23" s="9"/>
      <c r="B23" s="19"/>
      <c r="C23" s="11"/>
      <c r="D23" s="5"/>
      <c r="E23" s="11"/>
    </row>
    <row r="24" spans="1:16" x14ac:dyDescent="0.25">
      <c r="B24" s="2"/>
    </row>
  </sheetData>
  <customSheetViews>
    <customSheetView guid="{FF4C21BB-01EC-4FF2-8909-E522D2CCA860}" fitToPage="1">
      <selection activeCell="J18" sqref="J18"/>
      <pageMargins left="0.31" right="0.31" top="0.31" bottom="0.31" header="0.31" footer="0.39000000000000007"/>
      <printOptions horizontalCentered="1" verticalCentered="1"/>
      <pageSetup paperSize="10" scale="71" orientation="landscape" horizontalDpi="4294967292" verticalDpi="4294967292"/>
      <headerFooter alignWithMargins="0">
        <oddFooter>&amp;L&amp;F&amp;Rpage &amp;P/&amp;N</oddFooter>
      </headerFooter>
    </customSheetView>
    <customSheetView guid="{3C9A1B9A-18C0-485E-B0F5-D3BF50A001C5}" fitToPage="1">
      <selection activeCell="J9" sqref="J9"/>
      <pageMargins left="0.31" right="0.31" top="0.31" bottom="0.31" header="0.31" footer="0.39000000000000007"/>
      <printOptions horizontalCentered="1" verticalCentered="1"/>
      <pageSetup paperSize="10" scale="70" orientation="landscape" horizontalDpi="4294967292" verticalDpi="4294967292"/>
      <headerFooter alignWithMargins="0">
        <oddFooter>&amp;L&amp;F&amp;Rpage &amp;P/&amp;N</oddFooter>
      </headerFooter>
    </customSheetView>
    <customSheetView guid="{066293A7-3B6A-4B4E-989A-3AE9C9693149}" showPageBreaks="1" fitToPage="1" printArea="1" showRuler="0">
      <selection activeCell="J9" sqref="J9"/>
      <pageMargins left="0.31" right="0.31" top="0.31" bottom="0.31" header="0.31" footer="0.39000000000000007"/>
      <printOptions horizontalCentered="1" verticalCentered="1"/>
      <pageSetup paperSize="10" scale="70" orientation="landscape" horizontalDpi="4294967292" verticalDpi="4294967292"/>
      <headerFooter alignWithMargins="0">
        <oddFooter>&amp;L&amp;F&amp;Rpage &amp;P/&amp;N</oddFooter>
      </headerFooter>
    </customSheetView>
    <customSheetView guid="{4D093F72-1DF5-4965-BD9A-E1DB76A854CB}" showPageBreaks="1" fitToPage="1" printArea="1">
      <selection activeCell="C1" sqref="C1:C65536"/>
      <pageMargins left="0.31" right="0.31" top="0.31" bottom="0.31" header="0.31" footer="0.39000000000000007"/>
      <printOptions horizontalCentered="1" verticalCentered="1"/>
      <pageSetup paperSize="10" scale="74" orientation="landscape" horizontalDpi="4294967292" verticalDpi="4294967292"/>
      <headerFooter alignWithMargins="0">
        <oddFooter>&amp;L&amp;F&amp;Rpage &amp;P/&amp;N</oddFooter>
      </headerFooter>
    </customSheetView>
  </customSheetViews>
  <mergeCells count="1">
    <mergeCell ref="D2:P2"/>
  </mergeCells>
  <phoneticPr fontId="2" type="noConversion"/>
  <printOptions horizontalCentered="1" verticalCentered="1"/>
  <pageMargins left="0.31496062992125984" right="0.31496062992125984" top="0.31496062992125984" bottom="0.31496062992125984" header="0.31496062992125984" footer="0.39370078740157483"/>
  <pageSetup paperSize="9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3"/>
  <sheetViews>
    <sheetView view="pageBreakPreview" topLeftCell="A3" zoomScale="50" zoomScaleNormal="100" zoomScaleSheetLayoutView="50" workbookViewId="0">
      <selection activeCell="C75" sqref="C75"/>
    </sheetView>
  </sheetViews>
  <sheetFormatPr baseColWidth="10" defaultColWidth="8.77734375" defaultRowHeight="13.2" x14ac:dyDescent="0.25"/>
  <cols>
    <col min="1" max="1" width="23.109375" customWidth="1"/>
    <col min="2" max="2" width="37.44140625" customWidth="1"/>
    <col min="3" max="3" width="42.77734375" customWidth="1"/>
    <col min="4" max="4" width="20.6640625" customWidth="1"/>
    <col min="5" max="5" width="14.33203125" customWidth="1"/>
  </cols>
  <sheetData>
    <row r="1" spans="1:16" ht="15.6" x14ac:dyDescent="0.3">
      <c r="A1" s="57"/>
      <c r="B1" s="16" t="s">
        <v>123</v>
      </c>
      <c r="C1" s="20" t="str">
        <f>all!O5</f>
        <v>21 Feb 2014 Version 3.1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3.8" thickBot="1" x14ac:dyDescent="0.3">
      <c r="A2" s="74"/>
      <c r="B2" s="74"/>
      <c r="C2" s="193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</row>
    <row r="3" spans="1:16" ht="15.6" customHeight="1" x14ac:dyDescent="0.3">
      <c r="A3" s="242" t="s">
        <v>193</v>
      </c>
      <c r="B3" s="198" t="s">
        <v>303</v>
      </c>
      <c r="C3" s="195" t="s">
        <v>404</v>
      </c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111"/>
      <c r="P3" s="179"/>
    </row>
    <row r="4" spans="1:16" x14ac:dyDescent="0.25">
      <c r="A4" s="243" t="s">
        <v>117</v>
      </c>
      <c r="B4" s="149" t="s">
        <v>304</v>
      </c>
      <c r="C4" s="196" t="str">
        <f>CONCATENATE(B4)</f>
        <v>time: mean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</row>
    <row r="5" spans="1:16" x14ac:dyDescent="0.25">
      <c r="A5" s="243" t="s">
        <v>51</v>
      </c>
      <c r="B5" s="149" t="s">
        <v>304</v>
      </c>
      <c r="C5" s="196" t="str">
        <f t="shared" ref="C5:C39" si="0">CONCATENATE(B5)</f>
        <v>time: mean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</row>
    <row r="6" spans="1:16" x14ac:dyDescent="0.25">
      <c r="A6" s="243" t="s">
        <v>180</v>
      </c>
      <c r="B6" s="150" t="s">
        <v>382</v>
      </c>
      <c r="C6" s="199" t="str">
        <f>CONCATENATE(B6," area: ",all!P27)</f>
        <v>time: point area: mean where land</v>
      </c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</row>
    <row r="7" spans="1:16" x14ac:dyDescent="0.25">
      <c r="A7" s="243" t="s">
        <v>30</v>
      </c>
      <c r="B7" s="150" t="s">
        <v>383</v>
      </c>
      <c r="C7" s="199" t="str">
        <f>CONCATENATE(B7," area: ",all!P28)</f>
        <v>time: mean area: mean where land</v>
      </c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</row>
    <row r="8" spans="1:16" x14ac:dyDescent="0.25">
      <c r="A8" s="243" t="s">
        <v>33</v>
      </c>
      <c r="B8" s="150" t="s">
        <v>380</v>
      </c>
      <c r="C8" s="199" t="str">
        <f>CONCATENATE(B8," area: ",all!P29)</f>
        <v>time: mean area: mean where land</v>
      </c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</row>
    <row r="9" spans="1:16" x14ac:dyDescent="0.25">
      <c r="A9" s="243" t="s">
        <v>35</v>
      </c>
      <c r="B9" s="150" t="s">
        <v>382</v>
      </c>
      <c r="C9" s="199" t="str">
        <f>CONCATENATE(B9," area: ",all!P30)</f>
        <v>time: point area: mean where land</v>
      </c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x14ac:dyDescent="0.25">
      <c r="A10" s="243" t="s">
        <v>38</v>
      </c>
      <c r="B10" s="150" t="s">
        <v>381</v>
      </c>
      <c r="C10" s="199" t="str">
        <f>CONCATENATE(B10," area: ",all!P31)</f>
        <v>time: point area: mean where land</v>
      </c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</row>
    <row r="11" spans="1:16" x14ac:dyDescent="0.25">
      <c r="A11" s="243" t="s">
        <v>40</v>
      </c>
      <c r="B11" s="150" t="s">
        <v>380</v>
      </c>
      <c r="C11" s="199" t="str">
        <f>CONCATENATE(B11," area: ",all!P32)</f>
        <v>time: mean area: mean where land</v>
      </c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</row>
    <row r="12" spans="1:16" x14ac:dyDescent="0.25">
      <c r="A12" s="243" t="s">
        <v>129</v>
      </c>
      <c r="B12" s="149" t="s">
        <v>304</v>
      </c>
      <c r="C12" s="196" t="str">
        <f t="shared" si="0"/>
        <v>time: mean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</row>
    <row r="13" spans="1:16" x14ac:dyDescent="0.25">
      <c r="A13" s="243" t="s">
        <v>132</v>
      </c>
      <c r="B13" s="149" t="s">
        <v>304</v>
      </c>
      <c r="C13" s="196" t="str">
        <f t="shared" si="0"/>
        <v>time: mean</v>
      </c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</row>
    <row r="14" spans="1:16" x14ac:dyDescent="0.25">
      <c r="A14" s="243" t="s">
        <v>1</v>
      </c>
      <c r="B14" s="149" t="s">
        <v>304</v>
      </c>
      <c r="C14" s="196" t="str">
        <f t="shared" si="0"/>
        <v>time: mean</v>
      </c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</row>
    <row r="15" spans="1:16" x14ac:dyDescent="0.25">
      <c r="A15" s="243" t="s">
        <v>4</v>
      </c>
      <c r="B15" s="150" t="s">
        <v>305</v>
      </c>
      <c r="C15" s="199" t="str">
        <f t="shared" si="0"/>
        <v>time: point</v>
      </c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</row>
    <row r="16" spans="1:16" x14ac:dyDescent="0.25">
      <c r="A16" s="243" t="s">
        <v>6</v>
      </c>
      <c r="B16" s="150" t="s">
        <v>305</v>
      </c>
      <c r="C16" s="199" t="str">
        <f t="shared" si="0"/>
        <v>time: point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</row>
    <row r="17" spans="1:16" x14ac:dyDescent="0.25">
      <c r="A17" s="243" t="s">
        <v>10</v>
      </c>
      <c r="B17" s="150" t="s">
        <v>304</v>
      </c>
      <c r="C17" s="199" t="str">
        <f t="shared" si="0"/>
        <v>time: mean</v>
      </c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</row>
    <row r="18" spans="1:16" x14ac:dyDescent="0.25">
      <c r="A18" s="243" t="s">
        <v>13</v>
      </c>
      <c r="B18" s="150" t="s">
        <v>304</v>
      </c>
      <c r="C18" s="199" t="str">
        <f t="shared" si="0"/>
        <v>time: mean</v>
      </c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</row>
    <row r="19" spans="1:16" x14ac:dyDescent="0.25">
      <c r="A19" s="244" t="s">
        <v>16</v>
      </c>
      <c r="B19" s="67" t="s">
        <v>305</v>
      </c>
      <c r="C19" s="200" t="str">
        <f t="shared" si="0"/>
        <v>time: point</v>
      </c>
    </row>
    <row r="20" spans="1:16" x14ac:dyDescent="0.25">
      <c r="A20" s="243" t="s">
        <v>19</v>
      </c>
      <c r="B20" s="21" t="s">
        <v>305</v>
      </c>
      <c r="C20" s="196" t="str">
        <f t="shared" si="0"/>
        <v>time: point</v>
      </c>
    </row>
    <row r="21" spans="1:16" x14ac:dyDescent="0.25">
      <c r="A21" s="243" t="s">
        <v>270</v>
      </c>
      <c r="B21" s="115" t="s">
        <v>305</v>
      </c>
      <c r="C21" s="199" t="str">
        <f t="shared" si="0"/>
        <v>time: point</v>
      </c>
    </row>
    <row r="22" spans="1:16" x14ac:dyDescent="0.25">
      <c r="A22" s="243" t="s">
        <v>273</v>
      </c>
      <c r="B22" s="115" t="s">
        <v>305</v>
      </c>
      <c r="C22" s="199" t="str">
        <f t="shared" si="0"/>
        <v>time: point</v>
      </c>
    </row>
    <row r="23" spans="1:16" x14ac:dyDescent="0.25">
      <c r="A23" s="243" t="s">
        <v>276</v>
      </c>
      <c r="B23" s="21" t="s">
        <v>305</v>
      </c>
      <c r="C23" s="196" t="str">
        <f t="shared" si="0"/>
        <v>time: point</v>
      </c>
    </row>
    <row r="24" spans="1:16" x14ac:dyDescent="0.25">
      <c r="A24" s="243" t="s">
        <v>144</v>
      </c>
      <c r="B24" s="21" t="s">
        <v>305</v>
      </c>
      <c r="C24" s="196" t="str">
        <f t="shared" si="0"/>
        <v>time: point</v>
      </c>
    </row>
    <row r="25" spans="1:16" x14ac:dyDescent="0.25">
      <c r="A25" s="243" t="s">
        <v>146</v>
      </c>
      <c r="B25" s="21" t="s">
        <v>305</v>
      </c>
      <c r="C25" s="196" t="str">
        <f t="shared" si="0"/>
        <v>time: point</v>
      </c>
    </row>
    <row r="26" spans="1:16" x14ac:dyDescent="0.25">
      <c r="A26" s="243" t="s">
        <v>148</v>
      </c>
      <c r="B26" s="21" t="s">
        <v>305</v>
      </c>
      <c r="C26" s="196" t="str">
        <f t="shared" si="0"/>
        <v>time: point</v>
      </c>
    </row>
    <row r="27" spans="1:16" x14ac:dyDescent="0.25">
      <c r="A27" s="243" t="s">
        <v>150</v>
      </c>
      <c r="B27" s="21" t="s">
        <v>305</v>
      </c>
      <c r="C27" s="196" t="str">
        <f t="shared" si="0"/>
        <v>time: point</v>
      </c>
    </row>
    <row r="28" spans="1:16" x14ac:dyDescent="0.25">
      <c r="A28" s="243" t="s">
        <v>152</v>
      </c>
      <c r="B28" s="21" t="s">
        <v>305</v>
      </c>
      <c r="C28" s="196" t="str">
        <f t="shared" si="0"/>
        <v>time: point</v>
      </c>
    </row>
    <row r="29" spans="1:16" x14ac:dyDescent="0.25">
      <c r="A29" s="243" t="s">
        <v>153</v>
      </c>
      <c r="B29" s="21" t="s">
        <v>305</v>
      </c>
      <c r="C29" s="196" t="str">
        <f t="shared" si="0"/>
        <v>time: point</v>
      </c>
    </row>
    <row r="30" spans="1:16" x14ac:dyDescent="0.25">
      <c r="A30" s="243" t="s">
        <v>154</v>
      </c>
      <c r="B30" s="21" t="s">
        <v>305</v>
      </c>
      <c r="C30" s="196" t="str">
        <f t="shared" si="0"/>
        <v>time: point</v>
      </c>
    </row>
    <row r="31" spans="1:16" x14ac:dyDescent="0.25">
      <c r="A31" s="243" t="s">
        <v>158</v>
      </c>
      <c r="B31" s="21" t="s">
        <v>305</v>
      </c>
      <c r="C31" s="196" t="str">
        <f t="shared" si="0"/>
        <v>time: point</v>
      </c>
    </row>
    <row r="32" spans="1:16" x14ac:dyDescent="0.25">
      <c r="A32" s="243" t="s">
        <v>159</v>
      </c>
      <c r="B32" s="21" t="s">
        <v>305</v>
      </c>
      <c r="C32" s="196" t="str">
        <f t="shared" si="0"/>
        <v>time: point</v>
      </c>
    </row>
    <row r="33" spans="1:5" x14ac:dyDescent="0.25">
      <c r="A33" s="243" t="s">
        <v>160</v>
      </c>
      <c r="B33" s="21" t="s">
        <v>305</v>
      </c>
      <c r="C33" s="196" t="str">
        <f t="shared" si="0"/>
        <v>time: point</v>
      </c>
    </row>
    <row r="34" spans="1:5" x14ac:dyDescent="0.25">
      <c r="A34" s="243" t="s">
        <v>161</v>
      </c>
      <c r="B34" s="21" t="s">
        <v>305</v>
      </c>
      <c r="C34" s="196" t="str">
        <f t="shared" si="0"/>
        <v>time: point</v>
      </c>
    </row>
    <row r="35" spans="1:5" x14ac:dyDescent="0.25">
      <c r="A35" s="243" t="s">
        <v>162</v>
      </c>
      <c r="B35" s="21" t="s">
        <v>305</v>
      </c>
      <c r="C35" s="196" t="str">
        <f t="shared" si="0"/>
        <v>time: point</v>
      </c>
    </row>
    <row r="36" spans="1:5" x14ac:dyDescent="0.25">
      <c r="A36" s="243" t="s">
        <v>46</v>
      </c>
      <c r="B36" s="70" t="s">
        <v>304</v>
      </c>
      <c r="C36" s="201" t="str">
        <f t="shared" si="0"/>
        <v>time: mean</v>
      </c>
    </row>
    <row r="37" spans="1:5" x14ac:dyDescent="0.25">
      <c r="A37" s="243" t="s">
        <v>47</v>
      </c>
      <c r="B37" s="70" t="s">
        <v>304</v>
      </c>
      <c r="C37" s="201" t="str">
        <f t="shared" si="0"/>
        <v>time: mean</v>
      </c>
    </row>
    <row r="38" spans="1:5" x14ac:dyDescent="0.25">
      <c r="A38" s="243" t="s">
        <v>48</v>
      </c>
      <c r="B38" s="70" t="s">
        <v>304</v>
      </c>
      <c r="C38" s="201" t="str">
        <f t="shared" si="0"/>
        <v>time: mean</v>
      </c>
    </row>
    <row r="39" spans="1:5" x14ac:dyDescent="0.25">
      <c r="A39" s="243" t="s">
        <v>164</v>
      </c>
      <c r="B39" s="21" t="s">
        <v>305</v>
      </c>
      <c r="C39" s="196" t="str">
        <f t="shared" si="0"/>
        <v>time: point</v>
      </c>
    </row>
    <row r="40" spans="1:5" ht="13.8" thickBot="1" x14ac:dyDescent="0.3">
      <c r="A40" s="245" t="s">
        <v>21</v>
      </c>
      <c r="B40" s="246" t="s">
        <v>379</v>
      </c>
      <c r="C40" s="247" t="str">
        <f>CONCATENATE(B40," area: ",all!P64)</f>
        <v>time: point area: mean where land</v>
      </c>
    </row>
    <row r="41" spans="1:5" x14ac:dyDescent="0.25">
      <c r="A41" s="9"/>
      <c r="B41" s="19"/>
    </row>
    <row r="42" spans="1:5" x14ac:dyDescent="0.25">
      <c r="A42" s="9"/>
      <c r="B42" s="19"/>
      <c r="C42" s="10"/>
      <c r="E42" s="3"/>
    </row>
    <row r="43" spans="1:5" x14ac:dyDescent="0.25">
      <c r="A43" s="9"/>
      <c r="B43" s="19"/>
      <c r="C43" s="11"/>
      <c r="D43" s="5"/>
      <c r="E43" s="14"/>
    </row>
    <row r="55" spans="5:6" x14ac:dyDescent="0.25">
      <c r="E55" s="74"/>
      <c r="F55" s="74"/>
    </row>
    <row r="56" spans="5:6" x14ac:dyDescent="0.25">
      <c r="E56" s="74"/>
      <c r="F56" s="74"/>
    </row>
    <row r="57" spans="5:6" x14ac:dyDescent="0.25">
      <c r="E57" s="74"/>
      <c r="F57" s="74"/>
    </row>
    <row r="58" spans="5:6" x14ac:dyDescent="0.25">
      <c r="E58" s="74"/>
      <c r="F58" s="74"/>
    </row>
    <row r="59" spans="5:6" x14ac:dyDescent="0.25">
      <c r="E59" s="74"/>
      <c r="F59" s="74"/>
    </row>
    <row r="60" spans="5:6" x14ac:dyDescent="0.25">
      <c r="E60" s="74"/>
      <c r="F60" s="74"/>
    </row>
    <row r="61" spans="5:6" x14ac:dyDescent="0.25">
      <c r="E61" s="74"/>
      <c r="F61" s="74"/>
    </row>
    <row r="62" spans="5:6" x14ac:dyDescent="0.25">
      <c r="E62" s="74"/>
      <c r="F62" s="74"/>
    </row>
    <row r="63" spans="5:6" x14ac:dyDescent="0.25">
      <c r="E63" s="74"/>
      <c r="F63" s="74"/>
    </row>
    <row r="64" spans="5:6" x14ac:dyDescent="0.25">
      <c r="E64" s="74"/>
      <c r="F64" s="74"/>
    </row>
    <row r="65" spans="5:6" x14ac:dyDescent="0.25">
      <c r="E65" s="74"/>
      <c r="F65" s="74"/>
    </row>
    <row r="66" spans="5:6" x14ac:dyDescent="0.25">
      <c r="E66" s="74"/>
      <c r="F66" s="74"/>
    </row>
    <row r="67" spans="5:6" x14ac:dyDescent="0.25">
      <c r="E67" s="74"/>
      <c r="F67" s="74"/>
    </row>
    <row r="68" spans="5:6" x14ac:dyDescent="0.25">
      <c r="E68" s="74"/>
      <c r="F68" s="74"/>
    </row>
    <row r="69" spans="5:6" x14ac:dyDescent="0.25">
      <c r="E69" s="74"/>
      <c r="F69" s="74"/>
    </row>
    <row r="70" spans="5:6" x14ac:dyDescent="0.25">
      <c r="E70" s="74"/>
      <c r="F70" s="74"/>
    </row>
    <row r="71" spans="5:6" x14ac:dyDescent="0.25">
      <c r="E71" s="74"/>
      <c r="F71" s="74"/>
    </row>
    <row r="72" spans="5:6" x14ac:dyDescent="0.25">
      <c r="E72" s="74"/>
      <c r="F72" s="74"/>
    </row>
    <row r="73" spans="5:6" x14ac:dyDescent="0.25">
      <c r="E73" s="74"/>
      <c r="F73" s="74"/>
    </row>
  </sheetData>
  <customSheetViews>
    <customSheetView guid="{FF4C21BB-01EC-4FF2-8909-E522D2CCA860}" fitToPage="1">
      <selection activeCell="J5" sqref="J5"/>
      <pageMargins left="0.31" right="0.31" top="0.31" bottom="0.31" header="0.31" footer="0.39000000000000007"/>
      <printOptions horizontalCentered="1" verticalCentered="1"/>
      <pageSetup paperSize="10" scale="71" orientation="landscape" horizontalDpi="4294967292" verticalDpi="4294967292"/>
      <headerFooter alignWithMargins="0">
        <oddFooter>&amp;L&amp;F&amp;Rpage &amp;P/&amp;N</oddFooter>
      </headerFooter>
    </customSheetView>
    <customSheetView guid="{3C9A1B9A-18C0-485E-B0F5-D3BF50A001C5}" fitToPage="1">
      <selection activeCell="K39" sqref="K39"/>
      <pageMargins left="0.31" right="0.31" top="0.31" bottom="0.31" header="0.31" footer="0.39000000000000007"/>
      <printOptions horizontalCentered="1" verticalCentered="1"/>
      <pageSetup paperSize="10" scale="70" orientation="landscape" horizontalDpi="4294967292" verticalDpi="4294967292"/>
      <headerFooter alignWithMargins="0">
        <oddFooter>&amp;L&amp;F&amp;Rpage &amp;P/&amp;N</oddFooter>
      </headerFooter>
    </customSheetView>
    <customSheetView guid="{066293A7-3B6A-4B4E-989A-3AE9C9693149}" showPageBreaks="1" fitToPage="1" printArea="1" showRuler="0">
      <selection activeCell="K39" sqref="K39"/>
      <pageMargins left="0.31" right="0.31" top="0.31" bottom="0.31" header="0.31" footer="0.39000000000000007"/>
      <printOptions horizontalCentered="1" verticalCentered="1"/>
      <pageSetup paperSize="10" scale="70" orientation="landscape" horizontalDpi="4294967292" verticalDpi="4294967292"/>
      <headerFooter alignWithMargins="0">
        <oddFooter>&amp;L&amp;F&amp;Rpage &amp;P/&amp;N</oddFooter>
      </headerFooter>
    </customSheetView>
    <customSheetView guid="{4D093F72-1DF5-4965-BD9A-E1DB76A854CB}" showPageBreaks="1" fitToPage="1" printArea="1">
      <selection activeCell="H1" sqref="H1:R65536"/>
      <pageMargins left="0.31" right="0.31" top="0.31" bottom="0.31" header="0.31" footer="0.39000000000000007"/>
      <printOptions horizontalCentered="1" verticalCentered="1"/>
      <pageSetup paperSize="10" scale="10" orientation="landscape" horizontalDpi="4294967292" verticalDpi="4294967292"/>
      <headerFooter alignWithMargins="0">
        <oddFooter>&amp;L&amp;F&amp;Rpage &amp;P/&amp;N</oddFooter>
      </headerFooter>
    </customSheetView>
  </customSheetViews>
  <mergeCells count="1">
    <mergeCell ref="D2:P2"/>
  </mergeCells>
  <phoneticPr fontId="2" type="noConversion"/>
  <printOptions horizontalCentered="1" verticalCentered="1"/>
  <pageMargins left="0.31496062992125984" right="0.31496062992125984" top="0.31496062992125984" bottom="0.31496062992125984" header="0.31496062992125984" footer="0.39370078740157483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5"/>
  <sheetViews>
    <sheetView zoomScaleNormal="100" zoomScaleSheetLayoutView="50" workbookViewId="0">
      <selection activeCell="B69" sqref="B69"/>
    </sheetView>
  </sheetViews>
  <sheetFormatPr baseColWidth="10" defaultColWidth="8.77734375" defaultRowHeight="13.2" x14ac:dyDescent="0.25"/>
  <cols>
    <col min="1" max="1" width="24.6640625" customWidth="1"/>
    <col min="2" max="2" width="44.77734375" customWidth="1"/>
    <col min="3" max="3" width="42.77734375" customWidth="1"/>
    <col min="4" max="4" width="21.33203125" customWidth="1"/>
    <col min="5" max="5" width="14.33203125" customWidth="1"/>
  </cols>
  <sheetData>
    <row r="1" spans="1:17" ht="15.6" x14ac:dyDescent="0.3">
      <c r="A1" s="202"/>
      <c r="B1" s="203" t="s">
        <v>122</v>
      </c>
      <c r="C1" s="117" t="str">
        <f>all!O5</f>
        <v>21 Feb 2014 Version 3.1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7" ht="16.2" thickBot="1" x14ac:dyDescent="0.35">
      <c r="A2" s="204"/>
      <c r="B2" s="204"/>
      <c r="C2" s="205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</row>
    <row r="3" spans="1:17" ht="15.6" x14ac:dyDescent="0.3">
      <c r="A3" s="242" t="s">
        <v>194</v>
      </c>
      <c r="B3" s="198" t="s">
        <v>303</v>
      </c>
      <c r="C3" s="195" t="s">
        <v>404</v>
      </c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111"/>
      <c r="Q3" s="73"/>
    </row>
    <row r="4" spans="1:17" x14ac:dyDescent="0.25">
      <c r="A4" s="243" t="s">
        <v>281</v>
      </c>
      <c r="B4" s="149" t="s">
        <v>304</v>
      </c>
      <c r="C4" s="196" t="str">
        <f>CONCATENATE(B4)</f>
        <v>time: mean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</row>
    <row r="5" spans="1:17" x14ac:dyDescent="0.25">
      <c r="A5" s="243" t="s">
        <v>134</v>
      </c>
      <c r="B5" s="149" t="s">
        <v>307</v>
      </c>
      <c r="C5" s="196" t="str">
        <f t="shared" ref="C5:C63" si="0">CONCATENATE(B5)</f>
        <v>time: maximum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</row>
    <row r="6" spans="1:17" x14ac:dyDescent="0.25">
      <c r="A6" s="243" t="s">
        <v>135</v>
      </c>
      <c r="B6" s="149" t="s">
        <v>308</v>
      </c>
      <c r="C6" s="196" t="str">
        <f t="shared" si="0"/>
        <v>time: minimum</v>
      </c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</row>
    <row r="7" spans="1:17" x14ac:dyDescent="0.25">
      <c r="A7" s="243" t="s">
        <v>136</v>
      </c>
      <c r="B7" s="149" t="s">
        <v>304</v>
      </c>
      <c r="C7" s="196" t="str">
        <f t="shared" si="0"/>
        <v>time: mean</v>
      </c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</row>
    <row r="8" spans="1:17" x14ac:dyDescent="0.25">
      <c r="A8" s="243" t="s">
        <v>195</v>
      </c>
      <c r="B8" s="149" t="s">
        <v>304</v>
      </c>
      <c r="C8" s="196" t="str">
        <f t="shared" si="0"/>
        <v>time: mean</v>
      </c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</row>
    <row r="9" spans="1:17" x14ac:dyDescent="0.25">
      <c r="A9" s="243" t="s">
        <v>199</v>
      </c>
      <c r="B9" s="149" t="s">
        <v>304</v>
      </c>
      <c r="C9" s="196" t="str">
        <f t="shared" si="0"/>
        <v>time: mean</v>
      </c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7" x14ac:dyDescent="0.25">
      <c r="A10" s="243" t="s">
        <v>202</v>
      </c>
      <c r="B10" s="149" t="s">
        <v>304</v>
      </c>
      <c r="C10" s="196" t="str">
        <f t="shared" si="0"/>
        <v>time: mean</v>
      </c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</row>
    <row r="11" spans="1:17" x14ac:dyDescent="0.25">
      <c r="A11" s="248" t="s">
        <v>416</v>
      </c>
      <c r="B11" s="219" t="s">
        <v>304</v>
      </c>
      <c r="C11" s="238" t="str">
        <f>CONCATENATE(B11)</f>
        <v>time: mean</v>
      </c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</row>
    <row r="12" spans="1:17" x14ac:dyDescent="0.25">
      <c r="A12" s="243" t="s">
        <v>56</v>
      </c>
      <c r="B12" s="149" t="s">
        <v>304</v>
      </c>
      <c r="C12" s="196" t="str">
        <f t="shared" si="0"/>
        <v>time: mean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</row>
    <row r="13" spans="1:17" x14ac:dyDescent="0.25">
      <c r="A13" s="243" t="s">
        <v>57</v>
      </c>
      <c r="B13" s="149" t="s">
        <v>307</v>
      </c>
      <c r="C13" s="196" t="str">
        <f t="shared" si="0"/>
        <v>time: maximum</v>
      </c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</row>
    <row r="14" spans="1:17" x14ac:dyDescent="0.25">
      <c r="A14" s="243" t="s">
        <v>63</v>
      </c>
      <c r="B14" s="149" t="s">
        <v>304</v>
      </c>
      <c r="C14" s="196" t="str">
        <f t="shared" si="0"/>
        <v>time: mean</v>
      </c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</row>
    <row r="15" spans="1:17" x14ac:dyDescent="0.25">
      <c r="A15" s="243" t="s">
        <v>67</v>
      </c>
      <c r="B15" s="149" t="s">
        <v>306</v>
      </c>
      <c r="C15" s="196" t="str">
        <f t="shared" si="0"/>
        <v>time: sum</v>
      </c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</row>
    <row r="16" spans="1:17" x14ac:dyDescent="0.25">
      <c r="A16" s="243" t="s">
        <v>70</v>
      </c>
      <c r="B16" s="149" t="s">
        <v>304</v>
      </c>
      <c r="C16" s="196" t="str">
        <f t="shared" si="0"/>
        <v>time: mean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</row>
    <row r="17" spans="1:17" x14ac:dyDescent="0.25">
      <c r="A17" s="243" t="s">
        <v>74</v>
      </c>
      <c r="B17" s="149" t="s">
        <v>304</v>
      </c>
      <c r="C17" s="196" t="str">
        <f t="shared" si="0"/>
        <v>time: mean</v>
      </c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</row>
    <row r="18" spans="1:17" x14ac:dyDescent="0.25">
      <c r="A18" s="243" t="s">
        <v>77</v>
      </c>
      <c r="B18" s="149" t="s">
        <v>304</v>
      </c>
      <c r="C18" s="196" t="str">
        <f t="shared" si="0"/>
        <v>time: mean</v>
      </c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</row>
    <row r="19" spans="1:17" x14ac:dyDescent="0.25">
      <c r="A19" s="243" t="s">
        <v>80</v>
      </c>
      <c r="B19" s="149" t="s">
        <v>304</v>
      </c>
      <c r="C19" s="196" t="str">
        <f t="shared" si="0"/>
        <v>time: mean</v>
      </c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</row>
    <row r="20" spans="1:17" x14ac:dyDescent="0.25">
      <c r="A20" s="244" t="s">
        <v>111</v>
      </c>
      <c r="B20" s="67" t="s">
        <v>304</v>
      </c>
      <c r="C20" s="200" t="str">
        <f t="shared" si="0"/>
        <v>time: mean</v>
      </c>
    </row>
    <row r="21" spans="1:17" x14ac:dyDescent="0.25">
      <c r="A21" s="243" t="s">
        <v>114</v>
      </c>
      <c r="B21" s="21" t="s">
        <v>304</v>
      </c>
      <c r="C21" s="196" t="str">
        <f t="shared" si="0"/>
        <v>time: mean</v>
      </c>
    </row>
    <row r="22" spans="1:17" x14ac:dyDescent="0.25">
      <c r="A22" s="243" t="s">
        <v>117</v>
      </c>
      <c r="B22" s="21" t="s">
        <v>304</v>
      </c>
      <c r="C22" s="196" t="str">
        <f t="shared" si="0"/>
        <v>time: mean</v>
      </c>
    </row>
    <row r="23" spans="1:17" x14ac:dyDescent="0.25">
      <c r="A23" s="243" t="s">
        <v>51</v>
      </c>
      <c r="B23" s="21" t="s">
        <v>304</v>
      </c>
      <c r="C23" s="196" t="str">
        <f t="shared" si="0"/>
        <v>time: mean</v>
      </c>
    </row>
    <row r="24" spans="1:17" x14ac:dyDescent="0.25">
      <c r="A24" s="243" t="s">
        <v>180</v>
      </c>
      <c r="B24" s="70" t="s">
        <v>304</v>
      </c>
      <c r="C24" s="201" t="str">
        <f>CONCATENATE(B24," area: ",all!P27)</f>
        <v>time: mean area: mean where land</v>
      </c>
    </row>
    <row r="25" spans="1:17" x14ac:dyDescent="0.25">
      <c r="A25" s="243" t="s">
        <v>30</v>
      </c>
      <c r="B25" s="70" t="s">
        <v>304</v>
      </c>
      <c r="C25" s="201" t="str">
        <f>CONCATENATE(B25," area: ",all!P28)</f>
        <v>time: mean area: mean where land</v>
      </c>
    </row>
    <row r="26" spans="1:17" x14ac:dyDescent="0.25">
      <c r="A26" s="243" t="s">
        <v>33</v>
      </c>
      <c r="B26" s="70" t="s">
        <v>304</v>
      </c>
      <c r="C26" s="201" t="str">
        <f>CONCATENATE(B26," area: ",all!P29)</f>
        <v>time: mean area: mean where land</v>
      </c>
    </row>
    <row r="27" spans="1:17" x14ac:dyDescent="0.25">
      <c r="A27" s="243" t="s">
        <v>35</v>
      </c>
      <c r="B27" s="70" t="s">
        <v>304</v>
      </c>
      <c r="C27" s="201" t="str">
        <f>CONCATENATE(B27," area: ",all!P29)</f>
        <v>time: mean area: mean where land</v>
      </c>
    </row>
    <row r="28" spans="1:17" x14ac:dyDescent="0.25">
      <c r="A28" s="243" t="s">
        <v>38</v>
      </c>
      <c r="B28" s="70" t="s">
        <v>304</v>
      </c>
      <c r="C28" s="201" t="str">
        <f>CONCATENATE(B28," area: ",all!P31)</f>
        <v>time: mean area: mean where land</v>
      </c>
      <c r="Q28" s="74"/>
    </row>
    <row r="29" spans="1:17" x14ac:dyDescent="0.25">
      <c r="A29" s="243" t="s">
        <v>40</v>
      </c>
      <c r="B29" s="70" t="s">
        <v>304</v>
      </c>
      <c r="C29" s="201" t="str">
        <f>CONCATENATE(B29," area: ",all!P32)</f>
        <v>time: mean area: mean where land</v>
      </c>
    </row>
    <row r="30" spans="1:17" x14ac:dyDescent="0.25">
      <c r="A30" s="243" t="s">
        <v>125</v>
      </c>
      <c r="B30" s="21" t="s">
        <v>307</v>
      </c>
      <c r="C30" s="196" t="str">
        <f t="shared" si="0"/>
        <v>time: maximum</v>
      </c>
    </row>
    <row r="31" spans="1:17" x14ac:dyDescent="0.25">
      <c r="A31" s="243" t="s">
        <v>126</v>
      </c>
      <c r="B31" s="21" t="s">
        <v>304</v>
      </c>
      <c r="C31" s="196" t="str">
        <f t="shared" si="0"/>
        <v>time: mean</v>
      </c>
    </row>
    <row r="32" spans="1:17" x14ac:dyDescent="0.25">
      <c r="A32" s="243" t="s">
        <v>129</v>
      </c>
      <c r="B32" s="21" t="s">
        <v>304</v>
      </c>
      <c r="C32" s="196" t="str">
        <f t="shared" si="0"/>
        <v>time: mean</v>
      </c>
    </row>
    <row r="33" spans="1:3" x14ac:dyDescent="0.25">
      <c r="A33" s="243" t="s">
        <v>132</v>
      </c>
      <c r="B33" s="21" t="s">
        <v>304</v>
      </c>
      <c r="C33" s="196" t="str">
        <f t="shared" si="0"/>
        <v>time: mean</v>
      </c>
    </row>
    <row r="34" spans="1:3" x14ac:dyDescent="0.25">
      <c r="A34" s="243" t="s">
        <v>1</v>
      </c>
      <c r="B34" s="21" t="s">
        <v>304</v>
      </c>
      <c r="C34" s="196" t="str">
        <f t="shared" si="0"/>
        <v>time: mean</v>
      </c>
    </row>
    <row r="35" spans="1:3" x14ac:dyDescent="0.25">
      <c r="A35" s="243" t="s">
        <v>4</v>
      </c>
      <c r="B35" s="21" t="s">
        <v>304</v>
      </c>
      <c r="C35" s="196" t="str">
        <f t="shared" si="0"/>
        <v>time: mean</v>
      </c>
    </row>
    <row r="36" spans="1:3" x14ac:dyDescent="0.25">
      <c r="A36" s="243" t="s">
        <v>6</v>
      </c>
      <c r="B36" s="21" t="s">
        <v>304</v>
      </c>
      <c r="C36" s="196" t="str">
        <f t="shared" si="0"/>
        <v>time: mean</v>
      </c>
    </row>
    <row r="37" spans="1:3" x14ac:dyDescent="0.25">
      <c r="A37" s="243" t="s">
        <v>8</v>
      </c>
      <c r="B37" s="21" t="s">
        <v>307</v>
      </c>
      <c r="C37" s="196" t="str">
        <f t="shared" si="0"/>
        <v>time: maximum</v>
      </c>
    </row>
    <row r="38" spans="1:3" x14ac:dyDescent="0.25">
      <c r="A38" s="243" t="s">
        <v>10</v>
      </c>
      <c r="B38" s="21" t="s">
        <v>304</v>
      </c>
      <c r="C38" s="196" t="str">
        <f t="shared" si="0"/>
        <v>time: mean</v>
      </c>
    </row>
    <row r="39" spans="1:3" x14ac:dyDescent="0.25">
      <c r="A39" s="243" t="s">
        <v>13</v>
      </c>
      <c r="B39" s="21" t="s">
        <v>304</v>
      </c>
      <c r="C39" s="196" t="str">
        <f t="shared" si="0"/>
        <v>time: mean</v>
      </c>
    </row>
    <row r="40" spans="1:3" x14ac:dyDescent="0.25">
      <c r="A40" s="243" t="s">
        <v>16</v>
      </c>
      <c r="B40" s="21" t="s">
        <v>304</v>
      </c>
      <c r="C40" s="196" t="str">
        <f t="shared" si="0"/>
        <v>time: mean</v>
      </c>
    </row>
    <row r="41" spans="1:3" x14ac:dyDescent="0.25">
      <c r="A41" s="243" t="s">
        <v>19</v>
      </c>
      <c r="B41" s="21" t="s">
        <v>304</v>
      </c>
      <c r="C41" s="196" t="str">
        <f t="shared" si="0"/>
        <v>time: mean</v>
      </c>
    </row>
    <row r="42" spans="1:3" x14ac:dyDescent="0.25">
      <c r="A42" s="243" t="s">
        <v>270</v>
      </c>
      <c r="B42" s="21" t="s">
        <v>304</v>
      </c>
      <c r="C42" s="196" t="str">
        <f t="shared" si="0"/>
        <v>time: mean</v>
      </c>
    </row>
    <row r="43" spans="1:3" x14ac:dyDescent="0.25">
      <c r="A43" s="243" t="s">
        <v>273</v>
      </c>
      <c r="B43" s="21" t="s">
        <v>304</v>
      </c>
      <c r="C43" s="196" t="str">
        <f t="shared" si="0"/>
        <v>time: mean</v>
      </c>
    </row>
    <row r="44" spans="1:3" x14ac:dyDescent="0.25">
      <c r="A44" s="243" t="s">
        <v>276</v>
      </c>
      <c r="B44" s="21" t="s">
        <v>304</v>
      </c>
      <c r="C44" s="196" t="str">
        <f t="shared" si="0"/>
        <v>time: mean</v>
      </c>
    </row>
    <row r="45" spans="1:3" x14ac:dyDescent="0.25">
      <c r="A45" s="243" t="s">
        <v>144</v>
      </c>
      <c r="B45" s="21" t="s">
        <v>304</v>
      </c>
      <c r="C45" s="196" t="str">
        <f t="shared" si="0"/>
        <v>time: mean</v>
      </c>
    </row>
    <row r="46" spans="1:3" x14ac:dyDescent="0.25">
      <c r="A46" s="243" t="s">
        <v>146</v>
      </c>
      <c r="B46" s="21" t="s">
        <v>304</v>
      </c>
      <c r="C46" s="196" t="str">
        <f t="shared" si="0"/>
        <v>time: mean</v>
      </c>
    </row>
    <row r="47" spans="1:3" x14ac:dyDescent="0.25">
      <c r="A47" s="243" t="s">
        <v>148</v>
      </c>
      <c r="B47" s="21" t="s">
        <v>304</v>
      </c>
      <c r="C47" s="196" t="str">
        <f t="shared" si="0"/>
        <v>time: mean</v>
      </c>
    </row>
    <row r="48" spans="1:3" x14ac:dyDescent="0.25">
      <c r="A48" s="243" t="s">
        <v>150</v>
      </c>
      <c r="B48" s="21" t="s">
        <v>304</v>
      </c>
      <c r="C48" s="196" t="str">
        <f t="shared" si="0"/>
        <v>time: mean</v>
      </c>
    </row>
    <row r="49" spans="1:7" x14ac:dyDescent="0.25">
      <c r="A49" s="243" t="s">
        <v>152</v>
      </c>
      <c r="B49" s="21" t="s">
        <v>304</v>
      </c>
      <c r="C49" s="196" t="str">
        <f t="shared" si="0"/>
        <v>time: mean</v>
      </c>
    </row>
    <row r="50" spans="1:7" x14ac:dyDescent="0.25">
      <c r="A50" s="243" t="s">
        <v>153</v>
      </c>
      <c r="B50" s="21" t="s">
        <v>304</v>
      </c>
      <c r="C50" s="196" t="str">
        <f t="shared" si="0"/>
        <v>time: mean</v>
      </c>
    </row>
    <row r="51" spans="1:7" x14ac:dyDescent="0.25">
      <c r="A51" s="243" t="s">
        <v>154</v>
      </c>
      <c r="B51" s="21" t="s">
        <v>304</v>
      </c>
      <c r="C51" s="196" t="str">
        <f t="shared" si="0"/>
        <v>time: mean</v>
      </c>
    </row>
    <row r="52" spans="1:7" x14ac:dyDescent="0.25">
      <c r="A52" s="243" t="s">
        <v>158</v>
      </c>
      <c r="B52" s="21" t="s">
        <v>304</v>
      </c>
      <c r="C52" s="196" t="str">
        <f t="shared" si="0"/>
        <v>time: mean</v>
      </c>
    </row>
    <row r="53" spans="1:7" x14ac:dyDescent="0.25">
      <c r="A53" s="243" t="s">
        <v>159</v>
      </c>
      <c r="B53" s="21" t="s">
        <v>304</v>
      </c>
      <c r="C53" s="196" t="str">
        <f t="shared" si="0"/>
        <v>time: mean</v>
      </c>
    </row>
    <row r="54" spans="1:7" x14ac:dyDescent="0.25">
      <c r="A54" s="243" t="s">
        <v>160</v>
      </c>
      <c r="B54" s="21" t="s">
        <v>304</v>
      </c>
      <c r="C54" s="196" t="str">
        <f t="shared" si="0"/>
        <v>time: mean</v>
      </c>
    </row>
    <row r="55" spans="1:7" x14ac:dyDescent="0.25">
      <c r="A55" s="243" t="s">
        <v>161</v>
      </c>
      <c r="B55" s="21" t="s">
        <v>304</v>
      </c>
      <c r="C55" s="196" t="str">
        <f t="shared" si="0"/>
        <v>time: mean</v>
      </c>
    </row>
    <row r="56" spans="1:7" x14ac:dyDescent="0.25">
      <c r="A56" s="243" t="s">
        <v>162</v>
      </c>
      <c r="B56" s="21" t="s">
        <v>304</v>
      </c>
      <c r="C56" s="196" t="str">
        <f t="shared" si="0"/>
        <v>time: mean</v>
      </c>
    </row>
    <row r="57" spans="1:7" x14ac:dyDescent="0.25">
      <c r="A57" s="243" t="s">
        <v>46</v>
      </c>
      <c r="B57" s="21" t="s">
        <v>304</v>
      </c>
      <c r="C57" s="196" t="str">
        <f t="shared" si="0"/>
        <v>time: mean</v>
      </c>
    </row>
    <row r="58" spans="1:7" x14ac:dyDescent="0.25">
      <c r="A58" s="243" t="s">
        <v>47</v>
      </c>
      <c r="B58" s="21" t="s">
        <v>304</v>
      </c>
      <c r="C58" s="196" t="str">
        <f t="shared" si="0"/>
        <v>time: mean</v>
      </c>
    </row>
    <row r="59" spans="1:7" x14ac:dyDescent="0.25">
      <c r="A59" s="243" t="s">
        <v>48</v>
      </c>
      <c r="B59" s="21" t="s">
        <v>304</v>
      </c>
      <c r="C59" s="196" t="str">
        <f t="shared" si="0"/>
        <v>time: mean</v>
      </c>
    </row>
    <row r="60" spans="1:7" x14ac:dyDescent="0.25">
      <c r="A60" s="243" t="s">
        <v>164</v>
      </c>
      <c r="B60" s="21" t="s">
        <v>304</v>
      </c>
      <c r="C60" s="196" t="str">
        <f t="shared" si="0"/>
        <v>time: mean</v>
      </c>
    </row>
    <row r="61" spans="1:7" x14ac:dyDescent="0.25">
      <c r="A61" s="243" t="s">
        <v>21</v>
      </c>
      <c r="B61" s="70" t="s">
        <v>304</v>
      </c>
      <c r="C61" s="201" t="str">
        <f>CONCATENATE(B61," area: ",all!P64)</f>
        <v>time: mean area: mean where land</v>
      </c>
    </row>
    <row r="62" spans="1:7" x14ac:dyDescent="0.25">
      <c r="A62" s="243" t="s">
        <v>52</v>
      </c>
      <c r="B62" s="21" t="s">
        <v>304</v>
      </c>
      <c r="C62" s="196" t="str">
        <f t="shared" si="0"/>
        <v>time: mean</v>
      </c>
    </row>
    <row r="63" spans="1:7" ht="13.8" thickBot="1" x14ac:dyDescent="0.3">
      <c r="A63" s="245" t="s">
        <v>53</v>
      </c>
      <c r="B63" s="249" t="s">
        <v>304</v>
      </c>
      <c r="C63" s="197" t="str">
        <f t="shared" si="0"/>
        <v>time: mean</v>
      </c>
      <c r="E63" s="74"/>
      <c r="F63" s="74"/>
      <c r="G63" s="74"/>
    </row>
    <row r="64" spans="1:7" x14ac:dyDescent="0.25">
      <c r="E64" s="74"/>
      <c r="F64" s="74"/>
      <c r="G64" s="74"/>
    </row>
    <row r="65" spans="4:5" x14ac:dyDescent="0.25">
      <c r="D65" s="5"/>
      <c r="E65" s="13"/>
    </row>
  </sheetData>
  <customSheetViews>
    <customSheetView guid="{FF4C21BB-01EC-4FF2-8909-E522D2CCA860}" fitToPage="1" topLeftCell="A14">
      <selection activeCell="J22" sqref="J22"/>
      <pageMargins left="0.31" right="0.31" top="0.31" bottom="0.31" header="0.31" footer="0.39000000000000007"/>
      <printOptions horizontalCentered="1" verticalCentered="1"/>
      <pageSetup paperSize="10" scale="64" orientation="landscape" horizontalDpi="4294967292" verticalDpi="4294967292"/>
      <headerFooter alignWithMargins="0">
        <oddFooter>&amp;L&amp;F&amp;Rpage &amp;P/&amp;N</oddFooter>
      </headerFooter>
    </customSheetView>
    <customSheetView guid="{3C9A1B9A-18C0-485E-B0F5-D3BF50A001C5}" fitToPage="1" topLeftCell="A22">
      <selection activeCell="K59" sqref="K59"/>
      <pageMargins left="0.31" right="0.31" top="0.31" bottom="0.31" header="0.31" footer="0.39000000000000007"/>
      <printOptions horizontalCentered="1" verticalCentered="1"/>
      <pageSetup paperSize="10" scale="61" orientation="landscape" horizontalDpi="4294967292" verticalDpi="4294967292"/>
      <headerFooter alignWithMargins="0">
        <oddFooter>&amp;L&amp;F&amp;Rpage &amp;P/&amp;N</oddFooter>
      </headerFooter>
    </customSheetView>
    <customSheetView guid="{066293A7-3B6A-4B4E-989A-3AE9C9693149}" showPageBreaks="1" fitToPage="1" printArea="1" showRuler="0" topLeftCell="A22">
      <selection activeCell="K59" sqref="K59"/>
      <pageMargins left="0.31" right="0.31" top="0.31" bottom="0.31" header="0.31" footer="0.39000000000000007"/>
      <printOptions horizontalCentered="1" verticalCentered="1"/>
      <pageSetup paperSize="10" scale="61" orientation="landscape" horizontalDpi="4294967292" verticalDpi="4294967292"/>
      <headerFooter alignWithMargins="0">
        <oddFooter>&amp;L&amp;F&amp;Rpage &amp;P/&amp;N</oddFooter>
      </headerFooter>
    </customSheetView>
    <customSheetView guid="{4D093F72-1DF5-4965-BD9A-E1DB76A854CB}" showPageBreaks="1" fitToPage="1" printArea="1">
      <selection activeCell="Q21" sqref="Q21"/>
      <pageMargins left="0.31" right="0.31" top="0.31" bottom="0.31" header="0.31" footer="0.39000000000000007"/>
      <printOptions horizontalCentered="1" verticalCentered="1"/>
      <pageSetup paperSize="10" scale="10" orientation="landscape" horizontalDpi="4294967292" verticalDpi="4294967292"/>
      <headerFooter alignWithMargins="0">
        <oddFooter>&amp;L&amp;F&amp;Rpage &amp;P/&amp;N</oddFooter>
      </headerFooter>
    </customSheetView>
  </customSheetViews>
  <mergeCells count="1">
    <mergeCell ref="D2:P2"/>
  </mergeCells>
  <phoneticPr fontId="2" type="noConversion"/>
  <printOptions horizontalCentered="1" verticalCentered="1"/>
  <pageMargins left="0.31496062992125984" right="0.31496062992125984" top="0.31496062992125984" bottom="0.31496062992125984" header="0.31496062992125984" footer="0.39370078740157483"/>
  <pageSetup paperSize="9" scale="69" orientation="landscape" r:id="rId1"/>
  <headerFooter scaleWithDoc="0"/>
  <ignoredErrors>
    <ignoredError sqref="C6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topLeftCell="A21" zoomScaleNormal="100" zoomScaleSheetLayoutView="50" workbookViewId="0">
      <selection activeCell="C56" sqref="C56"/>
    </sheetView>
  </sheetViews>
  <sheetFormatPr baseColWidth="10" defaultColWidth="8.77734375" defaultRowHeight="13.2" x14ac:dyDescent="0.25"/>
  <cols>
    <col min="1" max="1" width="23.77734375" customWidth="1"/>
    <col min="2" max="2" width="44" customWidth="1"/>
    <col min="3" max="3" width="41.33203125" customWidth="1"/>
    <col min="4" max="4" width="33" customWidth="1"/>
    <col min="5" max="5" width="14.33203125" customWidth="1"/>
  </cols>
  <sheetData>
    <row r="1" spans="1:16" ht="15.6" x14ac:dyDescent="0.3">
      <c r="A1" s="202"/>
      <c r="B1" s="203" t="s">
        <v>121</v>
      </c>
      <c r="C1" s="117" t="str">
        <f>all!O5</f>
        <v>21 Feb 2014 Version 3.1</v>
      </c>
    </row>
    <row r="2" spans="1:16" ht="13.8" thickBot="1" x14ac:dyDescent="0.3">
      <c r="A2" s="194"/>
      <c r="B2" s="194"/>
      <c r="C2" s="206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</row>
    <row r="3" spans="1:16" ht="15.6" customHeight="1" x14ac:dyDescent="0.3">
      <c r="A3" s="234" t="s">
        <v>213</v>
      </c>
      <c r="B3" s="198" t="s">
        <v>303</v>
      </c>
      <c r="C3" s="208" t="s">
        <v>404</v>
      </c>
      <c r="D3" s="74"/>
      <c r="E3" s="74"/>
      <c r="F3" s="74"/>
      <c r="G3" s="111"/>
      <c r="H3" s="74"/>
      <c r="I3" s="74"/>
      <c r="J3" s="74"/>
      <c r="K3" s="74"/>
      <c r="L3" s="74"/>
      <c r="M3" s="74"/>
      <c r="N3" s="74"/>
      <c r="O3" s="111"/>
      <c r="P3" s="179"/>
    </row>
    <row r="4" spans="1:16" x14ac:dyDescent="0.25">
      <c r="A4" s="235" t="s">
        <v>281</v>
      </c>
      <c r="B4" s="149" t="s">
        <v>304</v>
      </c>
      <c r="C4" s="209" t="str">
        <f>CONCATENATE(B4)</f>
        <v>time: mean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</row>
    <row r="5" spans="1:16" x14ac:dyDescent="0.25">
      <c r="A5" s="235" t="s">
        <v>134</v>
      </c>
      <c r="B5" s="150" t="s">
        <v>309</v>
      </c>
      <c r="C5" s="209" t="str">
        <f>CONCATENATE(B5)</f>
        <v>time: maximum within days time: mean over days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</row>
    <row r="6" spans="1:16" x14ac:dyDescent="0.25">
      <c r="A6" s="235" t="s">
        <v>135</v>
      </c>
      <c r="B6" s="150" t="s">
        <v>310</v>
      </c>
      <c r="C6" s="209" t="str">
        <f>CONCATENATE(B6)</f>
        <v>time: minimum within days time: mean over days</v>
      </c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</row>
    <row r="7" spans="1:16" x14ac:dyDescent="0.25">
      <c r="A7" s="235" t="s">
        <v>136</v>
      </c>
      <c r="B7" s="149" t="s">
        <v>304</v>
      </c>
      <c r="C7" s="209" t="str">
        <f t="shared" ref="C7:C47" si="0">CONCATENATE(B7)</f>
        <v>time: mean</v>
      </c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</row>
    <row r="8" spans="1:16" x14ac:dyDescent="0.25">
      <c r="A8" s="235" t="s">
        <v>199</v>
      </c>
      <c r="B8" s="149" t="s">
        <v>304</v>
      </c>
      <c r="C8" s="209" t="str">
        <f t="shared" si="0"/>
        <v>time: mean</v>
      </c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</row>
    <row r="9" spans="1:16" x14ac:dyDescent="0.25">
      <c r="A9" s="235" t="s">
        <v>202</v>
      </c>
      <c r="B9" s="149" t="s">
        <v>304</v>
      </c>
      <c r="C9" s="209" t="str">
        <f t="shared" si="0"/>
        <v>time: mean</v>
      </c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x14ac:dyDescent="0.25">
      <c r="A10" s="237" t="s">
        <v>416</v>
      </c>
      <c r="B10" s="219" t="s">
        <v>304</v>
      </c>
      <c r="C10" s="240" t="str">
        <f>CONCATENATE(B10)</f>
        <v>time: mean</v>
      </c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</row>
    <row r="11" spans="1:16" x14ac:dyDescent="0.25">
      <c r="A11" s="235" t="s">
        <v>56</v>
      </c>
      <c r="B11" s="149" t="s">
        <v>304</v>
      </c>
      <c r="C11" s="209" t="str">
        <f t="shared" si="0"/>
        <v>time: mean</v>
      </c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</row>
    <row r="12" spans="1:16" x14ac:dyDescent="0.25">
      <c r="A12" s="235" t="s">
        <v>57</v>
      </c>
      <c r="B12" s="150" t="s">
        <v>309</v>
      </c>
      <c r="C12" s="209" t="str">
        <f t="shared" si="0"/>
        <v>time: maximum within days time: mean over days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</row>
    <row r="13" spans="1:16" x14ac:dyDescent="0.25">
      <c r="A13" s="235" t="s">
        <v>63</v>
      </c>
      <c r="B13" s="149" t="s">
        <v>304</v>
      </c>
      <c r="C13" s="209" t="str">
        <f t="shared" si="0"/>
        <v>time: mean</v>
      </c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</row>
    <row r="14" spans="1:16" x14ac:dyDescent="0.25">
      <c r="A14" s="235" t="s">
        <v>67</v>
      </c>
      <c r="B14" s="150" t="s">
        <v>311</v>
      </c>
      <c r="C14" s="209" t="str">
        <f t="shared" si="0"/>
        <v>time: sum within days time: mean over days</v>
      </c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</row>
    <row r="15" spans="1:16" x14ac:dyDescent="0.25">
      <c r="A15" s="235" t="s">
        <v>70</v>
      </c>
      <c r="B15" s="149" t="s">
        <v>304</v>
      </c>
      <c r="C15" s="209" t="str">
        <f t="shared" si="0"/>
        <v>time: mean</v>
      </c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</row>
    <row r="16" spans="1:16" x14ac:dyDescent="0.25">
      <c r="A16" s="235" t="s">
        <v>74</v>
      </c>
      <c r="B16" s="149" t="s">
        <v>304</v>
      </c>
      <c r="C16" s="209" t="str">
        <f t="shared" si="0"/>
        <v>time: mean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</row>
    <row r="17" spans="1:16" x14ac:dyDescent="0.25">
      <c r="A17" s="235" t="s">
        <v>77</v>
      </c>
      <c r="B17" s="149" t="s">
        <v>304</v>
      </c>
      <c r="C17" s="209" t="str">
        <f t="shared" si="0"/>
        <v>time: mean</v>
      </c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</row>
    <row r="18" spans="1:16" x14ac:dyDescent="0.25">
      <c r="A18" s="235" t="s">
        <v>80</v>
      </c>
      <c r="B18" s="149" t="s">
        <v>304</v>
      </c>
      <c r="C18" s="209" t="str">
        <f t="shared" si="0"/>
        <v>time: mean</v>
      </c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</row>
    <row r="19" spans="1:16" x14ac:dyDescent="0.25">
      <c r="A19" s="235" t="s">
        <v>111</v>
      </c>
      <c r="B19" s="149" t="s">
        <v>304</v>
      </c>
      <c r="C19" s="209" t="str">
        <f t="shared" si="0"/>
        <v>time: mean</v>
      </c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</row>
    <row r="20" spans="1:16" x14ac:dyDescent="0.25">
      <c r="A20" s="239" t="s">
        <v>114</v>
      </c>
      <c r="B20" s="67" t="s">
        <v>304</v>
      </c>
      <c r="C20" s="210" t="str">
        <f t="shared" si="0"/>
        <v>time: mean</v>
      </c>
    </row>
    <row r="21" spans="1:16" x14ac:dyDescent="0.25">
      <c r="A21" s="235" t="s">
        <v>117</v>
      </c>
      <c r="B21" s="67" t="s">
        <v>304</v>
      </c>
      <c r="C21" s="209" t="str">
        <f t="shared" si="0"/>
        <v>time: mean</v>
      </c>
    </row>
    <row r="22" spans="1:16" x14ac:dyDescent="0.25">
      <c r="A22" s="235" t="s">
        <v>180</v>
      </c>
      <c r="B22" s="70" t="s">
        <v>304</v>
      </c>
      <c r="C22" s="209" t="str">
        <f>CONCATENATE(B22," area: ",all!P27)</f>
        <v>time: mean area: mean where land</v>
      </c>
    </row>
    <row r="23" spans="1:16" x14ac:dyDescent="0.25">
      <c r="A23" s="235" t="s">
        <v>30</v>
      </c>
      <c r="B23" s="70" t="s">
        <v>304</v>
      </c>
      <c r="C23" s="209" t="str">
        <f>CONCATENATE(B23," area: ",all!P28)</f>
        <v>time: mean area: mean where land</v>
      </c>
    </row>
    <row r="24" spans="1:16" x14ac:dyDescent="0.25">
      <c r="A24" s="235" t="s">
        <v>33</v>
      </c>
      <c r="B24" s="70" t="s">
        <v>304</v>
      </c>
      <c r="C24" s="209" t="str">
        <f>CONCATENATE(B24," area: ",all!P29)</f>
        <v>time: mean area: mean where land</v>
      </c>
    </row>
    <row r="25" spans="1:16" x14ac:dyDescent="0.25">
      <c r="A25" s="235" t="s">
        <v>35</v>
      </c>
      <c r="B25" s="70" t="s">
        <v>304</v>
      </c>
      <c r="C25" s="209" t="str">
        <f>CONCATENATE(B25," area: ",all!P30)</f>
        <v>time: mean area: mean where land</v>
      </c>
    </row>
    <row r="26" spans="1:16" x14ac:dyDescent="0.25">
      <c r="A26" s="235" t="s">
        <v>38</v>
      </c>
      <c r="B26" s="70" t="s">
        <v>304</v>
      </c>
      <c r="C26" s="209" t="str">
        <f>CONCATENATE(B26," area: ",all!P31)</f>
        <v>time: mean area: mean where land</v>
      </c>
    </row>
    <row r="27" spans="1:16" x14ac:dyDescent="0.25">
      <c r="A27" s="235" t="s">
        <v>40</v>
      </c>
      <c r="B27" s="70" t="s">
        <v>304</v>
      </c>
      <c r="C27" s="209" t="str">
        <f>CONCATENATE(B27," area: ",all!P32)</f>
        <v>time: mean area: mean where land</v>
      </c>
    </row>
    <row r="28" spans="1:16" x14ac:dyDescent="0.25">
      <c r="A28" s="235" t="s">
        <v>129</v>
      </c>
      <c r="B28" s="67" t="s">
        <v>304</v>
      </c>
      <c r="C28" s="209" t="str">
        <f t="shared" si="0"/>
        <v>time: mean</v>
      </c>
    </row>
    <row r="29" spans="1:16" x14ac:dyDescent="0.25">
      <c r="A29" s="235" t="s">
        <v>132</v>
      </c>
      <c r="B29" s="67" t="s">
        <v>304</v>
      </c>
      <c r="C29" s="209" t="str">
        <f t="shared" si="0"/>
        <v>time: mean</v>
      </c>
    </row>
    <row r="30" spans="1:16" x14ac:dyDescent="0.25">
      <c r="A30" s="235" t="s">
        <v>1</v>
      </c>
      <c r="B30" s="67" t="s">
        <v>304</v>
      </c>
      <c r="C30" s="209" t="str">
        <f t="shared" si="0"/>
        <v>time: mean</v>
      </c>
    </row>
    <row r="31" spans="1:16" x14ac:dyDescent="0.25">
      <c r="A31" s="235" t="s">
        <v>4</v>
      </c>
      <c r="B31" s="67" t="s">
        <v>304</v>
      </c>
      <c r="C31" s="209" t="str">
        <f t="shared" si="0"/>
        <v>time: mean</v>
      </c>
    </row>
    <row r="32" spans="1:16" x14ac:dyDescent="0.25">
      <c r="A32" s="235" t="s">
        <v>6</v>
      </c>
      <c r="B32" s="67" t="s">
        <v>304</v>
      </c>
      <c r="C32" s="209" t="str">
        <f t="shared" si="0"/>
        <v>time: mean</v>
      </c>
    </row>
    <row r="33" spans="1:3" x14ac:dyDescent="0.25">
      <c r="A33" s="235" t="s">
        <v>144</v>
      </c>
      <c r="B33" s="67" t="s">
        <v>304</v>
      </c>
      <c r="C33" s="209" t="str">
        <f t="shared" si="0"/>
        <v>time: mean</v>
      </c>
    </row>
    <row r="34" spans="1:3" x14ac:dyDescent="0.25">
      <c r="A34" s="235" t="s">
        <v>146</v>
      </c>
      <c r="B34" s="67" t="s">
        <v>304</v>
      </c>
      <c r="C34" s="209" t="str">
        <f t="shared" si="0"/>
        <v>time: mean</v>
      </c>
    </row>
    <row r="35" spans="1:3" x14ac:dyDescent="0.25">
      <c r="A35" s="235" t="s">
        <v>148</v>
      </c>
      <c r="B35" s="67" t="s">
        <v>304</v>
      </c>
      <c r="C35" s="209" t="str">
        <f t="shared" si="0"/>
        <v>time: mean</v>
      </c>
    </row>
    <row r="36" spans="1:3" x14ac:dyDescent="0.25">
      <c r="A36" s="235" t="s">
        <v>150</v>
      </c>
      <c r="B36" s="67" t="s">
        <v>304</v>
      </c>
      <c r="C36" s="209" t="str">
        <f t="shared" si="0"/>
        <v>time: mean</v>
      </c>
    </row>
    <row r="37" spans="1:3" x14ac:dyDescent="0.25">
      <c r="A37" s="235" t="s">
        <v>152</v>
      </c>
      <c r="B37" s="67" t="s">
        <v>304</v>
      </c>
      <c r="C37" s="209" t="str">
        <f t="shared" si="0"/>
        <v>time: mean</v>
      </c>
    </row>
    <row r="38" spans="1:3" x14ac:dyDescent="0.25">
      <c r="A38" s="235" t="s">
        <v>153</v>
      </c>
      <c r="B38" s="67" t="s">
        <v>304</v>
      </c>
      <c r="C38" s="209" t="str">
        <f t="shared" si="0"/>
        <v>time: mean</v>
      </c>
    </row>
    <row r="39" spans="1:3" x14ac:dyDescent="0.25">
      <c r="A39" s="235" t="s">
        <v>154</v>
      </c>
      <c r="B39" s="67" t="s">
        <v>304</v>
      </c>
      <c r="C39" s="209" t="str">
        <f t="shared" si="0"/>
        <v>time: mean</v>
      </c>
    </row>
    <row r="40" spans="1:3" x14ac:dyDescent="0.25">
      <c r="A40" s="235" t="s">
        <v>158</v>
      </c>
      <c r="B40" s="67" t="s">
        <v>304</v>
      </c>
      <c r="C40" s="209" t="str">
        <f t="shared" si="0"/>
        <v>time: mean</v>
      </c>
    </row>
    <row r="41" spans="1:3" x14ac:dyDescent="0.25">
      <c r="A41" s="235" t="s">
        <v>159</v>
      </c>
      <c r="B41" s="67" t="s">
        <v>304</v>
      </c>
      <c r="C41" s="209" t="str">
        <f t="shared" si="0"/>
        <v>time: mean</v>
      </c>
    </row>
    <row r="42" spans="1:3" x14ac:dyDescent="0.25">
      <c r="A42" s="235" t="s">
        <v>160</v>
      </c>
      <c r="B42" s="67" t="s">
        <v>304</v>
      </c>
      <c r="C42" s="209" t="str">
        <f t="shared" si="0"/>
        <v>time: mean</v>
      </c>
    </row>
    <row r="43" spans="1:3" x14ac:dyDescent="0.25">
      <c r="A43" s="235" t="s">
        <v>161</v>
      </c>
      <c r="B43" s="67" t="s">
        <v>304</v>
      </c>
      <c r="C43" s="209" t="str">
        <f t="shared" si="0"/>
        <v>time: mean</v>
      </c>
    </row>
    <row r="44" spans="1:3" x14ac:dyDescent="0.25">
      <c r="A44" s="235" t="s">
        <v>162</v>
      </c>
      <c r="B44" s="67" t="s">
        <v>304</v>
      </c>
      <c r="C44" s="209" t="str">
        <f t="shared" si="0"/>
        <v>time: mean</v>
      </c>
    </row>
    <row r="45" spans="1:3" x14ac:dyDescent="0.25">
      <c r="A45" s="235" t="s">
        <v>164</v>
      </c>
      <c r="B45" s="67" t="s">
        <v>304</v>
      </c>
      <c r="C45" s="209" t="str">
        <f t="shared" si="0"/>
        <v>time: mean</v>
      </c>
    </row>
    <row r="46" spans="1:3" x14ac:dyDescent="0.25">
      <c r="A46" s="235" t="s">
        <v>21</v>
      </c>
      <c r="B46" s="70" t="s">
        <v>304</v>
      </c>
      <c r="C46" s="209" t="str">
        <f>CONCATENATE(B46," area: ",all!P64)</f>
        <v>time: mean area: mean where land</v>
      </c>
    </row>
    <row r="47" spans="1:3" ht="13.8" thickBot="1" x14ac:dyDescent="0.3">
      <c r="A47" s="236" t="s">
        <v>52</v>
      </c>
      <c r="B47" s="211" t="s">
        <v>304</v>
      </c>
      <c r="C47" s="212" t="str">
        <f t="shared" si="0"/>
        <v>time: mean</v>
      </c>
    </row>
    <row r="49" spans="1:8" x14ac:dyDescent="0.25">
      <c r="A49" s="9"/>
      <c r="B49" s="19"/>
    </row>
    <row r="50" spans="1:8" x14ac:dyDescent="0.25">
      <c r="A50" s="9"/>
      <c r="B50" s="19"/>
      <c r="C50" s="10"/>
    </row>
    <row r="51" spans="1:8" x14ac:dyDescent="0.25">
      <c r="A51" s="9"/>
      <c r="B51" s="19"/>
      <c r="C51" s="11"/>
      <c r="D51" s="5"/>
      <c r="E51" s="15"/>
    </row>
    <row r="61" spans="1:8" x14ac:dyDescent="0.25">
      <c r="E61" s="74"/>
      <c r="F61" s="74"/>
      <c r="G61" s="74"/>
      <c r="H61" s="74"/>
    </row>
    <row r="62" spans="1:8" x14ac:dyDescent="0.25">
      <c r="E62" s="74"/>
      <c r="F62" s="74"/>
      <c r="G62" s="74"/>
      <c r="H62" s="74"/>
    </row>
    <row r="63" spans="1:8" x14ac:dyDescent="0.25">
      <c r="E63" s="74"/>
      <c r="F63" s="74"/>
      <c r="G63" s="74"/>
      <c r="H63" s="74"/>
    </row>
    <row r="64" spans="1:8" x14ac:dyDescent="0.25">
      <c r="E64" s="74"/>
      <c r="F64" s="74"/>
      <c r="G64" s="74"/>
      <c r="H64" s="74"/>
    </row>
    <row r="65" spans="5:8" x14ac:dyDescent="0.25">
      <c r="E65" s="74"/>
      <c r="F65" s="74"/>
      <c r="G65" s="74"/>
      <c r="H65" s="74"/>
    </row>
    <row r="66" spans="5:8" x14ac:dyDescent="0.25">
      <c r="E66" s="74"/>
      <c r="F66" s="74"/>
      <c r="G66" s="74"/>
      <c r="H66" s="74"/>
    </row>
    <row r="67" spans="5:8" x14ac:dyDescent="0.25">
      <c r="E67" s="74"/>
      <c r="F67" s="74"/>
      <c r="G67" s="74"/>
      <c r="H67" s="74"/>
    </row>
  </sheetData>
  <customSheetViews>
    <customSheetView guid="{FF4C21BB-01EC-4FF2-8909-E522D2CCA860}" fitToPage="1">
      <selection activeCell="V39" sqref="V39"/>
      <pageMargins left="0.31" right="0.31" top="0.31" bottom="0.31" header="0.31" footer="0.39000000000000007"/>
      <printOptions horizontalCentered="1" verticalCentered="1"/>
      <pageSetup paperSize="10" scale="71" orientation="landscape" horizontalDpi="4294967292" verticalDpi="4294967292"/>
      <headerFooter alignWithMargins="0">
        <oddFooter>&amp;L&amp;F&amp;Rpage &amp;P/&amp;N</oddFooter>
      </headerFooter>
    </customSheetView>
    <customSheetView guid="{3C9A1B9A-18C0-485E-B0F5-D3BF50A001C5}" fitToPage="1">
      <selection activeCell="A46" sqref="A46:K46"/>
      <pageMargins left="0.31" right="0.31" top="0.31" bottom="0.31" header="0.31" footer="0.39000000000000007"/>
      <printOptions horizontalCentered="1" verticalCentered="1"/>
      <pageSetup paperSize="10" scale="70" orientation="landscape" horizontalDpi="4294967292" verticalDpi="4294967292"/>
      <headerFooter alignWithMargins="0">
        <oddFooter>&amp;L&amp;F&amp;Rpage &amp;P/&amp;N</oddFooter>
      </headerFooter>
    </customSheetView>
    <customSheetView guid="{066293A7-3B6A-4B4E-989A-3AE9C9693149}" showPageBreaks="1" fitToPage="1" printArea="1" showRuler="0">
      <selection activeCell="A46" sqref="A46:K46"/>
      <pageMargins left="0.31" right="0.31" top="0.31" bottom="0.31" header="0.31" footer="0.39000000000000007"/>
      <printOptions horizontalCentered="1" verticalCentered="1"/>
      <pageSetup paperSize="10" scale="70" orientation="landscape" horizontalDpi="4294967292" verticalDpi="4294967292"/>
      <headerFooter alignWithMargins="0">
        <oddFooter>&amp;L&amp;F&amp;Rpage &amp;P/&amp;N</oddFooter>
      </headerFooter>
    </customSheetView>
    <customSheetView guid="{4D093F72-1DF5-4965-BD9A-E1DB76A854CB}" showPageBreaks="1" fitToPage="1" printArea="1" topLeftCell="C1">
      <selection activeCell="L3" sqref="L3"/>
      <pageMargins left="0.31" right="0.31" top="0.31" bottom="0.31" header="0.31" footer="0.39000000000000007"/>
      <printOptions horizontalCentered="1" verticalCentered="1"/>
      <pageSetup paperSize="10" scale="10" orientation="landscape" horizontalDpi="4294967292" verticalDpi="4294967292"/>
      <headerFooter alignWithMargins="0">
        <oddFooter>&amp;L&amp;F&amp;Rpage &amp;P/&amp;N</oddFooter>
      </headerFooter>
    </customSheetView>
  </customSheetViews>
  <mergeCells count="1">
    <mergeCell ref="D2:P2"/>
  </mergeCells>
  <phoneticPr fontId="2" type="noConversion"/>
  <printOptions horizontalCentered="1" verticalCentered="1"/>
  <pageMargins left="0.31496062992125984" right="0.31496062992125984" top="0.31496062992125984" bottom="0.31496062992125984" header="0.31496062992125984" footer="0.39370078740157483"/>
  <pageSetup paperSize="9" scale="93" orientation="landscape" r:id="rId1"/>
  <headerFooter alignWithMargins="0"/>
  <ignoredErrors>
    <ignoredError sqref="C4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1"/>
  <sheetViews>
    <sheetView topLeftCell="B36" zoomScale="120" zoomScaleNormal="120" zoomScaleSheetLayoutView="50" workbookViewId="0">
      <selection activeCell="C65" sqref="C65"/>
    </sheetView>
  </sheetViews>
  <sheetFormatPr baseColWidth="10" defaultColWidth="8.77734375" defaultRowHeight="13.2" x14ac:dyDescent="0.25"/>
  <cols>
    <col min="1" max="1" width="14.33203125" customWidth="1"/>
    <col min="2" max="2" width="50.44140625" customWidth="1"/>
    <col min="3" max="3" width="45.109375" customWidth="1"/>
    <col min="4" max="4" width="33.44140625" customWidth="1"/>
    <col min="5" max="5" width="14.33203125" customWidth="1"/>
  </cols>
  <sheetData>
    <row r="1" spans="1:17" ht="15.6" x14ac:dyDescent="0.3">
      <c r="A1" s="202"/>
      <c r="B1" s="203" t="s">
        <v>120</v>
      </c>
      <c r="C1" s="117" t="str">
        <f>all!O5</f>
        <v>21 Feb 2014 Version 3.1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7" ht="13.8" thickBot="1" x14ac:dyDescent="0.3">
      <c r="A2" s="194"/>
      <c r="B2" s="194"/>
      <c r="C2" s="206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</row>
    <row r="3" spans="1:17" ht="27" x14ac:dyDescent="0.3">
      <c r="A3" s="234" t="s">
        <v>193</v>
      </c>
      <c r="B3" s="198" t="s">
        <v>303</v>
      </c>
      <c r="C3" s="195" t="s">
        <v>404</v>
      </c>
      <c r="D3" s="74"/>
      <c r="E3" s="74"/>
      <c r="F3" s="74"/>
      <c r="G3" s="74"/>
      <c r="H3" s="111"/>
      <c r="I3" s="74"/>
      <c r="J3" s="74"/>
      <c r="K3" s="74"/>
      <c r="L3" s="74"/>
      <c r="M3" s="74"/>
      <c r="N3" s="74"/>
      <c r="O3" s="74"/>
      <c r="P3" s="111"/>
      <c r="Q3" s="73"/>
    </row>
    <row r="4" spans="1:17" x14ac:dyDescent="0.25">
      <c r="A4" s="235" t="s">
        <v>281</v>
      </c>
      <c r="B4" s="149" t="s">
        <v>304</v>
      </c>
      <c r="C4" s="196" t="str">
        <f>CONCATENATE(B4)</f>
        <v>time: mean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</row>
    <row r="5" spans="1:17" x14ac:dyDescent="0.25">
      <c r="A5" s="235" t="s">
        <v>134</v>
      </c>
      <c r="B5" s="150" t="s">
        <v>309</v>
      </c>
      <c r="C5" s="196" t="str">
        <f t="shared" ref="C5:C47" si="0">CONCATENATE(B5)</f>
        <v>time: maximum within days time: mean over days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</row>
    <row r="6" spans="1:17" x14ac:dyDescent="0.25">
      <c r="A6" s="235" t="s">
        <v>135</v>
      </c>
      <c r="B6" s="150" t="s">
        <v>310</v>
      </c>
      <c r="C6" s="196" t="str">
        <f t="shared" si="0"/>
        <v>time: minimum within days time: mean over days</v>
      </c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</row>
    <row r="7" spans="1:17" x14ac:dyDescent="0.25">
      <c r="A7" s="235" t="s">
        <v>136</v>
      </c>
      <c r="B7" s="149" t="s">
        <v>304</v>
      </c>
      <c r="C7" s="196" t="str">
        <f t="shared" si="0"/>
        <v>time: mean</v>
      </c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</row>
    <row r="8" spans="1:17" x14ac:dyDescent="0.25">
      <c r="A8" s="235" t="s">
        <v>199</v>
      </c>
      <c r="B8" s="149" t="s">
        <v>304</v>
      </c>
      <c r="C8" s="196" t="str">
        <f t="shared" si="0"/>
        <v>time: mean</v>
      </c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</row>
    <row r="9" spans="1:17" x14ac:dyDescent="0.25">
      <c r="A9" s="235" t="s">
        <v>202</v>
      </c>
      <c r="B9" s="149" t="s">
        <v>304</v>
      </c>
      <c r="C9" s="196" t="str">
        <f t="shared" si="0"/>
        <v>time: mean</v>
      </c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7" x14ac:dyDescent="0.25">
      <c r="A10" s="237" t="s">
        <v>416</v>
      </c>
      <c r="B10" s="219" t="s">
        <v>304</v>
      </c>
      <c r="C10" s="238" t="str">
        <f>CONCATENATE(B10)</f>
        <v>time: mean</v>
      </c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</row>
    <row r="11" spans="1:17" x14ac:dyDescent="0.25">
      <c r="A11" s="235" t="s">
        <v>56</v>
      </c>
      <c r="B11" s="149" t="s">
        <v>304</v>
      </c>
      <c r="C11" s="196" t="str">
        <f t="shared" si="0"/>
        <v>time: mean</v>
      </c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</row>
    <row r="12" spans="1:17" x14ac:dyDescent="0.25">
      <c r="A12" s="235" t="s">
        <v>57</v>
      </c>
      <c r="B12" s="150" t="s">
        <v>309</v>
      </c>
      <c r="C12" s="196" t="str">
        <f t="shared" si="0"/>
        <v>time: maximum within days time: mean over days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</row>
    <row r="13" spans="1:17" x14ac:dyDescent="0.25">
      <c r="A13" s="235" t="s">
        <v>63</v>
      </c>
      <c r="B13" s="149" t="s">
        <v>304</v>
      </c>
      <c r="C13" s="196" t="str">
        <f t="shared" si="0"/>
        <v>time: mean</v>
      </c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</row>
    <row r="14" spans="1:17" x14ac:dyDescent="0.25">
      <c r="A14" s="235" t="s">
        <v>67</v>
      </c>
      <c r="B14" s="150" t="s">
        <v>311</v>
      </c>
      <c r="C14" s="196" t="str">
        <f t="shared" si="0"/>
        <v>time: sum within days time: mean over days</v>
      </c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</row>
    <row r="15" spans="1:17" x14ac:dyDescent="0.25">
      <c r="A15" s="235" t="s">
        <v>70</v>
      </c>
      <c r="B15" s="149" t="s">
        <v>304</v>
      </c>
      <c r="C15" s="196" t="str">
        <f t="shared" si="0"/>
        <v>time: mean</v>
      </c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</row>
    <row r="16" spans="1:17" x14ac:dyDescent="0.25">
      <c r="A16" s="235" t="s">
        <v>74</v>
      </c>
      <c r="B16" s="149" t="s">
        <v>304</v>
      </c>
      <c r="C16" s="196" t="str">
        <f t="shared" si="0"/>
        <v>time: mean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</row>
    <row r="17" spans="1:16" x14ac:dyDescent="0.25">
      <c r="A17" s="235" t="s">
        <v>77</v>
      </c>
      <c r="B17" s="149" t="s">
        <v>304</v>
      </c>
      <c r="C17" s="196" t="str">
        <f t="shared" si="0"/>
        <v>time: mean</v>
      </c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</row>
    <row r="18" spans="1:16" x14ac:dyDescent="0.25">
      <c r="A18" s="235" t="s">
        <v>80</v>
      </c>
      <c r="B18" s="149" t="s">
        <v>304</v>
      </c>
      <c r="C18" s="196" t="str">
        <f t="shared" si="0"/>
        <v>time: mean</v>
      </c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</row>
    <row r="19" spans="1:16" x14ac:dyDescent="0.25">
      <c r="A19" s="235" t="s">
        <v>111</v>
      </c>
      <c r="B19" s="149" t="s">
        <v>304</v>
      </c>
      <c r="C19" s="196" t="str">
        <f t="shared" si="0"/>
        <v>time: mean</v>
      </c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</row>
    <row r="20" spans="1:16" x14ac:dyDescent="0.25">
      <c r="A20" s="239" t="s">
        <v>114</v>
      </c>
      <c r="B20" s="67" t="s">
        <v>304</v>
      </c>
      <c r="C20" s="200" t="str">
        <f t="shared" si="0"/>
        <v>time: mean</v>
      </c>
    </row>
    <row r="21" spans="1:16" x14ac:dyDescent="0.25">
      <c r="A21" s="235" t="s">
        <v>117</v>
      </c>
      <c r="B21" s="67" t="s">
        <v>304</v>
      </c>
      <c r="C21" s="200" t="str">
        <f t="shared" si="0"/>
        <v>time: mean</v>
      </c>
    </row>
    <row r="22" spans="1:16" x14ac:dyDescent="0.25">
      <c r="A22" s="235" t="s">
        <v>180</v>
      </c>
      <c r="B22" s="70" t="s">
        <v>304</v>
      </c>
      <c r="C22" s="200" t="str">
        <f>CONCATENATE(B22," area: ",all!P27)</f>
        <v>time: mean area: mean where land</v>
      </c>
    </row>
    <row r="23" spans="1:16" x14ac:dyDescent="0.25">
      <c r="A23" s="235" t="s">
        <v>30</v>
      </c>
      <c r="B23" s="70" t="s">
        <v>304</v>
      </c>
      <c r="C23" s="200" t="str">
        <f>CONCATENATE(B23," area: ",all!P28)</f>
        <v>time: mean area: mean where land</v>
      </c>
    </row>
    <row r="24" spans="1:16" x14ac:dyDescent="0.25">
      <c r="A24" s="235" t="s">
        <v>33</v>
      </c>
      <c r="B24" s="70" t="s">
        <v>304</v>
      </c>
      <c r="C24" s="200" t="str">
        <f>CONCATENATE(B24," area: ",all!P29)</f>
        <v>time: mean area: mean where land</v>
      </c>
    </row>
    <row r="25" spans="1:16" x14ac:dyDescent="0.25">
      <c r="A25" s="235" t="s">
        <v>35</v>
      </c>
      <c r="B25" s="70" t="s">
        <v>304</v>
      </c>
      <c r="C25" s="200" t="str">
        <f>CONCATENATE(B25," area: ",all!P30)</f>
        <v>time: mean area: mean where land</v>
      </c>
    </row>
    <row r="26" spans="1:16" x14ac:dyDescent="0.25">
      <c r="A26" s="235" t="s">
        <v>38</v>
      </c>
      <c r="B26" s="70" t="s">
        <v>304</v>
      </c>
      <c r="C26" s="200" t="str">
        <f>CONCATENATE(B26," area: ",all!P31)</f>
        <v>time: mean area: mean where land</v>
      </c>
    </row>
    <row r="27" spans="1:16" x14ac:dyDescent="0.25">
      <c r="A27" s="235" t="s">
        <v>40</v>
      </c>
      <c r="B27" s="70" t="s">
        <v>304</v>
      </c>
      <c r="C27" s="200" t="str">
        <f>CONCATENATE(B27," area: ",all!P32)</f>
        <v>time: mean area: mean where land</v>
      </c>
    </row>
    <row r="28" spans="1:16" x14ac:dyDescent="0.25">
      <c r="A28" s="235" t="s">
        <v>129</v>
      </c>
      <c r="B28" s="67" t="s">
        <v>304</v>
      </c>
      <c r="C28" s="200" t="str">
        <f t="shared" si="0"/>
        <v>time: mean</v>
      </c>
    </row>
    <row r="29" spans="1:16" x14ac:dyDescent="0.25">
      <c r="A29" s="235" t="s">
        <v>132</v>
      </c>
      <c r="B29" s="67" t="s">
        <v>304</v>
      </c>
      <c r="C29" s="200" t="str">
        <f t="shared" si="0"/>
        <v>time: mean</v>
      </c>
    </row>
    <row r="30" spans="1:16" x14ac:dyDescent="0.25">
      <c r="A30" s="235" t="s">
        <v>1</v>
      </c>
      <c r="B30" s="67" t="s">
        <v>304</v>
      </c>
      <c r="C30" s="200" t="str">
        <f t="shared" si="0"/>
        <v>time: mean</v>
      </c>
    </row>
    <row r="31" spans="1:16" x14ac:dyDescent="0.25">
      <c r="A31" s="235" t="s">
        <v>4</v>
      </c>
      <c r="B31" s="67" t="s">
        <v>304</v>
      </c>
      <c r="C31" s="200" t="str">
        <f t="shared" si="0"/>
        <v>time: mean</v>
      </c>
    </row>
    <row r="32" spans="1:16" x14ac:dyDescent="0.25">
      <c r="A32" s="235" t="s">
        <v>6</v>
      </c>
      <c r="B32" s="67" t="s">
        <v>304</v>
      </c>
      <c r="C32" s="200" t="str">
        <f t="shared" si="0"/>
        <v>time: mean</v>
      </c>
    </row>
    <row r="33" spans="1:3" x14ac:dyDescent="0.25">
      <c r="A33" s="235" t="s">
        <v>144</v>
      </c>
      <c r="B33" s="67" t="s">
        <v>304</v>
      </c>
      <c r="C33" s="200" t="str">
        <f t="shared" si="0"/>
        <v>time: mean</v>
      </c>
    </row>
    <row r="34" spans="1:3" x14ac:dyDescent="0.25">
      <c r="A34" s="235" t="s">
        <v>146</v>
      </c>
      <c r="B34" s="67" t="s">
        <v>304</v>
      </c>
      <c r="C34" s="200" t="str">
        <f t="shared" si="0"/>
        <v>time: mean</v>
      </c>
    </row>
    <row r="35" spans="1:3" x14ac:dyDescent="0.25">
      <c r="A35" s="235" t="s">
        <v>148</v>
      </c>
      <c r="B35" s="67" t="s">
        <v>304</v>
      </c>
      <c r="C35" s="200" t="str">
        <f t="shared" si="0"/>
        <v>time: mean</v>
      </c>
    </row>
    <row r="36" spans="1:3" x14ac:dyDescent="0.25">
      <c r="A36" s="235" t="s">
        <v>150</v>
      </c>
      <c r="B36" s="67" t="s">
        <v>304</v>
      </c>
      <c r="C36" s="200" t="str">
        <f t="shared" si="0"/>
        <v>time: mean</v>
      </c>
    </row>
    <row r="37" spans="1:3" x14ac:dyDescent="0.25">
      <c r="A37" s="235" t="s">
        <v>152</v>
      </c>
      <c r="B37" s="67" t="s">
        <v>304</v>
      </c>
      <c r="C37" s="200" t="str">
        <f t="shared" si="0"/>
        <v>time: mean</v>
      </c>
    </row>
    <row r="38" spans="1:3" x14ac:dyDescent="0.25">
      <c r="A38" s="235" t="s">
        <v>153</v>
      </c>
      <c r="B38" s="67" t="s">
        <v>304</v>
      </c>
      <c r="C38" s="200" t="str">
        <f t="shared" si="0"/>
        <v>time: mean</v>
      </c>
    </row>
    <row r="39" spans="1:3" x14ac:dyDescent="0.25">
      <c r="A39" s="235" t="s">
        <v>154</v>
      </c>
      <c r="B39" s="67" t="s">
        <v>304</v>
      </c>
      <c r="C39" s="200" t="str">
        <f t="shared" si="0"/>
        <v>time: mean</v>
      </c>
    </row>
    <row r="40" spans="1:3" x14ac:dyDescent="0.25">
      <c r="A40" s="235" t="s">
        <v>158</v>
      </c>
      <c r="B40" s="67" t="s">
        <v>304</v>
      </c>
      <c r="C40" s="200" t="str">
        <f t="shared" si="0"/>
        <v>time: mean</v>
      </c>
    </row>
    <row r="41" spans="1:3" x14ac:dyDescent="0.25">
      <c r="A41" s="235" t="s">
        <v>159</v>
      </c>
      <c r="B41" s="67" t="s">
        <v>304</v>
      </c>
      <c r="C41" s="200" t="str">
        <f t="shared" si="0"/>
        <v>time: mean</v>
      </c>
    </row>
    <row r="42" spans="1:3" x14ac:dyDescent="0.25">
      <c r="A42" s="235" t="s">
        <v>160</v>
      </c>
      <c r="B42" s="67" t="s">
        <v>304</v>
      </c>
      <c r="C42" s="200" t="str">
        <f t="shared" si="0"/>
        <v>time: mean</v>
      </c>
    </row>
    <row r="43" spans="1:3" x14ac:dyDescent="0.25">
      <c r="A43" s="235" t="s">
        <v>161</v>
      </c>
      <c r="B43" s="67" t="s">
        <v>304</v>
      </c>
      <c r="C43" s="200" t="str">
        <f t="shared" si="0"/>
        <v>time: mean</v>
      </c>
    </row>
    <row r="44" spans="1:3" x14ac:dyDescent="0.25">
      <c r="A44" s="235" t="s">
        <v>162</v>
      </c>
      <c r="B44" s="67" t="s">
        <v>304</v>
      </c>
      <c r="C44" s="200" t="str">
        <f t="shared" si="0"/>
        <v>time: mean</v>
      </c>
    </row>
    <row r="45" spans="1:3" x14ac:dyDescent="0.25">
      <c r="A45" s="235" t="s">
        <v>164</v>
      </c>
      <c r="B45" s="67" t="s">
        <v>304</v>
      </c>
      <c r="C45" s="200" t="str">
        <f t="shared" si="0"/>
        <v>time: mean</v>
      </c>
    </row>
    <row r="46" spans="1:3" x14ac:dyDescent="0.25">
      <c r="A46" s="235" t="s">
        <v>21</v>
      </c>
      <c r="B46" s="70" t="s">
        <v>304</v>
      </c>
      <c r="C46" s="200" t="str">
        <f>CONCATENATE(B46," area: ",all!P64)</f>
        <v>time: mean area: mean where land</v>
      </c>
    </row>
    <row r="47" spans="1:3" ht="13.8" thickBot="1" x14ac:dyDescent="0.3">
      <c r="A47" s="236" t="s">
        <v>52</v>
      </c>
      <c r="B47" s="211" t="s">
        <v>304</v>
      </c>
      <c r="C47" s="213" t="str">
        <f t="shared" si="0"/>
        <v>time: mean</v>
      </c>
    </row>
    <row r="49" spans="1:5" x14ac:dyDescent="0.25">
      <c r="A49" s="9"/>
      <c r="B49" s="19"/>
    </row>
    <row r="50" spans="1:5" x14ac:dyDescent="0.25">
      <c r="A50" s="9"/>
      <c r="B50" s="19"/>
      <c r="C50" s="10"/>
    </row>
    <row r="51" spans="1:5" x14ac:dyDescent="0.25">
      <c r="A51" s="9"/>
      <c r="B51" s="19"/>
      <c r="C51" s="11"/>
      <c r="D51" s="5"/>
      <c r="E51" s="15"/>
    </row>
  </sheetData>
  <customSheetViews>
    <customSheetView guid="{FF4C21BB-01EC-4FF2-8909-E522D2CCA860}" fitToPage="1">
      <selection activeCell="J45" sqref="J45"/>
      <pageMargins left="0.31" right="0.31" top="0.31" bottom="0.31" header="0.31" footer="0.39000000000000007"/>
      <printOptions horizontalCentered="1" verticalCentered="1"/>
      <pageSetup paperSize="10" scale="71" orientation="landscape" horizontalDpi="4294967292" verticalDpi="4294967292"/>
      <headerFooter alignWithMargins="0">
        <oddFooter>&amp;L&amp;F&amp;Rpage &amp;P/&amp;N</oddFooter>
      </headerFooter>
    </customSheetView>
    <customSheetView guid="{3C9A1B9A-18C0-485E-B0F5-D3BF50A001C5}" fitToPage="1" topLeftCell="A7">
      <selection activeCell="F47" sqref="F47"/>
      <pageMargins left="0.31" right="0.31" top="0.31" bottom="0.31" header="0.31" footer="0.39000000000000007"/>
      <printOptions horizontalCentered="1" verticalCentered="1"/>
      <pageSetup paperSize="10" scale="70" orientation="landscape" horizontalDpi="4294967292" verticalDpi="4294967292"/>
      <headerFooter alignWithMargins="0">
        <oddFooter>&amp;L&amp;F&amp;Rpage &amp;P/&amp;N</oddFooter>
      </headerFooter>
    </customSheetView>
    <customSheetView guid="{066293A7-3B6A-4B4E-989A-3AE9C9693149}" showPageBreaks="1" fitToPage="1" printArea="1" showRuler="0" topLeftCell="A7">
      <selection activeCell="F47" sqref="F47"/>
      <pageMargins left="0.31" right="0.31" top="0.31" bottom="0.31" header="0.31" footer="0.39000000000000007"/>
      <printOptions horizontalCentered="1" verticalCentered="1"/>
      <pageSetup paperSize="10" scale="70" orientation="landscape" horizontalDpi="4294967292" verticalDpi="4294967292"/>
      <headerFooter alignWithMargins="0">
        <oddFooter>&amp;L&amp;F&amp;Rpage &amp;P/&amp;N</oddFooter>
      </headerFooter>
    </customSheetView>
    <customSheetView guid="{4D093F72-1DF5-4965-BD9A-E1DB76A854CB}" showPageBreaks="1" fitToPage="1" printArea="1" topLeftCell="C1">
      <selection activeCell="L3" sqref="L3"/>
      <pageMargins left="0.31" right="0.31" top="0.31" bottom="0.31" header="0.31" footer="0.39000000000000007"/>
      <printOptions horizontalCentered="1" verticalCentered="1"/>
      <pageSetup paperSize="10" scale="10" orientation="landscape" horizontalDpi="4294967292" verticalDpi="4294967292"/>
      <headerFooter alignWithMargins="0">
        <oddFooter>&amp;L&amp;F&amp;Rpage &amp;P/&amp;N</oddFooter>
      </headerFooter>
    </customSheetView>
  </customSheetViews>
  <mergeCells count="1">
    <mergeCell ref="D2:P2"/>
  </mergeCells>
  <phoneticPr fontId="2" type="noConversion"/>
  <printOptions horizontalCentered="1" verticalCentered="1"/>
  <pageMargins left="0.31496062992125984" right="0.31496062992125984" top="0.31496062992125984" bottom="0.31496062992125984" header="0.31496062992125984" footer="0.39370078740157483"/>
  <pageSetup paperSize="9" scale="91" orientation="landscape" r:id="rId1"/>
  <headerFooter alignWithMargins="0"/>
  <ignoredErrors>
    <ignoredError sqref="C4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6"/>
  <sheetViews>
    <sheetView view="pageBreakPreview" zoomScale="60" zoomScaleNormal="100" workbookViewId="0">
      <selection activeCell="B38" sqref="B38"/>
    </sheetView>
  </sheetViews>
  <sheetFormatPr baseColWidth="10" defaultColWidth="8.77734375" defaultRowHeight="13.2" x14ac:dyDescent="0.25"/>
  <cols>
    <col min="1" max="1" width="22.33203125" customWidth="1"/>
    <col min="2" max="2" width="35.33203125" customWidth="1"/>
    <col min="3" max="3" width="47.44140625" customWidth="1"/>
    <col min="5" max="5" width="14.33203125" customWidth="1"/>
  </cols>
  <sheetData>
    <row r="1" spans="1:16" ht="15.6" x14ac:dyDescent="0.3">
      <c r="A1" s="202"/>
      <c r="B1" s="207" t="s">
        <v>253</v>
      </c>
      <c r="C1" s="117" t="str">
        <f>all!O5</f>
        <v>21 Feb 2014 Version 3.1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3.8" thickBot="1" x14ac:dyDescent="0.3">
      <c r="A2" s="194"/>
      <c r="B2" s="74"/>
      <c r="C2" s="193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</row>
    <row r="3" spans="1:16" ht="28.8" customHeight="1" x14ac:dyDescent="0.3">
      <c r="A3" s="250" t="s">
        <v>213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111"/>
      <c r="P3" s="179"/>
    </row>
    <row r="4" spans="1:16" x14ac:dyDescent="0.25">
      <c r="A4" s="251" t="str">
        <f>all!A67</f>
        <v>areacella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</row>
    <row r="5" spans="1:16" x14ac:dyDescent="0.25">
      <c r="A5" s="251" t="str">
        <f>all!A68</f>
        <v>orog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</row>
    <row r="6" spans="1:16" x14ac:dyDescent="0.25">
      <c r="A6" s="251" t="str">
        <f>all!A69</f>
        <v>sftlf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</row>
    <row r="7" spans="1:16" x14ac:dyDescent="0.25">
      <c r="A7" s="251" t="str">
        <f>all!A70</f>
        <v>sftgif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</row>
    <row r="8" spans="1:16" x14ac:dyDescent="0.25">
      <c r="A8" s="251" t="str">
        <f>all!A71</f>
        <v>mrsofc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</row>
    <row r="9" spans="1:16" x14ac:dyDescent="0.25">
      <c r="A9" s="251" t="str">
        <f>all!A72</f>
        <v>rootd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8.45" customHeight="1" x14ac:dyDescent="0.25">
      <c r="A10" s="252"/>
      <c r="B10" s="112"/>
      <c r="C10" s="113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</row>
    <row r="11" spans="1:16" ht="14.25" customHeight="1" thickBot="1" x14ac:dyDescent="0.3">
      <c r="A11" s="253"/>
      <c r="B11" s="74"/>
      <c r="C11" s="113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</row>
    <row r="12" spans="1:16" ht="13.05" customHeight="1" x14ac:dyDescent="0.25">
      <c r="A12" s="74"/>
      <c r="B12" s="74"/>
      <c r="C12" s="113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</row>
    <row r="13" spans="1:16" x14ac:dyDescent="0.25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</row>
    <row r="14" spans="1:16" x14ac:dyDescent="0.25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</row>
    <row r="15" spans="1:16" x14ac:dyDescent="0.25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</row>
    <row r="16" spans="1:16" x14ac:dyDescent="0.25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</row>
    <row r="17" spans="1:16" x14ac:dyDescent="0.25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</row>
    <row r="18" spans="1:16" x14ac:dyDescent="0.25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</row>
    <row r="58" spans="5:9" x14ac:dyDescent="0.25">
      <c r="E58" s="74"/>
      <c r="F58" s="74"/>
      <c r="G58" s="74"/>
      <c r="H58" s="74"/>
      <c r="I58" s="74"/>
    </row>
    <row r="59" spans="5:9" x14ac:dyDescent="0.25">
      <c r="E59" s="74"/>
      <c r="F59" s="74"/>
      <c r="G59" s="74"/>
      <c r="H59" s="74"/>
      <c r="I59" s="74"/>
    </row>
    <row r="60" spans="5:9" x14ac:dyDescent="0.25">
      <c r="E60" s="74"/>
      <c r="F60" s="74"/>
      <c r="G60" s="74"/>
      <c r="H60" s="74"/>
      <c r="I60" s="74"/>
    </row>
    <row r="61" spans="5:9" x14ac:dyDescent="0.25">
      <c r="E61" s="74"/>
      <c r="F61" s="74"/>
      <c r="G61" s="74"/>
      <c r="H61" s="74"/>
      <c r="I61" s="74"/>
    </row>
    <row r="62" spans="5:9" x14ac:dyDescent="0.25">
      <c r="E62" s="74"/>
      <c r="F62" s="74"/>
      <c r="G62" s="74"/>
      <c r="H62" s="74"/>
      <c r="I62" s="74"/>
    </row>
    <row r="63" spans="5:9" x14ac:dyDescent="0.25">
      <c r="E63" s="74"/>
      <c r="F63" s="74"/>
      <c r="G63" s="74"/>
      <c r="H63" s="74"/>
      <c r="I63" s="74"/>
    </row>
    <row r="64" spans="5:9" x14ac:dyDescent="0.25">
      <c r="E64" s="74"/>
      <c r="F64" s="74"/>
      <c r="G64" s="74"/>
      <c r="H64" s="74"/>
      <c r="I64" s="74"/>
    </row>
    <row r="65" spans="5:9" x14ac:dyDescent="0.25">
      <c r="E65" s="74"/>
      <c r="F65" s="74"/>
      <c r="G65" s="74"/>
      <c r="H65" s="74"/>
      <c r="I65" s="74"/>
    </row>
    <row r="66" spans="5:9" x14ac:dyDescent="0.25">
      <c r="E66" s="74"/>
      <c r="F66" s="74"/>
      <c r="G66" s="74"/>
      <c r="H66" s="74"/>
      <c r="I66" s="74"/>
    </row>
  </sheetData>
  <mergeCells count="1">
    <mergeCell ref="D2:P2"/>
  </mergeCells>
  <phoneticPr fontId="34" type="noConversion"/>
  <printOptions horizontalCentered="1" verticalCentered="1"/>
  <pageMargins left="0.31496062992125984" right="0.31496062992125984" top="0.31496062992125984" bottom="0.31496062992125984" header="0.31496062992125984" footer="0.39370078740157483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view="pageBreakPreview" zoomScale="25" zoomScaleNormal="100" zoomScaleSheetLayoutView="25" workbookViewId="0">
      <selection activeCell="F90" sqref="F90"/>
    </sheetView>
  </sheetViews>
  <sheetFormatPr baseColWidth="10" defaultColWidth="11.44140625" defaultRowHeight="13.2" x14ac:dyDescent="0.25"/>
  <cols>
    <col min="1" max="1" width="29.6640625" customWidth="1"/>
    <col min="2" max="2" width="25.6640625" customWidth="1"/>
    <col min="3" max="3" width="32.33203125" customWidth="1"/>
    <col min="4" max="4" width="38.33203125" customWidth="1"/>
    <col min="5" max="5" width="65.21875" customWidth="1"/>
    <col min="6" max="6" width="14.33203125" customWidth="1"/>
  </cols>
  <sheetData>
    <row r="1" spans="1:17" x14ac:dyDescent="0.25">
      <c r="A1" s="33"/>
      <c r="B1" s="64"/>
      <c r="C1" s="58"/>
      <c r="D1" s="24"/>
    </row>
    <row r="2" spans="1:17" s="32" customFormat="1" ht="40.049999999999997" customHeight="1" thickBot="1" x14ac:dyDescent="0.35">
      <c r="A2" s="273" t="s">
        <v>254</v>
      </c>
      <c r="B2" s="273"/>
      <c r="C2" s="273"/>
      <c r="D2" s="273"/>
      <c r="E2" s="214" t="str">
        <f>all!O5</f>
        <v>21 Feb 2014 Version 3.1</v>
      </c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</row>
    <row r="3" spans="1:17" s="32" customFormat="1" ht="27" thickBot="1" x14ac:dyDescent="0.3">
      <c r="A3" s="139" t="s">
        <v>285</v>
      </c>
      <c r="B3" s="139" t="s">
        <v>298</v>
      </c>
      <c r="C3" s="147" t="s">
        <v>100</v>
      </c>
      <c r="D3" s="175" t="s">
        <v>103</v>
      </c>
      <c r="E3" s="160" t="s">
        <v>84</v>
      </c>
      <c r="F3" s="44"/>
      <c r="G3" s="76"/>
      <c r="H3" s="76"/>
      <c r="I3" s="76"/>
      <c r="J3" s="76"/>
      <c r="K3" s="76"/>
      <c r="L3" s="76"/>
      <c r="M3" s="76"/>
      <c r="N3" s="76"/>
      <c r="O3" s="76"/>
      <c r="P3" s="109"/>
      <c r="Q3" s="216"/>
    </row>
    <row r="4" spans="1:17" s="32" customFormat="1" x14ac:dyDescent="0.25">
      <c r="A4" s="137" t="s">
        <v>222</v>
      </c>
      <c r="B4" s="137" t="s">
        <v>222</v>
      </c>
      <c r="C4" s="148" t="s">
        <v>102</v>
      </c>
      <c r="D4" s="171" t="s">
        <v>106</v>
      </c>
      <c r="E4" s="161"/>
      <c r="F4" s="44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</row>
    <row r="5" spans="1:17" s="32" customFormat="1" x14ac:dyDescent="0.25">
      <c r="A5" s="137" t="s">
        <v>96</v>
      </c>
      <c r="B5" s="137" t="s">
        <v>96</v>
      </c>
      <c r="C5" s="148" t="s">
        <v>104</v>
      </c>
      <c r="D5" s="171" t="s">
        <v>107</v>
      </c>
      <c r="E5" s="162"/>
      <c r="F5" s="44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</row>
    <row r="6" spans="1:17" s="32" customFormat="1" x14ac:dyDescent="0.25">
      <c r="A6" s="137" t="s">
        <v>223</v>
      </c>
      <c r="B6" s="137" t="s">
        <v>223</v>
      </c>
      <c r="C6" s="148" t="s">
        <v>102</v>
      </c>
      <c r="D6" s="171" t="s">
        <v>106</v>
      </c>
      <c r="E6" s="162" t="s">
        <v>286</v>
      </c>
      <c r="F6" s="44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</row>
    <row r="7" spans="1:17" s="32" customFormat="1" x14ac:dyDescent="0.25">
      <c r="A7" s="137" t="s">
        <v>224</v>
      </c>
      <c r="B7" s="137" t="s">
        <v>224</v>
      </c>
      <c r="C7" s="148" t="s">
        <v>102</v>
      </c>
      <c r="D7" s="171" t="s">
        <v>106</v>
      </c>
      <c r="E7" s="162" t="s">
        <v>173</v>
      </c>
      <c r="F7" s="44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</row>
    <row r="8" spans="1:17" s="32" customFormat="1" x14ac:dyDescent="0.25">
      <c r="A8" s="137" t="s">
        <v>92</v>
      </c>
      <c r="B8" s="137" t="s">
        <v>92</v>
      </c>
      <c r="C8" s="148" t="s">
        <v>104</v>
      </c>
      <c r="D8" s="171" t="s">
        <v>105</v>
      </c>
      <c r="E8" s="163" t="s">
        <v>174</v>
      </c>
      <c r="F8" s="44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</row>
    <row r="9" spans="1:17" s="32" customFormat="1" x14ac:dyDescent="0.25">
      <c r="A9" s="137" t="s">
        <v>225</v>
      </c>
      <c r="B9" s="137" t="s">
        <v>225</v>
      </c>
      <c r="C9" s="148" t="s">
        <v>102</v>
      </c>
      <c r="D9" s="171" t="s">
        <v>107</v>
      </c>
      <c r="E9" s="162"/>
      <c r="F9" s="44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</row>
    <row r="10" spans="1:17" s="32" customFormat="1" x14ac:dyDescent="0.25">
      <c r="A10" s="137" t="s">
        <v>226</v>
      </c>
      <c r="B10" s="137" t="s">
        <v>226</v>
      </c>
      <c r="C10" s="148" t="s">
        <v>102</v>
      </c>
      <c r="D10" s="171" t="s">
        <v>106</v>
      </c>
      <c r="E10" s="162" t="s">
        <v>175</v>
      </c>
      <c r="F10" s="44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</row>
    <row r="11" spans="1:17" s="32" customFormat="1" x14ac:dyDescent="0.25">
      <c r="A11" s="137" t="s">
        <v>93</v>
      </c>
      <c r="B11" s="137" t="s">
        <v>93</v>
      </c>
      <c r="C11" s="148" t="s">
        <v>314</v>
      </c>
      <c r="D11" s="171" t="s">
        <v>106</v>
      </c>
      <c r="E11" s="162" t="s">
        <v>399</v>
      </c>
      <c r="F11" s="44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</row>
    <row r="12" spans="1:17" s="32" customFormat="1" ht="26.4" x14ac:dyDescent="0.25">
      <c r="A12" s="137" t="s">
        <v>227</v>
      </c>
      <c r="B12" s="137" t="s">
        <v>227</v>
      </c>
      <c r="C12" s="148" t="s">
        <v>102</v>
      </c>
      <c r="D12" s="171" t="s">
        <v>240</v>
      </c>
      <c r="E12" s="162" t="s">
        <v>400</v>
      </c>
      <c r="F12" s="44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</row>
    <row r="13" spans="1:17" s="32" customFormat="1" ht="26.4" x14ac:dyDescent="0.25">
      <c r="A13" s="137" t="s">
        <v>228</v>
      </c>
      <c r="B13" s="137" t="s">
        <v>228</v>
      </c>
      <c r="C13" s="148" t="s">
        <v>102</v>
      </c>
      <c r="D13" s="171" t="s">
        <v>106</v>
      </c>
      <c r="E13" s="162" t="s">
        <v>176</v>
      </c>
      <c r="F13" s="44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</row>
    <row r="14" spans="1:17" s="32" customFormat="1" ht="26.4" x14ac:dyDescent="0.25">
      <c r="A14" s="137" t="s">
        <v>229</v>
      </c>
      <c r="B14" s="138"/>
      <c r="C14" s="148" t="s">
        <v>263</v>
      </c>
      <c r="D14" s="171" t="s">
        <v>166</v>
      </c>
      <c r="E14" s="162" t="s">
        <v>109</v>
      </c>
      <c r="F14" s="44"/>
      <c r="G14" s="76"/>
      <c r="H14" s="110"/>
      <c r="I14" s="76"/>
      <c r="J14" s="76"/>
      <c r="K14" s="76"/>
      <c r="L14" s="76"/>
      <c r="M14" s="76"/>
      <c r="N14" s="76"/>
      <c r="O14" s="76"/>
      <c r="P14" s="76"/>
      <c r="Q14" s="76"/>
    </row>
    <row r="15" spans="1:17" s="32" customFormat="1" ht="26.4" x14ac:dyDescent="0.25">
      <c r="A15" s="137" t="s">
        <v>238</v>
      </c>
      <c r="B15" s="138"/>
      <c r="C15" s="148" t="s">
        <v>263</v>
      </c>
      <c r="D15" s="171" t="s">
        <v>177</v>
      </c>
      <c r="E15" s="162"/>
      <c r="F15" s="44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</row>
    <row r="16" spans="1:17" s="32" customFormat="1" ht="39.6" x14ac:dyDescent="0.25">
      <c r="A16" s="137" t="s">
        <v>85</v>
      </c>
      <c r="B16" s="138"/>
      <c r="C16" s="148" t="s">
        <v>263</v>
      </c>
      <c r="D16" s="172" t="s">
        <v>172</v>
      </c>
      <c r="E16" s="162"/>
      <c r="F16" s="44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</row>
    <row r="17" spans="1:17" s="32" customFormat="1" ht="39.6" x14ac:dyDescent="0.25">
      <c r="A17" s="137" t="s">
        <v>91</v>
      </c>
      <c r="B17" s="138"/>
      <c r="C17" s="148" t="s">
        <v>104</v>
      </c>
      <c r="D17" s="171" t="s">
        <v>242</v>
      </c>
      <c r="E17" s="162" t="s">
        <v>108</v>
      </c>
      <c r="F17" s="44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</row>
    <row r="18" spans="1:17" s="32" customFormat="1" ht="27" thickBot="1" x14ac:dyDescent="0.3">
      <c r="A18" s="137" t="s">
        <v>168</v>
      </c>
      <c r="B18" s="138"/>
      <c r="C18" s="148" t="s">
        <v>263</v>
      </c>
      <c r="D18" s="173" t="s">
        <v>401</v>
      </c>
      <c r="E18" s="162" t="s">
        <v>290</v>
      </c>
      <c r="F18" s="44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</row>
    <row r="19" spans="1:17" s="32" customFormat="1" x14ac:dyDescent="0.25">
      <c r="A19" s="77" t="s">
        <v>95</v>
      </c>
      <c r="B19" s="77" t="s">
        <v>95</v>
      </c>
      <c r="C19" s="43" t="s">
        <v>102</v>
      </c>
      <c r="D19" s="43" t="s">
        <v>230</v>
      </c>
      <c r="E19" s="43" t="s">
        <v>287</v>
      </c>
    </row>
    <row r="20" spans="1:17" s="32" customFormat="1" ht="26.4" x14ac:dyDescent="0.25">
      <c r="A20" s="35" t="s">
        <v>94</v>
      </c>
      <c r="B20" s="36"/>
      <c r="C20" s="37" t="s">
        <v>263</v>
      </c>
      <c r="D20" s="37" t="s">
        <v>178</v>
      </c>
      <c r="E20" s="37" t="s">
        <v>288</v>
      </c>
    </row>
    <row r="21" spans="1:17" s="32" customFormat="1" ht="39.6" x14ac:dyDescent="0.25">
      <c r="A21" s="35" t="s">
        <v>97</v>
      </c>
      <c r="B21" s="35" t="s">
        <v>97</v>
      </c>
      <c r="C21" s="37" t="s">
        <v>261</v>
      </c>
      <c r="D21" s="37" t="s">
        <v>107</v>
      </c>
      <c r="E21" s="37" t="s">
        <v>289</v>
      </c>
    </row>
    <row r="22" spans="1:17" s="32" customFormat="1" ht="26.4" x14ac:dyDescent="0.25">
      <c r="A22" s="35" t="s">
        <v>98</v>
      </c>
      <c r="B22" s="36" t="s">
        <v>232</v>
      </c>
      <c r="C22" s="37" t="s">
        <v>314</v>
      </c>
      <c r="D22" s="37" t="s">
        <v>101</v>
      </c>
      <c r="E22" s="37" t="s">
        <v>299</v>
      </c>
    </row>
    <row r="23" spans="1:17" s="32" customFormat="1" x14ac:dyDescent="0.25">
      <c r="A23" s="35" t="s">
        <v>84</v>
      </c>
      <c r="B23" s="36" t="s">
        <v>232</v>
      </c>
      <c r="C23" s="37" t="s">
        <v>261</v>
      </c>
      <c r="D23" s="37" t="s">
        <v>107</v>
      </c>
      <c r="E23" s="37" t="s">
        <v>99</v>
      </c>
    </row>
    <row r="24" spans="1:17" s="32" customFormat="1" ht="26.4" x14ac:dyDescent="0.25">
      <c r="A24" s="35"/>
      <c r="B24" s="37" t="s">
        <v>257</v>
      </c>
      <c r="C24" s="37" t="s">
        <v>260</v>
      </c>
      <c r="D24" s="37" t="s">
        <v>265</v>
      </c>
      <c r="E24" s="37" t="s">
        <v>313</v>
      </c>
    </row>
    <row r="25" spans="1:17" s="32" customFormat="1" ht="26.4" x14ac:dyDescent="0.25">
      <c r="A25" s="35"/>
      <c r="B25" s="37" t="s">
        <v>262</v>
      </c>
      <c r="C25" s="37" t="s">
        <v>260</v>
      </c>
      <c r="D25" s="37" t="s">
        <v>265</v>
      </c>
      <c r="E25" s="37" t="s">
        <v>169</v>
      </c>
    </row>
    <row r="26" spans="1:17" s="32" customFormat="1" x14ac:dyDescent="0.25">
      <c r="A26" s="35"/>
      <c r="B26" s="37" t="s">
        <v>264</v>
      </c>
      <c r="C26" s="37" t="s">
        <v>260</v>
      </c>
      <c r="D26" s="37" t="s">
        <v>266</v>
      </c>
      <c r="E26" s="37" t="s">
        <v>291</v>
      </c>
    </row>
    <row r="27" spans="1:17" s="32" customFormat="1" x14ac:dyDescent="0.25">
      <c r="A27" s="35"/>
      <c r="B27" s="37" t="s">
        <v>267</v>
      </c>
      <c r="C27" s="37" t="s">
        <v>260</v>
      </c>
      <c r="D27" s="37" t="s">
        <v>268</v>
      </c>
      <c r="E27" s="37" t="s">
        <v>392</v>
      </c>
    </row>
    <row r="28" spans="1:17" s="32" customFormat="1" x14ac:dyDescent="0.25">
      <c r="A28" s="35"/>
      <c r="B28" s="37" t="s">
        <v>393</v>
      </c>
      <c r="C28" s="37" t="s">
        <v>260</v>
      </c>
      <c r="D28" s="37" t="s">
        <v>268</v>
      </c>
      <c r="E28" s="37" t="s">
        <v>392</v>
      </c>
    </row>
    <row r="29" spans="1:17" s="32" customFormat="1" x14ac:dyDescent="0.25">
      <c r="A29" s="35"/>
      <c r="B29" s="37" t="s">
        <v>395</v>
      </c>
      <c r="C29" s="37" t="s">
        <v>260</v>
      </c>
      <c r="D29" s="37" t="s">
        <v>265</v>
      </c>
      <c r="E29" s="37" t="s">
        <v>284</v>
      </c>
    </row>
    <row r="30" spans="1:17" s="32" customFormat="1" ht="27" thickBot="1" x14ac:dyDescent="0.3">
      <c r="A30" s="40"/>
      <c r="B30" s="38" t="s">
        <v>394</v>
      </c>
      <c r="C30" s="38" t="s">
        <v>260</v>
      </c>
      <c r="D30" s="38" t="s">
        <v>265</v>
      </c>
      <c r="E30" s="38" t="s">
        <v>410</v>
      </c>
    </row>
    <row r="31" spans="1:17" s="32" customFormat="1" ht="36.450000000000003" customHeight="1" thickBot="1" x14ac:dyDescent="0.35">
      <c r="A31" s="273" t="s">
        <v>255</v>
      </c>
      <c r="B31" s="273"/>
      <c r="C31" s="273"/>
      <c r="D31" s="273"/>
      <c r="E31" s="273"/>
    </row>
    <row r="32" spans="1:17" s="32" customFormat="1" ht="27" thickBot="1" x14ac:dyDescent="0.3">
      <c r="A32" s="71" t="s">
        <v>294</v>
      </c>
      <c r="B32" s="71" t="s">
        <v>231</v>
      </c>
      <c r="C32" s="71" t="s">
        <v>100</v>
      </c>
      <c r="D32" s="71" t="s">
        <v>221</v>
      </c>
      <c r="E32" s="71" t="s">
        <v>84</v>
      </c>
    </row>
    <row r="33" spans="1:5" s="32" customFormat="1" ht="26.4" x14ac:dyDescent="0.25">
      <c r="A33" s="43" t="s">
        <v>258</v>
      </c>
      <c r="B33" s="43" t="s">
        <v>293</v>
      </c>
      <c r="C33" s="43" t="s">
        <v>102</v>
      </c>
      <c r="D33" s="43" t="s">
        <v>315</v>
      </c>
      <c r="E33" s="43" t="s">
        <v>402</v>
      </c>
    </row>
    <row r="34" spans="1:5" s="32" customFormat="1" x14ac:dyDescent="0.25">
      <c r="A34" s="41" t="s">
        <v>259</v>
      </c>
      <c r="B34" s="41" t="s">
        <v>259</v>
      </c>
      <c r="C34" s="37" t="s">
        <v>102</v>
      </c>
      <c r="D34" s="37" t="s">
        <v>295</v>
      </c>
      <c r="E34" s="37" t="s">
        <v>292</v>
      </c>
    </row>
    <row r="35" spans="1:5" s="32" customFormat="1" ht="27" thickBot="1" x14ac:dyDescent="0.3">
      <c r="A35" s="42" t="s">
        <v>90</v>
      </c>
      <c r="B35" s="39"/>
      <c r="C35" s="38" t="s">
        <v>403</v>
      </c>
      <c r="D35" s="38" t="s">
        <v>295</v>
      </c>
      <c r="E35" s="38"/>
    </row>
    <row r="36" spans="1:5" s="32" customFormat="1" ht="37.799999999999997" customHeight="1" thickBot="1" x14ac:dyDescent="0.35">
      <c r="A36" s="274" t="s">
        <v>409</v>
      </c>
      <c r="B36" s="274"/>
      <c r="C36" s="274"/>
      <c r="D36" s="274"/>
      <c r="E36" s="274"/>
    </row>
    <row r="37" spans="1:5" s="32" customFormat="1" ht="16.2" thickBot="1" x14ac:dyDescent="0.3">
      <c r="A37" s="71" t="s">
        <v>413</v>
      </c>
      <c r="B37" s="71" t="s">
        <v>297</v>
      </c>
      <c r="C37" s="71" t="s">
        <v>236</v>
      </c>
    </row>
    <row r="38" spans="1:5" s="32" customFormat="1" x14ac:dyDescent="0.25">
      <c r="A38" s="53" t="s">
        <v>241</v>
      </c>
      <c r="B38" s="34"/>
      <c r="C38" s="53" t="s">
        <v>386</v>
      </c>
    </row>
    <row r="39" spans="1:5" s="32" customFormat="1" x14ac:dyDescent="0.25">
      <c r="A39" s="75" t="s">
        <v>234</v>
      </c>
      <c r="B39" s="43" t="s">
        <v>220</v>
      </c>
      <c r="C39" s="43" t="s">
        <v>296</v>
      </c>
    </row>
    <row r="40" spans="1:5" s="32" customFormat="1" x14ac:dyDescent="0.25">
      <c r="A40" s="50" t="s">
        <v>83</v>
      </c>
      <c r="B40" s="37" t="s">
        <v>220</v>
      </c>
      <c r="C40" s="50" t="s">
        <v>94</v>
      </c>
    </row>
    <row r="41" spans="1:5" s="32" customFormat="1" x14ac:dyDescent="0.25">
      <c r="A41" s="54" t="s">
        <v>233</v>
      </c>
      <c r="B41" s="37" t="s">
        <v>220</v>
      </c>
      <c r="C41" s="51" t="s">
        <v>229</v>
      </c>
    </row>
    <row r="42" spans="1:5" s="32" customFormat="1" x14ac:dyDescent="0.25">
      <c r="A42" s="54" t="s">
        <v>86</v>
      </c>
      <c r="B42" s="37" t="s">
        <v>220</v>
      </c>
      <c r="C42" s="51" t="s">
        <v>85</v>
      </c>
    </row>
    <row r="43" spans="1:5" s="32" customFormat="1" x14ac:dyDescent="0.25">
      <c r="A43" s="50" t="s">
        <v>82</v>
      </c>
      <c r="B43" s="37" t="s">
        <v>220</v>
      </c>
      <c r="C43" s="51" t="s">
        <v>238</v>
      </c>
    </row>
    <row r="44" spans="1:5" s="32" customFormat="1" x14ac:dyDescent="0.25">
      <c r="A44" s="50" t="s">
        <v>235</v>
      </c>
      <c r="B44" s="37" t="s">
        <v>220</v>
      </c>
      <c r="C44" s="51" t="s">
        <v>223</v>
      </c>
      <c r="E44" s="76"/>
    </row>
    <row r="45" spans="1:5" s="32" customFormat="1" x14ac:dyDescent="0.25">
      <c r="A45" s="50" t="s">
        <v>87</v>
      </c>
      <c r="B45" s="37" t="s">
        <v>220</v>
      </c>
      <c r="C45" s="52" t="s">
        <v>256</v>
      </c>
    </row>
    <row r="46" spans="1:5" s="32" customFormat="1" x14ac:dyDescent="0.25">
      <c r="A46" s="50" t="s">
        <v>88</v>
      </c>
      <c r="B46" s="37" t="s">
        <v>220</v>
      </c>
      <c r="C46" s="51" t="s">
        <v>228</v>
      </c>
      <c r="D46" s="44"/>
    </row>
    <row r="47" spans="1:5" s="32" customFormat="1" ht="13.8" thickBot="1" x14ac:dyDescent="0.3">
      <c r="A47" s="55" t="s">
        <v>89</v>
      </c>
      <c r="B47" s="38" t="s">
        <v>384</v>
      </c>
      <c r="C47" s="38" t="s">
        <v>385</v>
      </c>
      <c r="D47" s="45"/>
    </row>
    <row r="48" spans="1:5" s="32" customFormat="1" ht="14.4" customHeight="1" x14ac:dyDescent="0.25">
      <c r="A48" s="276" t="s">
        <v>412</v>
      </c>
      <c r="B48" s="276"/>
      <c r="C48" s="276"/>
      <c r="D48" s="276"/>
    </row>
    <row r="49" spans="1:5" s="32" customFormat="1" ht="15.6" customHeight="1" x14ac:dyDescent="0.25">
      <c r="A49" s="275" t="s">
        <v>411</v>
      </c>
      <c r="B49" s="275"/>
      <c r="C49" s="275"/>
      <c r="D49" s="275"/>
      <c r="E49" s="275"/>
    </row>
    <row r="50" spans="1:5" s="32" customFormat="1" x14ac:dyDescent="0.25"/>
    <row r="51" spans="1:5" s="32" customFormat="1" x14ac:dyDescent="0.25"/>
    <row r="52" spans="1:5" s="32" customFormat="1" x14ac:dyDescent="0.25"/>
    <row r="53" spans="1:5" s="32" customFormat="1" x14ac:dyDescent="0.25"/>
    <row r="54" spans="1:5" s="32" customFormat="1" x14ac:dyDescent="0.25"/>
    <row r="55" spans="1:5" s="32" customFormat="1" x14ac:dyDescent="0.25"/>
    <row r="56" spans="1:5" s="32" customFormat="1" x14ac:dyDescent="0.25"/>
    <row r="57" spans="1:5" s="32" customFormat="1" x14ac:dyDescent="0.25">
      <c r="D57"/>
    </row>
  </sheetData>
  <mergeCells count="5">
    <mergeCell ref="A31:E31"/>
    <mergeCell ref="A2:D2"/>
    <mergeCell ref="A36:E36"/>
    <mergeCell ref="A49:E49"/>
    <mergeCell ref="A48:D48"/>
  </mergeCells>
  <phoneticPr fontId="34" type="noConversion"/>
  <printOptions horizontalCentered="1" verticalCentered="1"/>
  <pageMargins left="0.31496062992125984" right="0.31496062992125984" top="0.31496062992125984" bottom="0.31496062992125984" header="0.31496062992125984" footer="0.39370078740157483"/>
  <pageSetup paperSize="9" scale="58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tabSelected="1" view="pageBreakPreview" zoomScale="70" zoomScaleNormal="70" zoomScaleSheetLayoutView="70" workbookViewId="0">
      <selection activeCell="C24" sqref="C24"/>
    </sheetView>
  </sheetViews>
  <sheetFormatPr baseColWidth="10" defaultColWidth="11.44140625" defaultRowHeight="13.2" x14ac:dyDescent="0.25"/>
  <cols>
    <col min="1" max="1" width="30" customWidth="1"/>
    <col min="2" max="2" width="21.33203125" customWidth="1"/>
    <col min="3" max="3" width="23.33203125" customWidth="1"/>
    <col min="4" max="4" width="8.33203125" customWidth="1"/>
    <col min="5" max="5" width="9.33203125" customWidth="1"/>
    <col min="6" max="6" width="14.33203125" customWidth="1"/>
  </cols>
  <sheetData>
    <row r="1" spans="1:17" ht="13.8" thickBot="1" x14ac:dyDescent="0.3">
      <c r="B1" s="63"/>
      <c r="C1" s="27"/>
      <c r="D1" s="27"/>
    </row>
    <row r="2" spans="1:17" ht="52.8" thickBot="1" x14ac:dyDescent="0.3">
      <c r="A2" s="140" t="s">
        <v>236</v>
      </c>
      <c r="B2" s="141" t="s">
        <v>237</v>
      </c>
      <c r="C2" s="142" t="s">
        <v>84</v>
      </c>
      <c r="D2" s="176" t="s">
        <v>414</v>
      </c>
      <c r="E2" s="277" t="str">
        <f>all!O5</f>
        <v>21 Feb 2014 Version 3.1</v>
      </c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9"/>
    </row>
    <row r="3" spans="1:17" s="49" customFormat="1" ht="15.6" customHeight="1" x14ac:dyDescent="0.25">
      <c r="A3" s="91" t="s">
        <v>378</v>
      </c>
      <c r="B3" s="135" t="s">
        <v>234</v>
      </c>
      <c r="C3" s="143"/>
      <c r="D3" s="174" t="s">
        <v>246</v>
      </c>
      <c r="E3" s="286" t="s">
        <v>415</v>
      </c>
      <c r="F3" s="286"/>
      <c r="G3" s="47"/>
      <c r="H3" s="47"/>
      <c r="I3" s="47"/>
      <c r="J3" s="47"/>
      <c r="K3" s="47"/>
      <c r="L3" s="47"/>
      <c r="M3" s="47"/>
      <c r="N3" s="48"/>
      <c r="O3" s="47"/>
      <c r="P3" s="72"/>
      <c r="Q3" s="92"/>
    </row>
    <row r="4" spans="1:17" s="49" customFormat="1" x14ac:dyDescent="0.25">
      <c r="A4" s="93" t="s">
        <v>222</v>
      </c>
      <c r="B4" s="100" t="s">
        <v>241</v>
      </c>
      <c r="C4" s="144"/>
      <c r="D4" s="167" t="s">
        <v>246</v>
      </c>
      <c r="E4" s="285" t="s">
        <v>355</v>
      </c>
      <c r="F4" s="285"/>
      <c r="G4" s="285"/>
      <c r="H4" s="285"/>
      <c r="I4" s="285"/>
      <c r="J4" s="95"/>
      <c r="K4" s="95"/>
      <c r="L4" s="95"/>
      <c r="M4" s="95"/>
      <c r="N4" s="95"/>
      <c r="O4" s="95"/>
      <c r="P4" s="95"/>
      <c r="Q4" s="96"/>
    </row>
    <row r="5" spans="1:17" s="49" customFormat="1" x14ac:dyDescent="0.25">
      <c r="A5" s="93" t="s">
        <v>223</v>
      </c>
      <c r="B5" s="93" t="s">
        <v>235</v>
      </c>
      <c r="C5" s="145"/>
      <c r="D5" s="168" t="s">
        <v>246</v>
      </c>
      <c r="E5" s="288" t="s">
        <v>355</v>
      </c>
      <c r="F5" s="288"/>
      <c r="G5" s="288"/>
      <c r="H5" s="288"/>
      <c r="I5" s="288"/>
      <c r="J5" s="97"/>
      <c r="K5" s="97"/>
      <c r="L5" s="97"/>
      <c r="M5" s="97"/>
      <c r="N5" s="97"/>
      <c r="O5" s="97"/>
      <c r="P5" s="97"/>
      <c r="Q5" s="98"/>
    </row>
    <row r="6" spans="1:17" s="49" customFormat="1" ht="26.4" x14ac:dyDescent="0.25">
      <c r="A6" s="93" t="s">
        <v>224</v>
      </c>
      <c r="B6" s="136" t="s">
        <v>243</v>
      </c>
      <c r="C6" s="146" t="s">
        <v>244</v>
      </c>
      <c r="D6" s="167" t="s">
        <v>248</v>
      </c>
      <c r="E6" s="154" t="s">
        <v>316</v>
      </c>
      <c r="F6" s="99" t="s">
        <v>317</v>
      </c>
      <c r="G6" s="99" t="s">
        <v>318</v>
      </c>
      <c r="H6" s="100" t="s">
        <v>320</v>
      </c>
      <c r="I6" s="101" t="s">
        <v>321</v>
      </c>
      <c r="J6" s="101" t="s">
        <v>322</v>
      </c>
      <c r="K6" s="99" t="s">
        <v>319</v>
      </c>
      <c r="L6" s="282"/>
      <c r="M6" s="283"/>
      <c r="N6" s="283"/>
      <c r="O6" s="283"/>
      <c r="P6" s="283"/>
      <c r="Q6" s="284"/>
    </row>
    <row r="7" spans="1:17" s="49" customFormat="1" x14ac:dyDescent="0.25">
      <c r="A7" s="93" t="s">
        <v>226</v>
      </c>
      <c r="B7" s="99"/>
      <c r="C7" s="103"/>
      <c r="D7" s="169">
        <v>1</v>
      </c>
      <c r="E7" s="155" t="s">
        <v>345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102"/>
    </row>
    <row r="8" spans="1:17" s="49" customFormat="1" x14ac:dyDescent="0.25">
      <c r="A8" s="93" t="s">
        <v>93</v>
      </c>
      <c r="B8" s="99"/>
      <c r="C8" s="103"/>
      <c r="D8" s="169">
        <v>3</v>
      </c>
      <c r="E8" s="156" t="s">
        <v>346</v>
      </c>
      <c r="F8" s="100" t="s">
        <v>347</v>
      </c>
      <c r="G8" s="100" t="s">
        <v>348</v>
      </c>
      <c r="H8" s="94"/>
      <c r="I8" s="95"/>
      <c r="J8" s="95"/>
      <c r="K8" s="95"/>
      <c r="L8" s="95"/>
      <c r="M8" s="95"/>
      <c r="N8" s="95"/>
      <c r="O8" s="95"/>
      <c r="P8" s="95"/>
      <c r="Q8" s="96"/>
    </row>
    <row r="9" spans="1:17" s="49" customFormat="1" x14ac:dyDescent="0.25">
      <c r="A9" s="93" t="s">
        <v>228</v>
      </c>
      <c r="B9" s="93" t="s">
        <v>88</v>
      </c>
      <c r="C9" s="145"/>
      <c r="D9" s="168">
        <v>6</v>
      </c>
      <c r="E9" s="156" t="s">
        <v>349</v>
      </c>
      <c r="F9" s="100" t="s">
        <v>350</v>
      </c>
      <c r="G9" s="100" t="s">
        <v>351</v>
      </c>
      <c r="H9" s="101" t="s">
        <v>352</v>
      </c>
      <c r="I9" s="101" t="s">
        <v>353</v>
      </c>
      <c r="J9" s="101" t="s">
        <v>325</v>
      </c>
      <c r="K9" s="103"/>
      <c r="L9" s="95"/>
      <c r="M9" s="95"/>
      <c r="N9" s="95"/>
      <c r="O9" s="95"/>
      <c r="P9" s="95"/>
      <c r="Q9" s="96"/>
    </row>
    <row r="10" spans="1:17" s="49" customFormat="1" x14ac:dyDescent="0.25">
      <c r="A10" s="93" t="s">
        <v>229</v>
      </c>
      <c r="B10" s="93" t="s">
        <v>233</v>
      </c>
      <c r="C10" s="145"/>
      <c r="D10" s="168" t="s">
        <v>245</v>
      </c>
      <c r="E10" s="285" t="s">
        <v>356</v>
      </c>
      <c r="F10" s="285"/>
      <c r="G10" s="285"/>
      <c r="H10" s="285"/>
      <c r="I10" s="285"/>
      <c r="J10" s="285"/>
      <c r="K10" s="285"/>
      <c r="L10" s="285"/>
      <c r="M10" s="285"/>
      <c r="N10" s="285"/>
      <c r="O10" s="95"/>
      <c r="P10" s="95"/>
      <c r="Q10" s="96"/>
    </row>
    <row r="11" spans="1:17" s="49" customFormat="1" x14ac:dyDescent="0.25">
      <c r="A11" s="93" t="s">
        <v>238</v>
      </c>
      <c r="B11" s="93" t="s">
        <v>82</v>
      </c>
      <c r="C11" s="145"/>
      <c r="D11" s="168" t="s">
        <v>245</v>
      </c>
      <c r="E11" s="280" t="s">
        <v>312</v>
      </c>
      <c r="F11" s="280"/>
      <c r="G11" s="280"/>
      <c r="H11" s="280"/>
      <c r="I11" s="280"/>
      <c r="J11" s="95"/>
      <c r="K11" s="95"/>
      <c r="L11" s="95"/>
      <c r="M11" s="95"/>
      <c r="N11" s="95"/>
      <c r="O11" s="95"/>
      <c r="P11" s="95"/>
      <c r="Q11" s="96"/>
    </row>
    <row r="12" spans="1:17" s="49" customFormat="1" ht="26.4" x14ac:dyDescent="0.25">
      <c r="A12" s="93" t="s">
        <v>85</v>
      </c>
      <c r="B12" s="93"/>
      <c r="C12" s="146" t="s">
        <v>247</v>
      </c>
      <c r="D12" s="168" t="s">
        <v>249</v>
      </c>
      <c r="E12" s="157" t="s">
        <v>358</v>
      </c>
      <c r="F12" s="101" t="s">
        <v>359</v>
      </c>
      <c r="G12" s="281" t="s">
        <v>331</v>
      </c>
      <c r="H12" s="280"/>
      <c r="I12" s="280"/>
      <c r="J12" s="280"/>
      <c r="K12" s="280"/>
      <c r="L12" s="280"/>
      <c r="M12" s="280"/>
      <c r="N12" s="280"/>
      <c r="O12" s="95"/>
      <c r="P12" s="95"/>
      <c r="Q12" s="96"/>
    </row>
    <row r="13" spans="1:17" s="49" customFormat="1" x14ac:dyDescent="0.25">
      <c r="A13" s="93" t="s">
        <v>168</v>
      </c>
      <c r="B13" s="93" t="s">
        <v>87</v>
      </c>
      <c r="C13" s="145"/>
      <c r="D13" s="168" t="s">
        <v>245</v>
      </c>
      <c r="E13" s="280" t="s">
        <v>360</v>
      </c>
      <c r="F13" s="280"/>
      <c r="G13" s="280"/>
      <c r="H13" s="280"/>
      <c r="I13" s="280"/>
      <c r="J13" s="280"/>
      <c r="K13" s="95"/>
      <c r="L13" s="95"/>
      <c r="M13" s="95"/>
      <c r="N13" s="95"/>
      <c r="O13" s="95"/>
      <c r="P13" s="95"/>
      <c r="Q13" s="96"/>
    </row>
    <row r="14" spans="1:17" s="49" customFormat="1" x14ac:dyDescent="0.25">
      <c r="A14" s="93" t="s">
        <v>95</v>
      </c>
      <c r="B14" s="93" t="s">
        <v>239</v>
      </c>
      <c r="C14" s="145"/>
      <c r="D14" s="168" t="s">
        <v>250</v>
      </c>
      <c r="E14" s="156" t="s">
        <v>354</v>
      </c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6"/>
    </row>
    <row r="15" spans="1:17" s="49" customFormat="1" x14ac:dyDescent="0.25">
      <c r="A15" s="93" t="s">
        <v>361</v>
      </c>
      <c r="B15" s="93"/>
      <c r="C15" s="145"/>
      <c r="D15" s="168" t="s">
        <v>251</v>
      </c>
      <c r="E15" s="158" t="s">
        <v>377</v>
      </c>
      <c r="F15" s="100" t="s">
        <v>365</v>
      </c>
      <c r="G15" s="100" t="s">
        <v>366</v>
      </c>
      <c r="H15" s="100" t="s">
        <v>367</v>
      </c>
      <c r="I15" s="101" t="s">
        <v>368</v>
      </c>
      <c r="J15" s="101" t="s">
        <v>369</v>
      </c>
      <c r="K15" s="101" t="s">
        <v>370</v>
      </c>
      <c r="L15" s="101" t="s">
        <v>371</v>
      </c>
      <c r="M15" s="101" t="s">
        <v>372</v>
      </c>
      <c r="N15" s="101" t="s">
        <v>373</v>
      </c>
      <c r="O15" s="101" t="s">
        <v>374</v>
      </c>
      <c r="P15" s="101" t="s">
        <v>375</v>
      </c>
      <c r="Q15" s="101" t="s">
        <v>376</v>
      </c>
    </row>
    <row r="16" spans="1:17" s="49" customFormat="1" x14ac:dyDescent="0.25">
      <c r="A16" s="93" t="s">
        <v>362</v>
      </c>
      <c r="B16" s="93"/>
      <c r="C16" s="145"/>
      <c r="D16" s="168" t="s">
        <v>252</v>
      </c>
      <c r="E16" s="159">
        <v>44</v>
      </c>
      <c r="F16" s="104">
        <v>22</v>
      </c>
      <c r="G16" s="104">
        <v>11</v>
      </c>
      <c r="H16" s="105" t="s">
        <v>363</v>
      </c>
      <c r="I16" s="106" t="s">
        <v>364</v>
      </c>
      <c r="J16" s="107"/>
      <c r="K16" s="107"/>
      <c r="L16" s="107"/>
      <c r="M16" s="107"/>
      <c r="N16" s="107"/>
      <c r="O16" s="95"/>
      <c r="P16" s="95"/>
      <c r="Q16" s="96"/>
    </row>
    <row r="17" spans="1:17" s="49" customFormat="1" x14ac:dyDescent="0.25">
      <c r="A17" s="93" t="s">
        <v>94</v>
      </c>
      <c r="B17" s="93" t="s">
        <v>83</v>
      </c>
      <c r="C17" s="145"/>
      <c r="D17" s="168" t="s">
        <v>245</v>
      </c>
      <c r="E17" s="285" t="s">
        <v>357</v>
      </c>
      <c r="F17" s="285"/>
      <c r="G17" s="285"/>
      <c r="H17" s="285"/>
      <c r="I17" s="285"/>
      <c r="J17" s="285"/>
      <c r="K17" s="285"/>
      <c r="L17" s="285"/>
      <c r="M17" s="285"/>
      <c r="N17" s="95"/>
      <c r="O17" s="95"/>
      <c r="P17" s="95"/>
      <c r="Q17" s="96"/>
    </row>
    <row r="18" spans="1:17" s="49" customFormat="1" ht="13.8" thickBot="1" x14ac:dyDescent="0.3">
      <c r="A18" s="93" t="s">
        <v>378</v>
      </c>
      <c r="B18" s="93" t="s">
        <v>89</v>
      </c>
      <c r="C18" s="145"/>
      <c r="D18" s="170" t="s">
        <v>245</v>
      </c>
      <c r="E18" s="287" t="s">
        <v>167</v>
      </c>
      <c r="F18" s="287"/>
      <c r="G18" s="287"/>
      <c r="H18" s="287"/>
      <c r="I18" s="108"/>
      <c r="J18" s="107"/>
      <c r="K18" s="107"/>
      <c r="L18" s="107"/>
      <c r="M18" s="107"/>
      <c r="N18" s="107"/>
      <c r="O18" s="95"/>
      <c r="P18" s="95"/>
      <c r="Q18" s="96"/>
    </row>
    <row r="19" spans="1:17" x14ac:dyDescent="0.25">
      <c r="E19" s="46"/>
    </row>
    <row r="20" spans="1:17" x14ac:dyDescent="0.25">
      <c r="E20" s="46"/>
    </row>
    <row r="21" spans="1:17" x14ac:dyDescent="0.25">
      <c r="E21" s="46"/>
    </row>
    <row r="22" spans="1:17" x14ac:dyDescent="0.25">
      <c r="E22" s="46"/>
    </row>
    <row r="23" spans="1:17" x14ac:dyDescent="0.25">
      <c r="A23" s="27"/>
      <c r="B23" s="27"/>
      <c r="C23" s="27"/>
      <c r="D23" s="27"/>
      <c r="E23" s="46"/>
    </row>
    <row r="24" spans="1:17" x14ac:dyDescent="0.25">
      <c r="E24" s="46"/>
    </row>
    <row r="25" spans="1:17" x14ac:dyDescent="0.25">
      <c r="E25" s="46"/>
    </row>
    <row r="26" spans="1:17" x14ac:dyDescent="0.25">
      <c r="E26" s="46"/>
    </row>
    <row r="27" spans="1:17" x14ac:dyDescent="0.25">
      <c r="E27" s="46"/>
    </row>
    <row r="28" spans="1:17" x14ac:dyDescent="0.25">
      <c r="E28" s="46"/>
    </row>
    <row r="29" spans="1:17" x14ac:dyDescent="0.25">
      <c r="E29" s="46"/>
    </row>
    <row r="30" spans="1:17" x14ac:dyDescent="0.25">
      <c r="E30" s="46"/>
    </row>
    <row r="31" spans="1:17" x14ac:dyDescent="0.25">
      <c r="E31" s="46"/>
    </row>
  </sheetData>
  <mergeCells count="11">
    <mergeCell ref="E18:H18"/>
    <mergeCell ref="E4:I4"/>
    <mergeCell ref="E10:N10"/>
    <mergeCell ref="E5:I5"/>
    <mergeCell ref="E13:J13"/>
    <mergeCell ref="E2:Q2"/>
    <mergeCell ref="E11:I11"/>
    <mergeCell ref="G12:N12"/>
    <mergeCell ref="L6:Q6"/>
    <mergeCell ref="E17:M17"/>
    <mergeCell ref="E3:F3"/>
  </mergeCells>
  <phoneticPr fontId="34" type="noConversion"/>
  <printOptions horizontalCentered="1" verticalCentered="1"/>
  <pageMargins left="0.31496062992125984" right="0.31496062992125984" top="0.31496062992125984" bottom="0.31496062992125984" header="0.31496062992125984" footer="0.39370078740157483"/>
  <pageSetup paperSize="9" scale="62" orientation="landscape" r:id="rId1"/>
  <headerFooter alignWithMargins="0"/>
  <colBreaks count="1" manualBreakCount="1">
    <brk id="4" max="1048575" man="1"/>
  </colBreaks>
  <ignoredErrors>
    <ignoredError sqref="D6 H16:I16 D14:D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7</vt:i4>
      </vt:variant>
    </vt:vector>
  </HeadingPairs>
  <TitlesOfParts>
    <vt:vector size="16" baseType="lpstr">
      <vt:lpstr>all</vt:lpstr>
      <vt:lpstr>3hr</vt:lpstr>
      <vt:lpstr>6hr</vt:lpstr>
      <vt:lpstr>day</vt:lpstr>
      <vt:lpstr>mon</vt:lpstr>
      <vt:lpstr>sem</vt:lpstr>
      <vt:lpstr>fx</vt:lpstr>
      <vt:lpstr>Global attributes</vt:lpstr>
      <vt:lpstr>CV</vt:lpstr>
      <vt:lpstr>'3hr'!Druckbereich</vt:lpstr>
      <vt:lpstr>'6hr'!Druckbereich</vt:lpstr>
      <vt:lpstr>all!Druckbereich</vt:lpstr>
      <vt:lpstr>day!Druckbereich</vt:lpstr>
      <vt:lpstr>fx!Druckbereich</vt:lpstr>
      <vt:lpstr>mon!Druckbereich</vt:lpstr>
      <vt:lpstr>sem!Druckbereich</vt:lpstr>
    </vt:vector>
  </TitlesOfParts>
  <Company>ZMAW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Stephanie Legutke</cp:lastModifiedBy>
  <cp:lastPrinted>2014-02-10T18:37:42Z</cp:lastPrinted>
  <dcterms:created xsi:type="dcterms:W3CDTF">2011-03-30T12:18:50Z</dcterms:created>
  <dcterms:modified xsi:type="dcterms:W3CDTF">2014-02-21T16:12:09Z</dcterms:modified>
</cp:coreProperties>
</file>