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10755" yWindow="4065" windowWidth="22320" windowHeight="15990" activeTab="1"/>
  </bookViews>
  <sheets>
    <sheet name="ReadMe" sheetId="7" r:id="rId1"/>
    <sheet name="AllEntries" sheetId="4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AllEntries!$A$1:$G$63</definedName>
    <definedName name="_xlnm.Print_Area" localSheetId="0">ReadMe!$A$1:$O$4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4" l="1"/>
  <c r="C45" i="4"/>
  <c r="C46" i="4"/>
  <c r="C31" i="4"/>
  <c r="C47" i="4"/>
  <c r="C42" i="4"/>
  <c r="C57" i="4"/>
  <c r="C19" i="4"/>
  <c r="C18" i="4"/>
  <c r="C16" i="4"/>
  <c r="C9" i="4"/>
  <c r="C43" i="4"/>
  <c r="C61" i="4"/>
  <c r="C62" i="4"/>
  <c r="C49" i="4"/>
  <c r="C58" i="4"/>
  <c r="C59" i="4"/>
  <c r="C60" i="4"/>
  <c r="C63" i="4"/>
  <c r="C55" i="4"/>
  <c r="C54" i="4"/>
  <c r="C56" i="4"/>
  <c r="C53" i="4"/>
  <c r="C52" i="4"/>
  <c r="C51" i="4"/>
  <c r="C50" i="4"/>
  <c r="C48" i="4"/>
  <c r="C44" i="4"/>
  <c r="C41" i="4"/>
  <c r="C40" i="4"/>
  <c r="C39" i="4"/>
  <c r="C38" i="4"/>
  <c r="C36" i="4"/>
  <c r="C35" i="4"/>
  <c r="C34" i="4"/>
  <c r="C33" i="4"/>
  <c r="C32" i="4"/>
  <c r="C30" i="4"/>
  <c r="C29" i="4"/>
  <c r="C28" i="4"/>
  <c r="C27" i="4"/>
  <c r="C26" i="4"/>
  <c r="C25" i="4"/>
  <c r="C24" i="4"/>
  <c r="C23" i="4"/>
  <c r="C22" i="4"/>
  <c r="C21" i="4"/>
  <c r="C20" i="4"/>
  <c r="C17" i="4"/>
  <c r="C15" i="4"/>
  <c r="C14" i="4"/>
  <c r="C13" i="4"/>
  <c r="C12" i="4"/>
  <c r="C11" i="4"/>
  <c r="C10" i="4"/>
  <c r="C8" i="4"/>
  <c r="C7" i="4"/>
  <c r="C6" i="4"/>
  <c r="C5" i="4"/>
  <c r="C4" i="4"/>
  <c r="C3" i="4"/>
  <c r="A2" i="7"/>
</calcChain>
</file>

<file path=xl/sharedStrings.xml><?xml version="1.0" encoding="utf-8"?>
<sst xmlns="http://schemas.openxmlformats.org/spreadsheetml/2006/main" count="392" uniqueCount="213">
  <si>
    <t>HIRHAM5</t>
  </si>
  <si>
    <t>DMI</t>
  </si>
  <si>
    <t>WRF331</t>
  </si>
  <si>
    <t>RCA4</t>
  </si>
  <si>
    <t>ALADIN52</t>
  </si>
  <si>
    <t>CanRCM4</t>
  </si>
  <si>
    <t>CCAM</t>
  </si>
  <si>
    <t>UQAM</t>
  </si>
  <si>
    <t>UM</t>
  </si>
  <si>
    <t>UHOH</t>
  </si>
  <si>
    <t>UCLM</t>
  </si>
  <si>
    <t>CRP-GL</t>
  </si>
  <si>
    <t>ICTP</t>
  </si>
  <si>
    <t>CNRM</t>
  </si>
  <si>
    <t>CHMI</t>
  </si>
  <si>
    <t>SMHI</t>
  </si>
  <si>
    <t>BCCR</t>
  </si>
  <si>
    <t>IDL</t>
  </si>
  <si>
    <t>HMS</t>
  </si>
  <si>
    <t>DHMZ</t>
  </si>
  <si>
    <t>CLMcom</t>
  </si>
  <si>
    <t>CUNI</t>
  </si>
  <si>
    <t>KNMI</t>
  </si>
  <si>
    <t>MOHC</t>
  </si>
  <si>
    <t>NUIM</t>
  </si>
  <si>
    <t>CCLM4-8-17</t>
  </si>
  <si>
    <t>Michael/
Grigory</t>
  </si>
  <si>
    <t>model_id</t>
  </si>
  <si>
    <t>institute_id</t>
  </si>
  <si>
    <t>Petr Skalak
skalak@chmi.cz</t>
  </si>
  <si>
    <t>CRCM5</t>
  </si>
  <si>
    <t>PROMES</t>
  </si>
  <si>
    <t>RegCM4-3</t>
  </si>
  <si>
    <t>RACMO22T</t>
  </si>
  <si>
    <t>carlo.buontempo
@metoffice.gov.uk</t>
  </si>
  <si>
    <t>Annette.Rinke
@awi.de</t>
  </si>
  <si>
    <t>AWI</t>
  </si>
  <si>
    <t>RCAO</t>
  </si>
  <si>
    <t>RACMO21P</t>
  </si>
  <si>
    <t>HadGEM3-RA</t>
  </si>
  <si>
    <t>RCAO-SN</t>
  </si>
  <si>
    <t>RCA4-SN</t>
  </si>
  <si>
    <t>Erik van Meijgaard 
vanmeijg@knmi.nl</t>
  </si>
  <si>
    <t>CCCma</t>
  </si>
  <si>
    <t>MPI-CSC</t>
  </si>
  <si>
    <t>REMO2009</t>
  </si>
  <si>
    <t>HadRM3P</t>
  </si>
  <si>
    <t>ARPEGE52</t>
  </si>
  <si>
    <t>Gabriella Szepszo szepszo.g@met.hu
Ilona Krüzselyi
kruzselyi.i@met.hu</t>
  </si>
  <si>
    <t>RegCM4-2</t>
  </si>
  <si>
    <t>WRF331C</t>
  </si>
  <si>
    <t>WRF331A</t>
  </si>
  <si>
    <t>UCAN</t>
  </si>
  <si>
    <t>WRF331G</t>
  </si>
  <si>
    <t>MIUB</t>
  </si>
  <si>
    <t>AUTH-Met</t>
  </si>
  <si>
    <t>AUTH-LHTEE</t>
  </si>
  <si>
    <t>WRF321B</t>
  </si>
  <si>
    <t>WRF350I</t>
  </si>
  <si>
    <t>RACMO22E</t>
  </si>
  <si>
    <t>IPSL-INERIS</t>
  </si>
  <si>
    <t>Climate Limited-area Modelling Community (CLM-Community)</t>
  </si>
  <si>
    <t>Royal Netherlands Meteorological Institute, De Bilt, The Netherlands</t>
  </si>
  <si>
    <t>Swedish Meteorological and Hydrological Institute, Rossby Centre</t>
  </si>
  <si>
    <t>University of Castilla-La Mancha, Toledo, Spain</t>
  </si>
  <si>
    <t>Helmholtz-Zentrum Geesthacht, Climate Service Center, Max Planck Institute for Meteorology</t>
  </si>
  <si>
    <t>ENEA</t>
  </si>
  <si>
    <t>WRF341E</t>
  </si>
  <si>
    <t>unrestricted</t>
  </si>
  <si>
    <t>CCCma (Canadian Centre for Climate Modelling and Analysis, Victoria, BC, Canada)</t>
  </si>
  <si>
    <t>Universite du Quebec a Montreal</t>
  </si>
  <si>
    <t>institution</t>
  </si>
  <si>
    <t>Meteorological and Hydrological Service of Croatia</t>
  </si>
  <si>
    <t>Met Office Hadley Centre</t>
  </si>
  <si>
    <t>Hungarian Meteorological Service</t>
  </si>
  <si>
    <t>Alfred Wegener Institute, Helmholtz Centre for Polar and Marine Research</t>
  </si>
  <si>
    <t xml:space="preserve"> Abdus Salam International Centre for Theoretical Physics</t>
  </si>
  <si>
    <t>Erika Coppola coppolae@ictp.it</t>
  </si>
  <si>
    <t>Italian National Agency for New Technologies, Energy and Sustainable Economic Development</t>
  </si>
  <si>
    <t>National University of Ireland Maynooth</t>
  </si>
  <si>
    <t>Indian Institute of Tropical Meteorology</t>
  </si>
  <si>
    <t>IITM</t>
  </si>
  <si>
    <t>RegCM4-1</t>
  </si>
  <si>
    <t>CSIRO</t>
  </si>
  <si>
    <t>Commonwealth Scientific and Industrial Research Organisation</t>
  </si>
  <si>
    <t>Jack.Katzfey@csiro.au</t>
  </si>
  <si>
    <t>ALADIN53</t>
  </si>
  <si>
    <t>Kirsten.Warrach-Sagi@uni-hohenheim.de</t>
  </si>
  <si>
    <t>WRF361H</t>
  </si>
  <si>
    <t xml:space="preserve">University of Hohenheim </t>
  </si>
  <si>
    <t>Register of CORDEX RCMs including target domains</t>
  </si>
  <si>
    <t>The 'AllEntries' sheet is meant to hold specifications about RCM models which registered for participation in CORDEX.</t>
  </si>
  <si>
    <t>contact</t>
  </si>
  <si>
    <t>target domains</t>
  </si>
  <si>
    <t>terms of use</t>
  </si>
  <si>
    <t>see above</t>
  </si>
  <si>
    <t>long name for the institute; free text</t>
  </si>
  <si>
    <t>These are:</t>
  </si>
  <si>
    <t>only 'non-commercial only' or 'unrestricted' are possible</t>
  </si>
  <si>
    <t>target_domains</t>
  </si>
  <si>
    <t>terms_of_use</t>
  </si>
  <si>
    <t xml:space="preserve">include all domains (not the ABC-XXi version) for which downscaling CORDEX simulations will be performed with the RCM 
being registered as a blank separated list; </t>
  </si>
  <si>
    <t>"AFR-44"</t>
  </si>
  <si>
    <t>"EUR-11"</t>
  </si>
  <si>
    <t>"ARC-44"</t>
  </si>
  <si>
    <t>"AFR-44 ARC-44 EUR-11 EUR-44 MNA-22 MNA-44 NAM-44 SAM-44 WAS-44"</t>
  </si>
  <si>
    <t>"EUR-44"</t>
  </si>
  <si>
    <t>"EUR-44 EUR-11"</t>
  </si>
  <si>
    <t>"ANT-44"</t>
  </si>
  <si>
    <t>"AFR-44  AUS-44 EAS-44 EUR-44"</t>
  </si>
  <si>
    <t>""</t>
  </si>
  <si>
    <t>RCM_name</t>
  </si>
  <si>
    <t xml:space="preserve">the model_id is built from the institute_id followed by the </t>
  </si>
  <si>
    <t>acronym of the RCM name  and its version used in the CORDEX simulations</t>
  </si>
  <si>
    <t>name and/or e-mail of a contact for the ESGF publication; this need not be the contact included in the archive files as NetCDF attribute</t>
  </si>
  <si>
    <t xml:space="preserve">unrestricted </t>
  </si>
  <si>
    <t>jason.evans@unsw.edu.au</t>
  </si>
  <si>
    <t>University of New South Wales</t>
  </si>
  <si>
    <t>"AUS"</t>
  </si>
  <si>
    <t>Uni Research and the Bjerknes Centre for Climate Research</t>
  </si>
  <si>
    <t>Martin King cordex@uni.no</t>
  </si>
  <si>
    <t>"AFR EAS"</t>
  </si>
  <si>
    <t>WRF361</t>
  </si>
  <si>
    <t>"ARC"</t>
  </si>
  <si>
    <t>"EUR"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</si>
  <si>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</si>
  <si>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</si>
  <si>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WRF360K</t>
  </si>
  <si>
    <t>WRF360J</t>
  </si>
  <si>
    <t>WRF360L</t>
  </si>
  <si>
    <t>WRF360M</t>
  </si>
  <si>
    <t xml:space="preserve">Murdoch University </t>
  </si>
  <si>
    <t>jatin.kala.jk@gmail.com</t>
  </si>
  <si>
    <t>MU</t>
  </si>
  <si>
    <t>Igor Shkolnik igor@main.mgo.rssi.ru</t>
  </si>
  <si>
    <t>RRCM</t>
  </si>
  <si>
    <t>Main Geophysical Observatory, St. Petersburg</t>
  </si>
  <si>
    <t>MGO</t>
  </si>
  <si>
    <t>unknown</t>
  </si>
  <si>
    <t xml:space="preserve">non-commercial </t>
  </si>
  <si>
    <t>non-commercial</t>
  </si>
  <si>
    <t>UNSW</t>
  </si>
  <si>
    <t>Danish Meteorological Institute</t>
  </si>
  <si>
    <t>John.Scinocca@ec.gc.ca</t>
  </si>
  <si>
    <t>Michel.DEQUE@meteo.fr</t>
  </si>
  <si>
    <t>clotilde.dubois@meteo.fr</t>
  </si>
  <si>
    <t>samuel.somot@meteo.fr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</si>
  <si>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</si>
  <si>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</si>
  <si>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</si>
  <si>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</si>
  <si>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</si>
  <si>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Winger.Katja@uqam.ca</t>
  </si>
  <si>
    <t>carlo.buontempo@metoffice.gov.uk</t>
  </si>
  <si>
    <t>andreas.haensler@hzg.de</t>
  </si>
  <si>
    <t>Sandro Calmanti sandro.calmanti@enea.it</t>
  </si>
  <si>
    <t>Charles University</t>
  </si>
  <si>
    <t>claas.teichmann@zmaw.de
lennart.marien@hzg.de</t>
  </si>
  <si>
    <t>alberto.elizalde@zmaw.de</t>
  </si>
  <si>
    <t>Rowan Fealy  rowan.fealy@nuim.ie</t>
  </si>
  <si>
    <t>robert.vautard@lsce.ipsl.fr</t>
  </si>
  <si>
    <t>ivan.guettler@gmail.com
Cedo Brankovic</t>
  </si>
  <si>
    <t>J. Sanjay sanjay@tropmet.res.in</t>
  </si>
  <si>
    <t>Ralf.Doescher@smhi.se</t>
  </si>
  <si>
    <t>marta.dominguez@uclm.es; miguel.gaertner@uclm.es</t>
  </si>
  <si>
    <t>EBUPOM2c1</t>
  </si>
  <si>
    <t>UNIBELGRADE</t>
  </si>
  <si>
    <t>EBU1</t>
  </si>
  <si>
    <t>vdj@ff.bg.ac.rs</t>
  </si>
  <si>
    <t>University of Belgrade, South East European Virtual Climate Change Center and University of Novi Sad</t>
  </si>
  <si>
    <t>"MED-44"</t>
  </si>
  <si>
    <t>OURANOS</t>
  </si>
  <si>
    <t>Ole B. Christensen obc@dmi.dk</t>
  </si>
  <si>
    <t>Anne Frigon frigon.anne@ouranos.ca</t>
  </si>
  <si>
    <t>Ouranos Consortium on climate change</t>
  </si>
  <si>
    <t>WRF350D</t>
  </si>
  <si>
    <t>Rita Margarida Cardoso rmcardoso@fc.ul.pt</t>
  </si>
  <si>
    <t>Instituto Dom Luiz, University of Lisbon</t>
  </si>
  <si>
    <t xml:space="preserve">"AFR-44 EAS-44 EUR-44 EUR-11 NAM-44" </t>
  </si>
  <si>
    <t>Lesley De Cruz lesley.decruz@meteo.be</t>
  </si>
  <si>
    <t>RMIB-Ugent</t>
  </si>
  <si>
    <t>Alaro0</t>
  </si>
  <si>
    <t>Royal Meteorological Institute of Belgium and Ghent University</t>
  </si>
  <si>
    <t>University of Cantabria</t>
  </si>
  <si>
    <t>Institut Pierre-Simon Laplace</t>
  </si>
  <si>
    <t>Jesus Fernandez jesus.fernandez@unican.es</t>
  </si>
  <si>
    <t>S. Legutke legutke@dkrz.de</t>
  </si>
  <si>
    <t>k.goergen@fz-juelich.de</t>
  </si>
  <si>
    <t>Meteorological Institute, Bonn University</t>
  </si>
  <si>
    <t>Public Research Centre - Gabriel Lippmann, Luxembourg</t>
  </si>
  <si>
    <t xml:space="preserve">Aristotle University of Thessaloniki, Department of Meteorology &amp; Climatology </t>
  </si>
  <si>
    <t>Eleni Katragkou katragou@auth.gr</t>
  </si>
  <si>
    <t>Aristotle University of Thessaloniki, Laboratory of Heat Transfer and Environmental Engeneering</t>
  </si>
  <si>
    <t>Liana Kalognomou liana@aix.meng.auth.gr</t>
  </si>
  <si>
    <t>Universidad de Murcia</t>
  </si>
  <si>
    <t>Pedro Jimenez pedro.jimenezguerrero@um.es</t>
  </si>
  <si>
    <t>Tomas Halenka tomas.halenka@mff.cuni.cz</t>
  </si>
  <si>
    <t>WRF311</t>
  </si>
  <si>
    <t>WRF311NEMO</t>
  </si>
  <si>
    <t>Czech Hydrometeorological Institute</t>
  </si>
  <si>
    <t>RCSM4</t>
  </si>
  <si>
    <t>Météo-France / Centre National de Recherches Météorologiques</t>
  </si>
  <si>
    <t>"AFR-44" "MED-44"</t>
  </si>
  <si>
    <t>"EUR-44" "EUR-11"</t>
  </si>
  <si>
    <t>WRF311F</t>
  </si>
  <si>
    <t>Sophie.Bastin@latmos.ipsl.fr</t>
  </si>
  <si>
    <t>IPSL</t>
  </si>
  <si>
    <t>sophie.bastin@latmos.ipsl.fr</t>
  </si>
  <si>
    <t>"MED-18"</t>
  </si>
  <si>
    <t>"MED-44 MED-18"</t>
  </si>
  <si>
    <t>Alexander Bryan (ambrya@umich.edu)</t>
  </si>
  <si>
    <t>University of Michigan</t>
  </si>
  <si>
    <t>"NAM-44"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</si>
</sst>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\ yy;@"/>
  </numFmts>
  <fonts count="2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</cellStyleXfs>
  <cellXfs count="70">
    <xf numFmtId="0" fontId="0" fillId="0" borderId="0" xfId="0"/>
    <xf numFmtId="164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/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0" fontId="14" fillId="0" borderId="0" xfId="0" applyFont="1"/>
    <xf numFmtId="164" fontId="4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6" fillId="0" borderId="0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NumberFormat="1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15" fillId="0" borderId="1" xfId="1" applyFont="1" applyBorder="1"/>
    <xf numFmtId="0" fontId="20" fillId="0" borderId="0" xfId="0" applyFont="1"/>
    <xf numFmtId="0" fontId="5" fillId="0" borderId="6" xfId="0" applyFont="1" applyFill="1" applyBorder="1" applyAlignment="1">
      <alignment horizontal="left" vertical="center" wrapText="1"/>
    </xf>
    <xf numFmtId="164" fontId="21" fillId="0" borderId="0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3" fillId="0" borderId="0" xfId="0" applyFont="1"/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7" fillId="0" borderId="0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24" fillId="2" borderId="2" xfId="0" applyFont="1" applyFill="1" applyBorder="1" applyAlignment="1">
      <alignment horizontal="center" vertical="center" wrapText="1"/>
    </xf>
  </cellXfs>
  <cellStyles count="6">
    <cellStyle name="Hyperlink 2" xfId="4"/>
    <cellStyle name="Hyperlänk 2" xfId="3"/>
    <cellStyle name="Link" xfId="1" builtinId="8"/>
    <cellStyle name="Normal" xfId="0" builtinId="0"/>
    <cellStyle name="Normal 2" xfId="5"/>
    <cellStyle name="Standard 2" xfId="2"/>
  </cellStyles>
  <dxfs count="36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e(%7B%7D,'cvml','ambrya@umich.edu');" TargetMode="External"/><Relationship Id="rId2" Type="http://schemas.openxmlformats.org/officeDocument/2006/relationships/hyperlink" Target="mailto:sophie.bastin@latmos.ipsl.fr" TargetMode="External"/><Relationship Id="rId1" Type="http://schemas.openxmlformats.org/officeDocument/2006/relationships/hyperlink" Target="mailto:Sophie.Bastin@latmos.ipsl.fr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zoomScaleNormal="75" zoomScalePageLayoutView="75" workbookViewId="0">
      <selection activeCell="F17" sqref="F17"/>
    </sheetView>
  </sheetViews>
  <sheetFormatPr defaultColWidth="8.85546875" defaultRowHeight="15" x14ac:dyDescent="0.25"/>
  <cols>
    <col min="1" max="1" width="20.7109375" customWidth="1"/>
    <col min="2" max="15" width="13.7109375" customWidth="1"/>
  </cols>
  <sheetData>
    <row r="1" spans="1:15" ht="80.45" customHeight="1" x14ac:dyDescent="0.25">
      <c r="A1" s="57" t="s">
        <v>90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2"/>
      <c r="N1" s="1"/>
      <c r="O1" s="1"/>
    </row>
    <row r="2" spans="1:15" ht="18" customHeight="1" x14ac:dyDescent="0.25">
      <c r="A2" s="10">
        <f>AllEntries!A1</f>
        <v>42284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1"/>
      <c r="O2" s="1"/>
    </row>
    <row r="3" spans="1:15" s="9" customFormat="1" ht="38.450000000000003" customHeight="1" x14ac:dyDescent="0.35">
      <c r="A3" s="59" t="s">
        <v>91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11"/>
    </row>
    <row r="4" spans="1:15" s="6" customFormat="1" ht="15.75" thickBot="1" x14ac:dyDescent="0.3">
      <c r="A4" s="15" t="s">
        <v>97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5" x14ac:dyDescent="0.25">
      <c r="A5" s="12" t="s">
        <v>111</v>
      </c>
      <c r="B5" s="62" t="s">
        <v>113</v>
      </c>
      <c r="C5" s="62"/>
      <c r="D5" s="62"/>
      <c r="E5" s="62"/>
      <c r="F5" s="62"/>
      <c r="G5" s="62"/>
      <c r="H5" s="62"/>
      <c r="I5" s="62"/>
      <c r="J5" s="63"/>
    </row>
    <row r="6" spans="1:15" x14ac:dyDescent="0.25">
      <c r="A6" s="13" t="s">
        <v>28</v>
      </c>
      <c r="B6" s="60" t="s">
        <v>95</v>
      </c>
      <c r="C6" s="60"/>
      <c r="D6" s="60"/>
      <c r="E6" s="60"/>
      <c r="F6" s="60"/>
      <c r="G6" s="60"/>
      <c r="H6" s="60"/>
      <c r="I6" s="60"/>
      <c r="J6" s="61"/>
    </row>
    <row r="7" spans="1:15" x14ac:dyDescent="0.25">
      <c r="A7" s="13" t="s">
        <v>27</v>
      </c>
      <c r="B7" s="60" t="s">
        <v>112</v>
      </c>
      <c r="C7" s="60"/>
      <c r="D7" s="60"/>
      <c r="E7" s="60"/>
      <c r="F7" s="60"/>
      <c r="G7" s="60"/>
      <c r="H7" s="60"/>
      <c r="I7" s="60"/>
      <c r="J7" s="61"/>
    </row>
    <row r="8" spans="1:15" x14ac:dyDescent="0.25">
      <c r="A8" s="13" t="s">
        <v>92</v>
      </c>
      <c r="B8" s="60" t="s">
        <v>114</v>
      </c>
      <c r="C8" s="60"/>
      <c r="D8" s="60"/>
      <c r="E8" s="60"/>
      <c r="F8" s="60"/>
      <c r="G8" s="60"/>
      <c r="H8" s="60"/>
      <c r="I8" s="60"/>
      <c r="J8" s="61"/>
    </row>
    <row r="9" spans="1:15" x14ac:dyDescent="0.25">
      <c r="A9" s="13" t="s">
        <v>71</v>
      </c>
      <c r="B9" s="60" t="s">
        <v>96</v>
      </c>
      <c r="C9" s="60"/>
      <c r="D9" s="60"/>
      <c r="E9" s="60"/>
      <c r="F9" s="60"/>
      <c r="G9" s="60"/>
      <c r="H9" s="60"/>
      <c r="I9" s="60"/>
      <c r="J9" s="61"/>
    </row>
    <row r="10" spans="1:15" ht="29.1" customHeight="1" x14ac:dyDescent="0.25">
      <c r="A10" s="16" t="s">
        <v>93</v>
      </c>
      <c r="B10" s="66" t="s">
        <v>101</v>
      </c>
      <c r="C10" s="60"/>
      <c r="D10" s="60"/>
      <c r="E10" s="60"/>
      <c r="F10" s="60"/>
      <c r="G10" s="60"/>
      <c r="H10" s="60"/>
      <c r="I10" s="60"/>
      <c r="J10" s="61"/>
    </row>
    <row r="11" spans="1:15" ht="15.75" thickBot="1" x14ac:dyDescent="0.3">
      <c r="A11" s="14" t="s">
        <v>94</v>
      </c>
      <c r="B11" s="67" t="s">
        <v>98</v>
      </c>
      <c r="C11" s="67"/>
      <c r="D11" s="67"/>
      <c r="E11" s="67"/>
      <c r="F11" s="67"/>
      <c r="G11" s="67"/>
      <c r="H11" s="67"/>
      <c r="I11" s="67"/>
      <c r="J11" s="68"/>
    </row>
    <row r="13" spans="1:15" ht="54.6" customHeight="1" x14ac:dyDescent="0.3">
      <c r="A13" s="64" t="s">
        <v>125</v>
      </c>
      <c r="B13" s="64"/>
      <c r="C13" s="64"/>
      <c r="D13" s="64"/>
      <c r="E13" s="64"/>
      <c r="F13" s="64"/>
      <c r="G13" s="64"/>
      <c r="H13" s="64"/>
      <c r="I13" s="64"/>
      <c r="J13" s="64"/>
    </row>
    <row r="14" spans="1:15" ht="18.75" x14ac:dyDescent="0.3">
      <c r="A14" s="50"/>
      <c r="B14" s="50"/>
      <c r="C14" s="50"/>
      <c r="D14" s="50"/>
      <c r="E14" s="50"/>
      <c r="F14" s="50"/>
      <c r="G14" s="50"/>
      <c r="H14" s="50"/>
      <c r="I14" s="50"/>
      <c r="J14" s="50"/>
    </row>
    <row r="15" spans="1:15" ht="18.75" x14ac:dyDescent="0.3">
      <c r="A15" s="65" t="s">
        <v>126</v>
      </c>
      <c r="B15" s="65"/>
      <c r="C15" s="65"/>
      <c r="D15" s="65"/>
      <c r="E15" s="65"/>
      <c r="F15" s="65"/>
      <c r="G15" s="65"/>
      <c r="H15" s="65"/>
      <c r="I15" s="65"/>
      <c r="J15" s="65"/>
    </row>
  </sheetData>
  <mergeCells count="11">
    <mergeCell ref="A13:J13"/>
    <mergeCell ref="A15:J15"/>
    <mergeCell ref="B6:J6"/>
    <mergeCell ref="B9:J9"/>
    <mergeCell ref="B10:J10"/>
    <mergeCell ref="B11:J11"/>
    <mergeCell ref="A1:L1"/>
    <mergeCell ref="A3:L3"/>
    <mergeCell ref="B8:J8"/>
    <mergeCell ref="B7:J7"/>
    <mergeCell ref="B5:J5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I64"/>
  <sheetViews>
    <sheetView tabSelected="1" view="pageBreakPreview" topLeftCell="A28" zoomScaleNormal="75" zoomScaleSheetLayoutView="100" zoomScalePageLayoutView="75" workbookViewId="0">
      <selection activeCell="G38" sqref="G38"/>
    </sheetView>
  </sheetViews>
  <sheetFormatPr defaultColWidth="8.85546875" defaultRowHeight="15" x14ac:dyDescent="0.25"/>
  <cols>
    <col min="1" max="1" width="14.140625" style="56" customWidth="1"/>
    <col min="2" max="2" width="13.85546875" customWidth="1"/>
    <col min="3" max="3" width="23.42578125" customWidth="1"/>
    <col min="4" max="5" width="22.7109375" customWidth="1"/>
    <col min="6" max="6" width="23.28515625" customWidth="1"/>
    <col min="7" max="7" width="15.28515625" customWidth="1"/>
    <col min="8" max="8" width="13.7109375" customWidth="1"/>
    <col min="9" max="14" width="20.85546875" customWidth="1"/>
    <col min="15" max="15" width="14.42578125" customWidth="1"/>
    <col min="16" max="16" width="13.85546875" customWidth="1"/>
    <col min="17" max="17" width="20.42578125" customWidth="1"/>
    <col min="18" max="18" width="16.85546875" customWidth="1"/>
    <col min="19" max="19" width="14.28515625" customWidth="1"/>
    <col min="20" max="20" width="14.42578125" customWidth="1"/>
    <col min="21" max="21" width="16" customWidth="1"/>
    <col min="22" max="22" width="17.28515625" customWidth="1"/>
    <col min="23" max="24" width="17.42578125" customWidth="1"/>
    <col min="25" max="25" width="12" customWidth="1"/>
    <col min="26" max="26" width="15.28515625" customWidth="1"/>
    <col min="27" max="27" width="12.42578125" customWidth="1"/>
    <col min="28" max="28" width="15.7109375" customWidth="1"/>
    <col min="29" max="29" width="15.28515625" customWidth="1"/>
    <col min="30" max="30" width="16" customWidth="1"/>
    <col min="31" max="31" width="17" customWidth="1"/>
    <col min="32" max="32" width="16" customWidth="1"/>
    <col min="33" max="33" width="16.85546875" customWidth="1"/>
    <col min="34" max="36" width="20.42578125" customWidth="1"/>
    <col min="37" max="37" width="10.7109375" customWidth="1"/>
    <col min="38" max="38" width="23.42578125" customWidth="1"/>
    <col min="39" max="39" width="12.28515625" customWidth="1"/>
    <col min="40" max="40" width="15.42578125" customWidth="1"/>
    <col min="41" max="41" width="18.28515625" customWidth="1"/>
    <col min="42" max="42" width="20.140625" customWidth="1"/>
    <col min="43" max="43" width="16" customWidth="1"/>
    <col min="44" max="44" width="13.7109375" customWidth="1"/>
    <col min="45" max="45" width="22.42578125" customWidth="1"/>
    <col min="46" max="46" width="16.140625" customWidth="1"/>
    <col min="47" max="48" width="15.42578125" customWidth="1"/>
    <col min="49" max="49" width="16.140625" customWidth="1"/>
    <col min="77" max="87" width="8.85546875" style="3"/>
  </cols>
  <sheetData>
    <row r="1" spans="1:87" ht="18" customHeight="1" thickBot="1" x14ac:dyDescent="0.3">
      <c r="A1" s="52">
        <v>42284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BO1" s="3"/>
      <c r="BP1" s="3"/>
      <c r="BQ1" s="3"/>
      <c r="BR1" s="3"/>
      <c r="BS1" s="3"/>
      <c r="BT1" s="3"/>
      <c r="BU1" s="3"/>
      <c r="BV1" s="3"/>
      <c r="BW1" s="3"/>
    </row>
    <row r="2" spans="1:87" s="42" customFormat="1" ht="30" x14ac:dyDescent="0.25">
      <c r="A2" s="69" t="s">
        <v>111</v>
      </c>
      <c r="B2" s="39" t="s">
        <v>28</v>
      </c>
      <c r="C2" s="40" t="s">
        <v>27</v>
      </c>
      <c r="D2" s="39" t="s">
        <v>92</v>
      </c>
      <c r="E2" s="39" t="s">
        <v>71</v>
      </c>
      <c r="F2" s="39" t="s">
        <v>99</v>
      </c>
      <c r="G2" s="41" t="s">
        <v>100</v>
      </c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</row>
    <row r="3" spans="1:87" s="21" customFormat="1" ht="22.5" x14ac:dyDescent="0.25">
      <c r="A3" s="31" t="s">
        <v>86</v>
      </c>
      <c r="B3" s="17" t="s">
        <v>14</v>
      </c>
      <c r="C3" s="18" t="str">
        <f t="shared" ref="C3:C63" si="0">CONCATENATE(B3,"-",A3)</f>
        <v>CHMI-ALADIN53</v>
      </c>
      <c r="D3" s="23" t="s">
        <v>29</v>
      </c>
      <c r="E3" s="19" t="s">
        <v>199</v>
      </c>
      <c r="F3" s="20" t="s">
        <v>110</v>
      </c>
      <c r="G3" s="37" t="s">
        <v>140</v>
      </c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87" s="21" customFormat="1" ht="45" x14ac:dyDescent="0.25">
      <c r="A4" s="30" t="s">
        <v>4</v>
      </c>
      <c r="B4" s="17" t="s">
        <v>18</v>
      </c>
      <c r="C4" s="18" t="str">
        <f t="shared" si="0"/>
        <v>HMS-ALADIN52</v>
      </c>
      <c r="D4" s="23" t="s">
        <v>48</v>
      </c>
      <c r="E4" s="19" t="s">
        <v>74</v>
      </c>
      <c r="F4" s="19" t="s">
        <v>106</v>
      </c>
      <c r="G4" s="37" t="s">
        <v>140</v>
      </c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</row>
    <row r="5" spans="1:87" s="21" customFormat="1" ht="33.75" x14ac:dyDescent="0.25">
      <c r="A5" s="31" t="s">
        <v>4</v>
      </c>
      <c r="B5" s="17" t="s">
        <v>13</v>
      </c>
      <c r="C5" s="18" t="str">
        <f t="shared" si="0"/>
        <v>CNRM-ALADIN52</v>
      </c>
      <c r="D5" s="23" t="s">
        <v>146</v>
      </c>
      <c r="E5" s="19" t="s">
        <v>201</v>
      </c>
      <c r="F5" s="20" t="s">
        <v>202</v>
      </c>
      <c r="G5" s="37" t="s">
        <v>140</v>
      </c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</row>
    <row r="6" spans="1:87" s="21" customFormat="1" ht="33.75" x14ac:dyDescent="0.25">
      <c r="A6" s="53" t="s">
        <v>86</v>
      </c>
      <c r="B6" s="17" t="s">
        <v>13</v>
      </c>
      <c r="C6" s="18" t="str">
        <f t="shared" si="0"/>
        <v>CNRM-ALADIN53</v>
      </c>
      <c r="D6" s="23" t="s">
        <v>145</v>
      </c>
      <c r="E6" s="19" t="s">
        <v>201</v>
      </c>
      <c r="F6" s="20" t="s">
        <v>203</v>
      </c>
      <c r="G6" s="37" t="s">
        <v>140</v>
      </c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</row>
    <row r="7" spans="1:87" s="21" customFormat="1" ht="33.75" x14ac:dyDescent="0.25">
      <c r="A7" s="32" t="s">
        <v>47</v>
      </c>
      <c r="B7" s="25" t="s">
        <v>13</v>
      </c>
      <c r="C7" s="18" t="str">
        <f t="shared" si="0"/>
        <v>CNRM-ARPEGE52</v>
      </c>
      <c r="D7" s="23" t="s">
        <v>144</v>
      </c>
      <c r="E7" s="19" t="s">
        <v>201</v>
      </c>
      <c r="F7" s="20" t="s">
        <v>110</v>
      </c>
      <c r="G7" s="37" t="s">
        <v>68</v>
      </c>
      <c r="M7" s="26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pans="1:87" s="21" customFormat="1" ht="45" x14ac:dyDescent="0.25">
      <c r="A8" s="31" t="s">
        <v>5</v>
      </c>
      <c r="B8" s="17" t="s">
        <v>43</v>
      </c>
      <c r="C8" s="18" t="str">
        <f t="shared" si="0"/>
        <v>CCCma-CanRCM4</v>
      </c>
      <c r="D8" s="23" t="s">
        <v>143</v>
      </c>
      <c r="E8" s="19" t="s">
        <v>69</v>
      </c>
      <c r="F8" s="20" t="s">
        <v>110</v>
      </c>
      <c r="G8" s="37" t="s">
        <v>68</v>
      </c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</row>
    <row r="9" spans="1:87" s="21" customFormat="1" ht="33.75" x14ac:dyDescent="0.25">
      <c r="A9" s="31" t="s">
        <v>6</v>
      </c>
      <c r="B9" s="17" t="s">
        <v>83</v>
      </c>
      <c r="C9" s="18" t="str">
        <f t="shared" si="0"/>
        <v>CSIRO-CCAM</v>
      </c>
      <c r="D9" s="23" t="s">
        <v>85</v>
      </c>
      <c r="E9" s="19" t="s">
        <v>84</v>
      </c>
      <c r="F9" s="20" t="s">
        <v>110</v>
      </c>
      <c r="G9" s="37" t="s">
        <v>138</v>
      </c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</row>
    <row r="10" spans="1:87" s="21" customFormat="1" ht="22.5" x14ac:dyDescent="0.25">
      <c r="A10" s="30" t="s">
        <v>25</v>
      </c>
      <c r="B10" s="27" t="s">
        <v>20</v>
      </c>
      <c r="C10" s="18" t="str">
        <f t="shared" si="0"/>
        <v>CLMcom-CCLM4-8-17</v>
      </c>
      <c r="D10" s="23" t="s">
        <v>186</v>
      </c>
      <c r="E10" s="19" t="s">
        <v>61</v>
      </c>
      <c r="F10" s="20" t="s">
        <v>102</v>
      </c>
      <c r="G10" s="37" t="s">
        <v>140</v>
      </c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</row>
    <row r="11" spans="1:87" s="21" customFormat="1" ht="22.5" x14ac:dyDescent="0.25">
      <c r="A11" s="30" t="s">
        <v>25</v>
      </c>
      <c r="B11" s="27" t="s">
        <v>20</v>
      </c>
      <c r="C11" s="18" t="str">
        <f t="shared" si="0"/>
        <v>CLMcom-CCLM4-8-17</v>
      </c>
      <c r="D11" s="23" t="s">
        <v>147</v>
      </c>
      <c r="E11" s="19" t="s">
        <v>61</v>
      </c>
      <c r="F11" s="20" t="s">
        <v>110</v>
      </c>
      <c r="G11" s="37" t="s">
        <v>140</v>
      </c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</row>
    <row r="12" spans="1:87" s="21" customFormat="1" ht="22.5" x14ac:dyDescent="0.25">
      <c r="A12" s="30" t="s">
        <v>25</v>
      </c>
      <c r="B12" s="27" t="s">
        <v>20</v>
      </c>
      <c r="C12" s="18" t="str">
        <f t="shared" si="0"/>
        <v>CLMcom-CCLM4-8-17</v>
      </c>
      <c r="D12" s="23" t="s">
        <v>148</v>
      </c>
      <c r="E12" s="19" t="s">
        <v>61</v>
      </c>
      <c r="F12" s="20" t="s">
        <v>110</v>
      </c>
      <c r="G12" s="37" t="s">
        <v>140</v>
      </c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</row>
    <row r="13" spans="1:87" s="21" customFormat="1" ht="22.5" x14ac:dyDescent="0.25">
      <c r="A13" s="31" t="s">
        <v>25</v>
      </c>
      <c r="B13" s="17" t="s">
        <v>20</v>
      </c>
      <c r="C13" s="18" t="str">
        <f t="shared" si="0"/>
        <v>CLMcom-CCLM4-8-17</v>
      </c>
      <c r="D13" s="23" t="s">
        <v>149</v>
      </c>
      <c r="E13" s="19" t="s">
        <v>61</v>
      </c>
      <c r="F13" s="20" t="s">
        <v>110</v>
      </c>
      <c r="G13" s="37" t="s">
        <v>140</v>
      </c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</row>
    <row r="14" spans="1:87" s="21" customFormat="1" ht="22.5" x14ac:dyDescent="0.25">
      <c r="A14" s="31" t="s">
        <v>25</v>
      </c>
      <c r="B14" s="17" t="s">
        <v>20</v>
      </c>
      <c r="C14" s="18" t="str">
        <f t="shared" si="0"/>
        <v>CLMcom-CCLM4-8-17</v>
      </c>
      <c r="D14" s="23" t="s">
        <v>150</v>
      </c>
      <c r="E14" s="19" t="s">
        <v>61</v>
      </c>
      <c r="F14" s="20" t="s">
        <v>110</v>
      </c>
      <c r="G14" s="37" t="s">
        <v>140</v>
      </c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</row>
    <row r="15" spans="1:87" s="21" customFormat="1" ht="22.5" x14ac:dyDescent="0.25">
      <c r="A15" s="31" t="s">
        <v>25</v>
      </c>
      <c r="B15" s="17" t="s">
        <v>20</v>
      </c>
      <c r="C15" s="18" t="str">
        <f t="shared" si="0"/>
        <v>CLMcom-CCLM4-8-17</v>
      </c>
      <c r="D15" s="23" t="s">
        <v>151</v>
      </c>
      <c r="E15" s="19" t="s">
        <v>61</v>
      </c>
      <c r="F15" s="20" t="s">
        <v>110</v>
      </c>
      <c r="G15" s="37" t="s">
        <v>140</v>
      </c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</row>
    <row r="16" spans="1:87" s="21" customFormat="1" ht="22.5" x14ac:dyDescent="0.25">
      <c r="A16" s="31" t="s">
        <v>30</v>
      </c>
      <c r="B16" s="17" t="s">
        <v>171</v>
      </c>
      <c r="C16" s="18" t="str">
        <f t="shared" ref="C16" si="1">CONCATENATE(B16,"-",A16)</f>
        <v>OURANOS-CRCM5</v>
      </c>
      <c r="D16" s="23" t="s">
        <v>173</v>
      </c>
      <c r="E16" s="19" t="s">
        <v>174</v>
      </c>
      <c r="F16" s="20" t="s">
        <v>110</v>
      </c>
      <c r="G16" s="37" t="s">
        <v>68</v>
      </c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</row>
    <row r="17" spans="1:87" s="21" customFormat="1" ht="22.5" x14ac:dyDescent="0.25">
      <c r="A17" s="31" t="s">
        <v>30</v>
      </c>
      <c r="B17" s="17" t="s">
        <v>7</v>
      </c>
      <c r="C17" s="18" t="str">
        <f t="shared" si="0"/>
        <v>UQAM-CRCM5</v>
      </c>
      <c r="D17" s="23" t="s">
        <v>152</v>
      </c>
      <c r="E17" s="19" t="s">
        <v>70</v>
      </c>
      <c r="F17" s="20" t="s">
        <v>110</v>
      </c>
      <c r="G17" s="37" t="s">
        <v>68</v>
      </c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</row>
    <row r="18" spans="1:87" s="21" customFormat="1" ht="45" x14ac:dyDescent="0.25">
      <c r="A18" s="31" t="s">
        <v>167</v>
      </c>
      <c r="B18" s="17" t="s">
        <v>166</v>
      </c>
      <c r="C18" s="18" t="str">
        <f t="shared" si="0"/>
        <v>UNIBELGRADE-EBU1</v>
      </c>
      <c r="D18" s="23" t="s">
        <v>168</v>
      </c>
      <c r="E18" s="19" t="s">
        <v>169</v>
      </c>
      <c r="F18" s="20" t="s">
        <v>170</v>
      </c>
      <c r="G18" s="37" t="s">
        <v>140</v>
      </c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</row>
    <row r="19" spans="1:87" s="21" customFormat="1" ht="45" x14ac:dyDescent="0.25">
      <c r="A19" s="31" t="s">
        <v>165</v>
      </c>
      <c r="B19" s="17" t="s">
        <v>166</v>
      </c>
      <c r="C19" s="18" t="str">
        <f t="shared" si="0"/>
        <v>UNIBELGRADE-EBUPOM2c1</v>
      </c>
      <c r="D19" s="23" t="s">
        <v>168</v>
      </c>
      <c r="E19" s="19" t="s">
        <v>169</v>
      </c>
      <c r="F19" s="20" t="s">
        <v>170</v>
      </c>
      <c r="G19" s="37" t="s">
        <v>140</v>
      </c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</row>
    <row r="20" spans="1:87" s="21" customFormat="1" ht="22.5" x14ac:dyDescent="0.25">
      <c r="A20" s="30" t="s">
        <v>39</v>
      </c>
      <c r="B20" s="17" t="s">
        <v>23</v>
      </c>
      <c r="C20" s="18" t="str">
        <f t="shared" si="0"/>
        <v>MOHC-HadGEM3-RA</v>
      </c>
      <c r="D20" s="23" t="s">
        <v>153</v>
      </c>
      <c r="E20" s="19" t="s">
        <v>73</v>
      </c>
      <c r="F20" s="20" t="s">
        <v>110</v>
      </c>
      <c r="G20" s="37" t="s">
        <v>68</v>
      </c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</row>
    <row r="21" spans="1:87" s="21" customFormat="1" ht="22.5" x14ac:dyDescent="0.25">
      <c r="A21" s="30" t="s">
        <v>46</v>
      </c>
      <c r="B21" s="17" t="s">
        <v>23</v>
      </c>
      <c r="C21" s="18" t="str">
        <f t="shared" si="0"/>
        <v>MOHC-HadRM3P</v>
      </c>
      <c r="D21" s="23" t="s">
        <v>34</v>
      </c>
      <c r="E21" s="19" t="s">
        <v>73</v>
      </c>
      <c r="F21" s="19" t="s">
        <v>109</v>
      </c>
      <c r="G21" s="37" t="s">
        <v>68</v>
      </c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</row>
    <row r="22" spans="1:87" s="21" customFormat="1" ht="22.5" x14ac:dyDescent="0.25">
      <c r="A22" s="30" t="s">
        <v>0</v>
      </c>
      <c r="B22" s="27" t="s">
        <v>1</v>
      </c>
      <c r="C22" s="18" t="str">
        <f t="shared" si="0"/>
        <v>DMI-HIRHAM5</v>
      </c>
      <c r="D22" s="23" t="s">
        <v>172</v>
      </c>
      <c r="E22" s="19" t="s">
        <v>142</v>
      </c>
      <c r="F22" s="20" t="s">
        <v>178</v>
      </c>
      <c r="G22" s="37" t="s">
        <v>68</v>
      </c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</row>
    <row r="23" spans="1:87" s="21" customFormat="1" ht="33.75" x14ac:dyDescent="0.25">
      <c r="A23" s="30" t="s">
        <v>0</v>
      </c>
      <c r="B23" s="27" t="s">
        <v>36</v>
      </c>
      <c r="C23" s="18" t="str">
        <f t="shared" si="0"/>
        <v>AWI-HIRHAM5</v>
      </c>
      <c r="D23" s="23" t="s">
        <v>35</v>
      </c>
      <c r="E23" s="19" t="s">
        <v>75</v>
      </c>
      <c r="F23" s="20" t="s">
        <v>110</v>
      </c>
      <c r="G23" s="37" t="s">
        <v>68</v>
      </c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</row>
    <row r="24" spans="1:87" s="21" customFormat="1" ht="22.5" x14ac:dyDescent="0.25">
      <c r="A24" s="31" t="s">
        <v>31</v>
      </c>
      <c r="B24" s="17" t="s">
        <v>10</v>
      </c>
      <c r="C24" s="18" t="str">
        <f t="shared" si="0"/>
        <v>UCLM-PROMES</v>
      </c>
      <c r="D24" s="23" t="s">
        <v>164</v>
      </c>
      <c r="E24" s="19" t="s">
        <v>64</v>
      </c>
      <c r="F24" s="20" t="s">
        <v>110</v>
      </c>
      <c r="G24" s="37" t="s">
        <v>138</v>
      </c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</row>
    <row r="25" spans="1:87" s="21" customFormat="1" ht="33.75" x14ac:dyDescent="0.25">
      <c r="A25" s="32" t="s">
        <v>38</v>
      </c>
      <c r="B25" s="25" t="s">
        <v>22</v>
      </c>
      <c r="C25" s="18" t="str">
        <f t="shared" si="0"/>
        <v>KNMI-RACMO21P</v>
      </c>
      <c r="D25" s="23" t="s">
        <v>42</v>
      </c>
      <c r="E25" s="24" t="s">
        <v>62</v>
      </c>
      <c r="F25" s="20" t="s">
        <v>108</v>
      </c>
      <c r="G25" s="37" t="s">
        <v>68</v>
      </c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</row>
    <row r="26" spans="1:87" s="21" customFormat="1" ht="33.75" x14ac:dyDescent="0.25">
      <c r="A26" s="32" t="s">
        <v>59</v>
      </c>
      <c r="B26" s="25" t="s">
        <v>22</v>
      </c>
      <c r="C26" s="18" t="str">
        <f t="shared" si="0"/>
        <v>KNMI-RACMO22E</v>
      </c>
      <c r="D26" s="23" t="s">
        <v>42</v>
      </c>
      <c r="E26" s="24" t="s">
        <v>62</v>
      </c>
      <c r="F26" s="20" t="s">
        <v>107</v>
      </c>
      <c r="G26" s="37" t="s">
        <v>68</v>
      </c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</row>
    <row r="27" spans="1:87" s="21" customFormat="1" ht="33.75" x14ac:dyDescent="0.25">
      <c r="A27" s="32" t="s">
        <v>33</v>
      </c>
      <c r="B27" s="25" t="s">
        <v>22</v>
      </c>
      <c r="C27" s="18" t="str">
        <f t="shared" si="0"/>
        <v>KNMI-RACMO22T</v>
      </c>
      <c r="D27" s="23" t="s">
        <v>42</v>
      </c>
      <c r="E27" s="24" t="s">
        <v>62</v>
      </c>
      <c r="F27" s="20" t="s">
        <v>102</v>
      </c>
      <c r="G27" s="37" t="s">
        <v>68</v>
      </c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</row>
    <row r="28" spans="1:87" s="21" customFormat="1" ht="33.75" x14ac:dyDescent="0.25">
      <c r="A28" s="31" t="s">
        <v>3</v>
      </c>
      <c r="B28" s="17" t="s">
        <v>15</v>
      </c>
      <c r="C28" s="18" t="str">
        <f t="shared" si="0"/>
        <v>SMHI-RCA4</v>
      </c>
      <c r="D28" s="23" t="s">
        <v>26</v>
      </c>
      <c r="E28" s="19" t="s">
        <v>63</v>
      </c>
      <c r="F28" s="20" t="s">
        <v>105</v>
      </c>
      <c r="G28" s="37" t="s">
        <v>68</v>
      </c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</row>
    <row r="29" spans="1:87" s="21" customFormat="1" ht="33.75" x14ac:dyDescent="0.25">
      <c r="A29" s="31" t="s">
        <v>41</v>
      </c>
      <c r="B29" s="17" t="s">
        <v>15</v>
      </c>
      <c r="C29" s="18" t="str">
        <f t="shared" si="0"/>
        <v>SMHI-RCA4-SN</v>
      </c>
      <c r="D29" s="23" t="s">
        <v>163</v>
      </c>
      <c r="E29" s="19" t="s">
        <v>63</v>
      </c>
      <c r="F29" s="28" t="s">
        <v>104</v>
      </c>
      <c r="G29" s="37" t="s">
        <v>68</v>
      </c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</row>
    <row r="30" spans="1:87" s="21" customFormat="1" ht="33.75" x14ac:dyDescent="0.25">
      <c r="A30" s="31" t="s">
        <v>37</v>
      </c>
      <c r="B30" s="17" t="s">
        <v>15</v>
      </c>
      <c r="C30" s="18" t="str">
        <f t="shared" si="0"/>
        <v>SMHI-RCAO</v>
      </c>
      <c r="D30" s="23" t="s">
        <v>163</v>
      </c>
      <c r="E30" s="19" t="s">
        <v>63</v>
      </c>
      <c r="F30" s="20" t="s">
        <v>110</v>
      </c>
      <c r="G30" s="37" t="s">
        <v>68</v>
      </c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</row>
    <row r="31" spans="1:87" s="21" customFormat="1" ht="33.75" x14ac:dyDescent="0.25">
      <c r="A31" s="31" t="s">
        <v>200</v>
      </c>
      <c r="B31" s="17" t="s">
        <v>13</v>
      </c>
      <c r="C31" s="18" t="str">
        <f t="shared" si="0"/>
        <v>CNRM-RCSM4</v>
      </c>
      <c r="D31" s="23" t="s">
        <v>146</v>
      </c>
      <c r="E31" s="19" t="s">
        <v>201</v>
      </c>
      <c r="F31" s="20" t="s">
        <v>170</v>
      </c>
      <c r="G31" s="37" t="s">
        <v>140</v>
      </c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</row>
    <row r="32" spans="1:87" s="21" customFormat="1" ht="33.75" x14ac:dyDescent="0.25">
      <c r="A32" s="31" t="s">
        <v>40</v>
      </c>
      <c r="B32" s="17" t="s">
        <v>15</v>
      </c>
      <c r="C32" s="18" t="str">
        <f t="shared" si="0"/>
        <v>SMHI-RCAO-SN</v>
      </c>
      <c r="D32" s="23" t="s">
        <v>163</v>
      </c>
      <c r="E32" s="19" t="s">
        <v>63</v>
      </c>
      <c r="F32" s="20" t="s">
        <v>110</v>
      </c>
      <c r="G32" s="37" t="s">
        <v>68</v>
      </c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</row>
    <row r="33" spans="1:87" s="21" customFormat="1" ht="22.5" x14ac:dyDescent="0.25">
      <c r="A33" s="31" t="s">
        <v>82</v>
      </c>
      <c r="B33" s="17" t="s">
        <v>81</v>
      </c>
      <c r="C33" s="18" t="str">
        <f t="shared" si="0"/>
        <v>IITM-RegCM4-1</v>
      </c>
      <c r="D33" s="23" t="s">
        <v>162</v>
      </c>
      <c r="E33" s="19" t="s">
        <v>80</v>
      </c>
      <c r="F33" s="20" t="s">
        <v>110</v>
      </c>
      <c r="G33" s="37" t="s">
        <v>140</v>
      </c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 s="21" customFormat="1" ht="22.5" x14ac:dyDescent="0.25">
      <c r="A34" s="31" t="s">
        <v>49</v>
      </c>
      <c r="B34" s="17" t="s">
        <v>21</v>
      </c>
      <c r="C34" s="18" t="str">
        <f t="shared" si="0"/>
        <v>CUNI-RegCM4-2</v>
      </c>
      <c r="D34" s="23" t="s">
        <v>196</v>
      </c>
      <c r="E34" s="19" t="s">
        <v>156</v>
      </c>
      <c r="F34" s="20" t="s">
        <v>110</v>
      </c>
      <c r="G34" s="37" t="s">
        <v>138</v>
      </c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</row>
    <row r="35" spans="1:87" s="21" customFormat="1" ht="22.5" x14ac:dyDescent="0.25">
      <c r="A35" s="31" t="s">
        <v>49</v>
      </c>
      <c r="B35" s="17" t="s">
        <v>19</v>
      </c>
      <c r="C35" s="18" t="str">
        <f t="shared" si="0"/>
        <v>DHMZ-RegCM4-2</v>
      </c>
      <c r="D35" s="23" t="s">
        <v>161</v>
      </c>
      <c r="E35" s="19" t="s">
        <v>72</v>
      </c>
      <c r="F35" s="20" t="s">
        <v>110</v>
      </c>
      <c r="G35" s="37" t="s">
        <v>140</v>
      </c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</row>
    <row r="36" spans="1:87" s="21" customFormat="1" ht="22.5" x14ac:dyDescent="0.25">
      <c r="A36" s="31" t="s">
        <v>32</v>
      </c>
      <c r="B36" s="17" t="s">
        <v>12</v>
      </c>
      <c r="C36" s="18" t="str">
        <f t="shared" si="0"/>
        <v>ICTP-RegCM4-3</v>
      </c>
      <c r="D36" s="23" t="s">
        <v>77</v>
      </c>
      <c r="E36" s="19" t="s">
        <v>76</v>
      </c>
      <c r="F36" s="20" t="s">
        <v>110</v>
      </c>
      <c r="G36" s="37" t="s">
        <v>68</v>
      </c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</row>
    <row r="37" spans="1:87" s="21" customFormat="1" ht="22.5" x14ac:dyDescent="0.25">
      <c r="A37" s="31" t="s">
        <v>32</v>
      </c>
      <c r="B37" s="17" t="s">
        <v>8</v>
      </c>
      <c r="C37" s="18" t="str">
        <f t="shared" si="0"/>
        <v>UM-RegCM4-3</v>
      </c>
      <c r="D37" s="23" t="s">
        <v>210</v>
      </c>
      <c r="E37" s="19" t="s">
        <v>211</v>
      </c>
      <c r="F37" s="20" t="s">
        <v>212</v>
      </c>
      <c r="G37" s="37" t="s">
        <v>68</v>
      </c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  <row r="38" spans="1:87" s="21" customFormat="1" ht="45" x14ac:dyDescent="0.25">
      <c r="A38" s="31" t="s">
        <v>32</v>
      </c>
      <c r="B38" s="17" t="s">
        <v>66</v>
      </c>
      <c r="C38" s="18" t="str">
        <f t="shared" si="0"/>
        <v>ENEA-RegCM4-3</v>
      </c>
      <c r="D38" s="23" t="s">
        <v>155</v>
      </c>
      <c r="E38" s="19" t="s">
        <v>78</v>
      </c>
      <c r="F38" s="20" t="s">
        <v>110</v>
      </c>
      <c r="G38" s="37" t="s">
        <v>140</v>
      </c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</row>
    <row r="39" spans="1:87" s="21" customFormat="1" ht="45" x14ac:dyDescent="0.25">
      <c r="A39" s="31" t="s">
        <v>45</v>
      </c>
      <c r="B39" s="17" t="s">
        <v>44</v>
      </c>
      <c r="C39" s="18" t="str">
        <f t="shared" si="0"/>
        <v>MPI-CSC-REMO2009</v>
      </c>
      <c r="D39" s="23" t="s">
        <v>154</v>
      </c>
      <c r="E39" s="19" t="s">
        <v>65</v>
      </c>
      <c r="F39" s="20" t="s">
        <v>110</v>
      </c>
      <c r="G39" s="37" t="s">
        <v>68</v>
      </c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</row>
    <row r="40" spans="1:87" s="21" customFormat="1" ht="45" x14ac:dyDescent="0.25">
      <c r="A40" s="31" t="s">
        <v>45</v>
      </c>
      <c r="B40" s="17" t="s">
        <v>44</v>
      </c>
      <c r="C40" s="18" t="str">
        <f t="shared" si="0"/>
        <v>MPI-CSC-REMO2009</v>
      </c>
      <c r="D40" s="23" t="s">
        <v>157</v>
      </c>
      <c r="E40" s="19" t="s">
        <v>65</v>
      </c>
      <c r="F40" s="28" t="s">
        <v>103</v>
      </c>
      <c r="G40" s="37" t="s">
        <v>68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1" spans="1:87" s="21" customFormat="1" ht="45" x14ac:dyDescent="0.25">
      <c r="A41" s="31" t="s">
        <v>45</v>
      </c>
      <c r="B41" s="17" t="s">
        <v>44</v>
      </c>
      <c r="C41" s="18" t="str">
        <f t="shared" si="0"/>
        <v>MPI-CSC-REMO2009</v>
      </c>
      <c r="D41" s="23" t="s">
        <v>158</v>
      </c>
      <c r="E41" s="19" t="s">
        <v>65</v>
      </c>
      <c r="F41" s="20" t="s">
        <v>110</v>
      </c>
      <c r="G41" s="37" t="s">
        <v>68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</row>
    <row r="42" spans="1:87" s="21" customFormat="1" ht="33.75" x14ac:dyDescent="0.25">
      <c r="A42" s="31" t="s">
        <v>180</v>
      </c>
      <c r="B42" s="17" t="s">
        <v>181</v>
      </c>
      <c r="C42" s="18" t="str">
        <f t="shared" si="0"/>
        <v>Alaro0-RMIB-Ugent</v>
      </c>
      <c r="D42" s="23" t="s">
        <v>179</v>
      </c>
      <c r="E42" s="19" t="s">
        <v>182</v>
      </c>
      <c r="F42" s="20" t="s">
        <v>110</v>
      </c>
      <c r="G42" s="37" t="s">
        <v>140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 s="21" customFormat="1" ht="22.5" x14ac:dyDescent="0.25">
      <c r="A43" s="30" t="s">
        <v>135</v>
      </c>
      <c r="B43" s="27" t="s">
        <v>137</v>
      </c>
      <c r="C43" s="18" t="str">
        <f>CONCATENATE(B43,"-",A43)</f>
        <v>MGO-RRCM</v>
      </c>
      <c r="D43" s="23" t="s">
        <v>134</v>
      </c>
      <c r="E43" s="19" t="s">
        <v>136</v>
      </c>
      <c r="F43" s="20" t="s">
        <v>110</v>
      </c>
      <c r="G43" s="37" t="s">
        <v>68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 s="21" customFormat="1" ht="45" x14ac:dyDescent="0.25">
      <c r="A44" s="31" t="s">
        <v>57</v>
      </c>
      <c r="B44" s="17" t="s">
        <v>56</v>
      </c>
      <c r="C44" s="18" t="str">
        <f t="shared" si="0"/>
        <v>AUTH-LHTEE-WRF321B</v>
      </c>
      <c r="D44" s="23" t="s">
        <v>193</v>
      </c>
      <c r="E44" s="23" t="s">
        <v>192</v>
      </c>
      <c r="F44" s="20" t="s">
        <v>110</v>
      </c>
      <c r="G44" s="37" t="s">
        <v>138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 s="21" customFormat="1" x14ac:dyDescent="0.25">
      <c r="A45" s="32" t="s">
        <v>197</v>
      </c>
      <c r="B45" s="25" t="s">
        <v>206</v>
      </c>
      <c r="C45" s="18" t="str">
        <f>CONCATENATE(B45,"-",A45)</f>
        <v>IPSL-WRF311</v>
      </c>
      <c r="D45" s="23" t="s">
        <v>205</v>
      </c>
      <c r="E45" s="19" t="s">
        <v>184</v>
      </c>
      <c r="F45" s="19" t="s">
        <v>209</v>
      </c>
      <c r="G45" s="37" t="s">
        <v>140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</row>
    <row r="46" spans="1:87" s="21" customFormat="1" x14ac:dyDescent="0.25">
      <c r="A46" s="32" t="s">
        <v>204</v>
      </c>
      <c r="B46" s="25" t="s">
        <v>60</v>
      </c>
      <c r="C46" s="18" t="str">
        <f>CONCATENATE(B46,"-",A46)</f>
        <v>IPSL-INERIS-WRF311F</v>
      </c>
      <c r="D46" s="23" t="s">
        <v>160</v>
      </c>
      <c r="E46" s="19" t="s">
        <v>184</v>
      </c>
      <c r="F46" s="19" t="s">
        <v>107</v>
      </c>
      <c r="G46" s="37" t="s">
        <v>68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</row>
    <row r="47" spans="1:87" s="21" customFormat="1" x14ac:dyDescent="0.25">
      <c r="A47" s="32" t="s">
        <v>198</v>
      </c>
      <c r="B47" s="25" t="s">
        <v>206</v>
      </c>
      <c r="C47" s="18" t="str">
        <f t="shared" ref="C47" si="2">CONCATENATE(B47,"-",A47)</f>
        <v>IPSL-WRF311NEMO</v>
      </c>
      <c r="D47" s="24" t="s">
        <v>207</v>
      </c>
      <c r="E47" s="19" t="s">
        <v>184</v>
      </c>
      <c r="F47" s="19" t="s">
        <v>208</v>
      </c>
      <c r="G47" s="37" t="s">
        <v>140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</row>
    <row r="48" spans="1:87" s="21" customFormat="1" ht="22.5" x14ac:dyDescent="0.25">
      <c r="A48" s="31" t="s">
        <v>2</v>
      </c>
      <c r="B48" s="17" t="s">
        <v>8</v>
      </c>
      <c r="C48" s="18" t="str">
        <f t="shared" si="0"/>
        <v>UM-WRF331</v>
      </c>
      <c r="D48" s="23" t="s">
        <v>195</v>
      </c>
      <c r="E48" s="23" t="s">
        <v>194</v>
      </c>
      <c r="F48" s="20" t="s">
        <v>110</v>
      </c>
      <c r="G48" s="37" t="s">
        <v>138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</row>
    <row r="49" spans="1:87" s="21" customFormat="1" ht="22.5" x14ac:dyDescent="0.25">
      <c r="A49" s="33" t="s">
        <v>2</v>
      </c>
      <c r="B49" s="29" t="s">
        <v>16</v>
      </c>
      <c r="C49" s="18" t="str">
        <f t="shared" ref="C49" si="3">CONCATENATE(B49,"-",A49)</f>
        <v>BCCR-WRF331</v>
      </c>
      <c r="D49" s="23" t="s">
        <v>120</v>
      </c>
      <c r="E49" s="24" t="s">
        <v>119</v>
      </c>
      <c r="F49" s="20" t="s">
        <v>121</v>
      </c>
      <c r="G49" s="37" t="s">
        <v>68</v>
      </c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</row>
    <row r="50" spans="1:87" s="21" customFormat="1" ht="22.5" x14ac:dyDescent="0.25">
      <c r="A50" s="33" t="s">
        <v>51</v>
      </c>
      <c r="B50" s="29" t="s">
        <v>54</v>
      </c>
      <c r="C50" s="18" t="str">
        <f t="shared" si="0"/>
        <v>MIUB-WRF331A</v>
      </c>
      <c r="D50" s="23" t="s">
        <v>187</v>
      </c>
      <c r="E50" s="24" t="s">
        <v>188</v>
      </c>
      <c r="F50" s="20" t="s">
        <v>110</v>
      </c>
      <c r="G50" s="37" t="s">
        <v>138</v>
      </c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</row>
    <row r="51" spans="1:87" s="21" customFormat="1" ht="22.5" x14ac:dyDescent="0.25">
      <c r="A51" s="32" t="s">
        <v>51</v>
      </c>
      <c r="B51" s="25" t="s">
        <v>11</v>
      </c>
      <c r="C51" s="18" t="str">
        <f t="shared" si="0"/>
        <v>CRP-GL-WRF331A</v>
      </c>
      <c r="D51" s="23" t="s">
        <v>187</v>
      </c>
      <c r="E51" s="24" t="s">
        <v>189</v>
      </c>
      <c r="F51" s="20" t="s">
        <v>110</v>
      </c>
      <c r="G51" s="37" t="s">
        <v>68</v>
      </c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</row>
    <row r="52" spans="1:87" s="21" customFormat="1" ht="33.75" x14ac:dyDescent="0.25">
      <c r="A52" s="31" t="s">
        <v>51</v>
      </c>
      <c r="B52" s="17" t="s">
        <v>55</v>
      </c>
      <c r="C52" s="18" t="str">
        <f t="shared" si="0"/>
        <v>AUTH-Met-WRF331A</v>
      </c>
      <c r="D52" s="23" t="s">
        <v>191</v>
      </c>
      <c r="E52" s="23" t="s">
        <v>190</v>
      </c>
      <c r="F52" s="20" t="s">
        <v>110</v>
      </c>
      <c r="G52" s="37" t="s">
        <v>138</v>
      </c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 s="21" customFormat="1" ht="22.5" x14ac:dyDescent="0.25">
      <c r="A53" s="33" t="s">
        <v>50</v>
      </c>
      <c r="B53" s="29" t="s">
        <v>16</v>
      </c>
      <c r="C53" s="18" t="str">
        <f t="shared" si="0"/>
        <v>BCCR-WRF331C</v>
      </c>
      <c r="D53" s="23" t="s">
        <v>120</v>
      </c>
      <c r="E53" s="24" t="s">
        <v>119</v>
      </c>
      <c r="F53" s="20" t="s">
        <v>124</v>
      </c>
      <c r="G53" s="37" t="s">
        <v>68</v>
      </c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 s="21" customFormat="1" ht="22.5" x14ac:dyDescent="0.25">
      <c r="A54" s="32" t="s">
        <v>53</v>
      </c>
      <c r="B54" s="17" t="s">
        <v>52</v>
      </c>
      <c r="C54" s="18" t="str">
        <f t="shared" si="0"/>
        <v>UCAN-WRF331G</v>
      </c>
      <c r="D54" s="23" t="s">
        <v>185</v>
      </c>
      <c r="E54" s="19" t="s">
        <v>183</v>
      </c>
      <c r="F54" s="19" t="s">
        <v>106</v>
      </c>
      <c r="G54" s="37" t="s">
        <v>140</v>
      </c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 s="21" customFormat="1" ht="22.5" x14ac:dyDescent="0.25">
      <c r="A55" s="31" t="s">
        <v>67</v>
      </c>
      <c r="B55" s="17" t="s">
        <v>24</v>
      </c>
      <c r="C55" s="18" t="str">
        <f t="shared" si="0"/>
        <v>NUIM-WRF341E</v>
      </c>
      <c r="D55" s="23" t="s">
        <v>159</v>
      </c>
      <c r="E55" s="19" t="s">
        <v>79</v>
      </c>
      <c r="F55" s="20" t="s">
        <v>110</v>
      </c>
      <c r="G55" s="37" t="s">
        <v>140</v>
      </c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 s="21" customFormat="1" ht="22.5" x14ac:dyDescent="0.25">
      <c r="A56" s="32" t="s">
        <v>175</v>
      </c>
      <c r="B56" s="25" t="s">
        <v>17</v>
      </c>
      <c r="C56" s="18" t="str">
        <f>CONCATENATE(B56,"-",A56)</f>
        <v>IDL-WRF350D</v>
      </c>
      <c r="D56" s="23" t="s">
        <v>176</v>
      </c>
      <c r="E56" s="19" t="s">
        <v>177</v>
      </c>
      <c r="F56" s="20" t="s">
        <v>110</v>
      </c>
      <c r="G56" s="37" t="s">
        <v>140</v>
      </c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 s="21" customFormat="1" ht="22.5" x14ac:dyDescent="0.25">
      <c r="A57" s="31" t="s">
        <v>58</v>
      </c>
      <c r="B57" s="17" t="s">
        <v>52</v>
      </c>
      <c r="C57" s="18" t="str">
        <f t="shared" si="0"/>
        <v>UCAN-WRF350I</v>
      </c>
      <c r="D57" s="23" t="s">
        <v>185</v>
      </c>
      <c r="E57" s="19" t="s">
        <v>183</v>
      </c>
      <c r="F57" s="20" t="s">
        <v>110</v>
      </c>
      <c r="G57" s="37" t="s">
        <v>138</v>
      </c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 s="21" customFormat="1" x14ac:dyDescent="0.2">
      <c r="A58" s="31" t="s">
        <v>128</v>
      </c>
      <c r="B58" s="17" t="s">
        <v>141</v>
      </c>
      <c r="C58" s="18" t="str">
        <f t="shared" ref="C58" si="4">CONCATENATE(B58,"-",A58)</f>
        <v>UNSW-WRF360J</v>
      </c>
      <c r="D58" s="23" t="s">
        <v>116</v>
      </c>
      <c r="E58" s="49" t="s">
        <v>117</v>
      </c>
      <c r="F58" s="20" t="s">
        <v>118</v>
      </c>
      <c r="G58" s="37" t="s">
        <v>115</v>
      </c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 s="21" customFormat="1" x14ac:dyDescent="0.2">
      <c r="A59" s="31" t="s">
        <v>127</v>
      </c>
      <c r="B59" s="17" t="s">
        <v>141</v>
      </c>
      <c r="C59" s="18" t="str">
        <f>CONCATENATE(B59,"-",A59)</f>
        <v>UNSW-WRF360K</v>
      </c>
      <c r="D59" s="23" t="s">
        <v>116</v>
      </c>
      <c r="E59" s="49" t="s">
        <v>117</v>
      </c>
      <c r="F59" s="20" t="s">
        <v>118</v>
      </c>
      <c r="G59" s="37" t="s">
        <v>115</v>
      </c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 s="21" customFormat="1" x14ac:dyDescent="0.2">
      <c r="A60" s="31" t="s">
        <v>129</v>
      </c>
      <c r="B60" s="17" t="s">
        <v>141</v>
      </c>
      <c r="C60" s="18" t="str">
        <f t="shared" ref="C60" si="5">CONCATENATE(B60,"-",A60)</f>
        <v>UNSW-WRF360L</v>
      </c>
      <c r="D60" s="23" t="s">
        <v>116</v>
      </c>
      <c r="E60" s="49" t="s">
        <v>117</v>
      </c>
      <c r="F60" s="20" t="s">
        <v>118</v>
      </c>
      <c r="G60" s="37" t="s">
        <v>115</v>
      </c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  <row r="61" spans="1:87" s="21" customFormat="1" x14ac:dyDescent="0.25">
      <c r="A61" s="31" t="s">
        <v>130</v>
      </c>
      <c r="B61" s="17" t="s">
        <v>133</v>
      </c>
      <c r="C61" s="18" t="str">
        <f>CONCATENATE(B61,"-",A61)</f>
        <v>MU-WRF360M</v>
      </c>
      <c r="D61" s="23" t="s">
        <v>132</v>
      </c>
      <c r="E61" s="19" t="s">
        <v>131</v>
      </c>
      <c r="F61" s="20" t="s">
        <v>110</v>
      </c>
      <c r="G61" s="37" t="s">
        <v>140</v>
      </c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</row>
    <row r="62" spans="1:87" s="21" customFormat="1" ht="22.5" x14ac:dyDescent="0.25">
      <c r="A62" s="33" t="s">
        <v>122</v>
      </c>
      <c r="B62" s="29" t="s">
        <v>16</v>
      </c>
      <c r="C62" s="18" t="str">
        <f t="shared" ref="C62" si="6">CONCATENATE(B62,"-",A62)</f>
        <v>BCCR-WRF361</v>
      </c>
      <c r="D62" s="23" t="s">
        <v>120</v>
      </c>
      <c r="E62" s="24" t="s">
        <v>119</v>
      </c>
      <c r="F62" s="20" t="s">
        <v>123</v>
      </c>
      <c r="G62" s="37" t="s">
        <v>68</v>
      </c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</row>
    <row r="63" spans="1:87" s="21" customFormat="1" ht="23.25" thickBot="1" x14ac:dyDescent="0.3">
      <c r="A63" s="54" t="s">
        <v>88</v>
      </c>
      <c r="B63" s="34" t="s">
        <v>9</v>
      </c>
      <c r="C63" s="35" t="str">
        <f t="shared" si="0"/>
        <v>UHOH-WRF361H</v>
      </c>
      <c r="D63" s="23" t="s">
        <v>87</v>
      </c>
      <c r="E63" s="51" t="s">
        <v>89</v>
      </c>
      <c r="F63" s="36" t="s">
        <v>110</v>
      </c>
      <c r="G63" s="38" t="s">
        <v>139</v>
      </c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</row>
    <row r="64" spans="1:87" s="21" customFormat="1" x14ac:dyDescent="0.25">
      <c r="A64" s="55"/>
      <c r="B64" s="44"/>
      <c r="C64" s="45"/>
      <c r="D64" s="46"/>
      <c r="E64" s="47"/>
      <c r="F64" s="48"/>
      <c r="G64" s="47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</row>
  </sheetData>
  <conditionalFormatting sqref="E35:E36 F51:G51 A63:C64 B61:C61 E63:G64 E61:G61 B3:C15 A44:C44 F50 F52 F57 C17 F56:G56 E54:E57 A17:A22 F17:G22 E19:E22 B20:C43 F42:F44 G36:G42 F48 A48:C48 A50:C57 E53:G55 A24:A42 E38:E41">
    <cfRule type="containsText" dxfId="35" priority="36" operator="containsText" text="unrestricted">
      <formula>NOT(ISERROR(SEARCH("unrestricted",A3)))</formula>
    </cfRule>
  </conditionalFormatting>
  <conditionalFormatting sqref="A3:A15 G34 F15:G15 E23:G33 E3:G14">
    <cfRule type="containsText" dxfId="34" priority="39" operator="containsText" text="unrestricted">
      <formula>NOT(ISERROR(SEARCH("unrestricted",A3)))</formula>
    </cfRule>
  </conditionalFormatting>
  <conditionalFormatting sqref="G35">
    <cfRule type="containsText" dxfId="33" priority="38" operator="containsText" text="unrestricted">
      <formula>NOT(ISERROR(SEARCH("unrestricted",G35)))</formula>
    </cfRule>
  </conditionalFormatting>
  <conditionalFormatting sqref="F34:F41">
    <cfRule type="containsText" dxfId="32" priority="37" operator="containsText" text="unrestricted">
      <formula>NOT(ISERROR(SEARCH("unrestricted",F34)))</formula>
    </cfRule>
  </conditionalFormatting>
  <conditionalFormatting sqref="F60:G60 B60:C60">
    <cfRule type="containsText" dxfId="31" priority="35" operator="containsText" text="unrestricted">
      <formula>NOT(ISERROR(SEARCH("unrestricted",B60)))</formula>
    </cfRule>
  </conditionalFormatting>
  <conditionalFormatting sqref="F59:G59 B59:C59">
    <cfRule type="containsText" dxfId="30" priority="34" operator="containsText" text="unrestricted">
      <formula>NOT(ISERROR(SEARCH("unrestricted",B59)))</formula>
    </cfRule>
  </conditionalFormatting>
  <conditionalFormatting sqref="F58:G58 A58:C58">
    <cfRule type="containsText" dxfId="29" priority="33" operator="containsText" text="unrestricted">
      <formula>NOT(ISERROR(SEARCH("unrestricted",A58)))</formula>
    </cfRule>
  </conditionalFormatting>
  <conditionalFormatting sqref="A49:C49 E49:G49">
    <cfRule type="containsText" dxfId="28" priority="32" operator="containsText" text="unrestricted">
      <formula>NOT(ISERROR(SEARCH("unrestricted",A49)))</formula>
    </cfRule>
  </conditionalFormatting>
  <conditionalFormatting sqref="A62:C62 E62:G62">
    <cfRule type="containsText" dxfId="27" priority="31" operator="containsText" text="unrestricted">
      <formula>NOT(ISERROR(SEARCH("unrestricted",A62)))</formula>
    </cfRule>
  </conditionalFormatting>
  <conditionalFormatting sqref="A59">
    <cfRule type="containsText" dxfId="26" priority="30" operator="containsText" text="unrestricted">
      <formula>NOT(ISERROR(SEARCH("unrestricted",A59)))</formula>
    </cfRule>
  </conditionalFormatting>
  <conditionalFormatting sqref="A60">
    <cfRule type="containsText" dxfId="25" priority="29" operator="containsText" text="unrestricted">
      <formula>NOT(ISERROR(SEARCH("unrestricted",A60)))</formula>
    </cfRule>
  </conditionalFormatting>
  <conditionalFormatting sqref="A61">
    <cfRule type="containsText" dxfId="24" priority="28" operator="containsText" text="unrestricted">
      <formula>NOT(ISERROR(SEARCH("unrestricted",A61)))</formula>
    </cfRule>
  </conditionalFormatting>
  <conditionalFormatting sqref="E43">
    <cfRule type="containsText" dxfId="23" priority="27" operator="containsText" text="unrestricted">
      <formula>NOT(ISERROR(SEARCH("unrestricted",E43)))</formula>
    </cfRule>
  </conditionalFormatting>
  <conditionalFormatting sqref="G44 G48">
    <cfRule type="containsText" dxfId="22" priority="26" operator="containsText" text="unrestricted">
      <formula>NOT(ISERROR(SEARCH("unrestricted",G44)))</formula>
    </cfRule>
  </conditionalFormatting>
  <conditionalFormatting sqref="G50">
    <cfRule type="containsText" dxfId="21" priority="25" operator="containsText" text="unrestricted">
      <formula>NOT(ISERROR(SEARCH("unrestricted",G50)))</formula>
    </cfRule>
  </conditionalFormatting>
  <conditionalFormatting sqref="G52">
    <cfRule type="containsText" dxfId="20" priority="24" operator="containsText" text="unrestricted">
      <formula>NOT(ISERROR(SEARCH("unrestricted",G52)))</formula>
    </cfRule>
  </conditionalFormatting>
  <conditionalFormatting sqref="G57">
    <cfRule type="containsText" dxfId="19" priority="22" operator="containsText" text="unrestricted">
      <formula>NOT(ISERROR(SEARCH("unrestricted",G57)))</formula>
    </cfRule>
  </conditionalFormatting>
  <conditionalFormatting sqref="E34">
    <cfRule type="containsText" dxfId="18" priority="21" operator="containsText" text="unrestricted">
      <formula>NOT(ISERROR(SEARCH("unrestricted",E34)))</formula>
    </cfRule>
  </conditionalFormatting>
  <conditionalFormatting sqref="E57">
    <cfRule type="containsText" dxfId="17" priority="17" operator="containsText" text="unrestricted">
      <formula>NOT(ISERROR(SEARCH("unrestricted",E57)))</formula>
    </cfRule>
  </conditionalFormatting>
  <conditionalFormatting sqref="G43">
    <cfRule type="containsText" dxfId="16" priority="16" operator="containsText" text="unrestricted">
      <formula>NOT(ISERROR(SEARCH("unrestricted",G43)))</formula>
    </cfRule>
  </conditionalFormatting>
  <conditionalFormatting sqref="B16:C16">
    <cfRule type="containsText" dxfId="15" priority="14" operator="containsText" text="unrestricted">
      <formula>NOT(ISERROR(SEARCH("unrestricted",B16)))</formula>
    </cfRule>
  </conditionalFormatting>
  <conditionalFormatting sqref="F16:G16 A16">
    <cfRule type="containsText" dxfId="14" priority="15" operator="containsText" text="unrestricted">
      <formula>NOT(ISERROR(SEARCH("unrestricted",A16)))</formula>
    </cfRule>
  </conditionalFormatting>
  <conditionalFormatting sqref="C18">
    <cfRule type="containsText" dxfId="13" priority="13" operator="containsText" text="unrestricted">
      <formula>NOT(ISERROR(SEARCH("unrestricted",C18)))</formula>
    </cfRule>
  </conditionalFormatting>
  <conditionalFormatting sqref="C19">
    <cfRule type="containsText" dxfId="12" priority="12" operator="containsText" text="unrestricted">
      <formula>NOT(ISERROR(SEARCH("unrestricted",C19)))</formula>
    </cfRule>
  </conditionalFormatting>
  <conditionalFormatting sqref="B17:B19">
    <cfRule type="containsText" dxfId="11" priority="11" operator="containsText" text="unrestricted">
      <formula>NOT(ISERROR(SEARCH("unrestricted",B17)))</formula>
    </cfRule>
  </conditionalFormatting>
  <conditionalFormatting sqref="E15:E18">
    <cfRule type="containsText" dxfId="10" priority="9" operator="containsText" text="unrestricted">
      <formula>NOT(ISERROR(SEARCH("unrestricted",E15)))</formula>
    </cfRule>
  </conditionalFormatting>
  <conditionalFormatting sqref="E42">
    <cfRule type="containsText" dxfId="9" priority="8" operator="containsText" text="unrestricted">
      <formula>NOT(ISERROR(SEARCH("unrestricted",E42)))</formula>
    </cfRule>
  </conditionalFormatting>
  <conditionalFormatting sqref="E50">
    <cfRule type="containsText" dxfId="8" priority="7" operator="containsText" text="unrestricted">
      <formula>NOT(ISERROR(SEARCH("unrestricted",E50)))</formula>
    </cfRule>
  </conditionalFormatting>
  <conditionalFormatting sqref="E51">
    <cfRule type="containsText" dxfId="7" priority="6" operator="containsText" text="unrestricted">
      <formula>NOT(ISERROR(SEARCH("unrestricted",E51)))</formula>
    </cfRule>
  </conditionalFormatting>
  <conditionalFormatting sqref="A45:C45 E45:G45">
    <cfRule type="containsText" dxfId="6" priority="5" operator="containsText" text="unrestricted">
      <formula>NOT(ISERROR(SEARCH("unrestricted",A45)))</formula>
    </cfRule>
  </conditionalFormatting>
  <conditionalFormatting sqref="A47:C47 E47:G47">
    <cfRule type="containsText" dxfId="5" priority="4" operator="containsText" text="unrestricted">
      <formula>NOT(ISERROR(SEARCH("unrestricted",A47)))</formula>
    </cfRule>
  </conditionalFormatting>
  <conditionalFormatting sqref="A46:C46 E46:G46">
    <cfRule type="containsText" dxfId="4" priority="3" operator="containsText" text="unrestricted">
      <formula>NOT(ISERROR(SEARCH("unrestricted",A46)))</formula>
    </cfRule>
  </conditionalFormatting>
  <conditionalFormatting sqref="D47">
    <cfRule type="containsText" dxfId="3" priority="2" operator="containsText" text="unrestricted">
      <formula>NOT(ISERROR(SEARCH("unrestricted",D47)))</formula>
    </cfRule>
  </conditionalFormatting>
  <conditionalFormatting sqref="E37">
    <cfRule type="containsText" dxfId="1" priority="1" operator="containsText" text="unrestricted">
      <formula>NOT(ISERROR(SEARCH("unrestricted",E37)))</formula>
    </cfRule>
  </conditionalFormatting>
  <hyperlinks>
    <hyperlink ref="D45" r:id="rId1"/>
    <hyperlink ref="D47" r:id="rId2"/>
    <hyperlink ref="D37" r:id="rId3" display="javascript:_e(%7B%7D,'cvml','ambrya@umich.edu');"/>
  </hyperlinks>
  <pageMargins left="0.23622047244094491" right="0.23622047244094491" top="0.74803149606299213" bottom="0.74803149606299213" header="0.31496062992125984" footer="0.31496062992125984"/>
  <pageSetup paperSize="9" scale="73" fitToHeight="0" orientation="portrait"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/>
  <cp:lastModifiedBy/>
  <dcterms:created xsi:type="dcterms:W3CDTF">2006-09-16T00:00:00Z</dcterms:created>
  <dcterms:modified xsi:type="dcterms:W3CDTF">2015-10-07T12:29:40Z</dcterms:modified>
</cp:coreProperties>
</file>