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ata Analysis\"/>
    </mc:Choice>
  </mc:AlternateContent>
  <bookViews>
    <workbookView xWindow="0" yWindow="0" windowWidth="16815" windowHeight="71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N20" i="1"/>
  <c r="I21" i="1"/>
  <c r="N21" i="1"/>
  <c r="I22" i="1"/>
  <c r="N22" i="1"/>
  <c r="I23" i="1"/>
  <c r="N23" i="1"/>
  <c r="X20" i="1"/>
  <c r="X21" i="1"/>
  <c r="X22" i="1"/>
  <c r="X23" i="1"/>
  <c r="S20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S4" i="1"/>
  <c r="Z3" i="1"/>
  <c r="AA3" i="1" s="1"/>
  <c r="AB3" i="1" s="1"/>
  <c r="Y3" i="1"/>
  <c r="U3" i="1"/>
  <c r="V3" i="1"/>
  <c r="W3" i="1"/>
  <c r="T3" i="1"/>
  <c r="N5" i="1"/>
  <c r="N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O3" i="1"/>
  <c r="P3" i="1" s="1"/>
  <c r="Q3" i="1" s="1"/>
  <c r="R3" i="1" s="1"/>
  <c r="I5" i="1" l="1"/>
  <c r="I4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I15" i="1"/>
  <c r="I16" i="1"/>
  <c r="I17" i="1"/>
  <c r="I18" i="1"/>
  <c r="I6" i="1"/>
  <c r="I7" i="1"/>
  <c r="I8" i="1"/>
  <c r="I9" i="1"/>
  <c r="I10" i="1"/>
  <c r="I11" i="1"/>
  <c r="I12" i="1"/>
  <c r="I13" i="1"/>
  <c r="I14" i="1"/>
  <c r="D23" i="1"/>
  <c r="C23" i="1"/>
  <c r="D22" i="1"/>
  <c r="D21" i="1"/>
  <c r="D20" i="1"/>
  <c r="C20" i="1"/>
  <c r="C22" i="1"/>
  <c r="C21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5" i="1"/>
  <c r="H21" i="1" l="1"/>
  <c r="G23" i="1"/>
  <c r="G20" i="1"/>
  <c r="G22" i="1"/>
  <c r="G21" i="1"/>
  <c r="F20" i="1"/>
  <c r="F22" i="1"/>
  <c r="F23" i="1"/>
  <c r="F21" i="1"/>
  <c r="E20" i="1"/>
  <c r="E22" i="1"/>
  <c r="E23" i="1"/>
  <c r="E21" i="1"/>
  <c r="H23" i="1"/>
  <c r="H20" i="1"/>
  <c r="H22" i="1"/>
  <c r="J16" i="1"/>
  <c r="O16" i="1" s="1"/>
  <c r="T16" i="1"/>
  <c r="J8" i="1"/>
  <c r="O8" i="1" s="1"/>
  <c r="T8" i="1"/>
  <c r="M17" i="1"/>
  <c r="R17" i="1" s="1"/>
  <c r="W17" i="1"/>
  <c r="K15" i="1"/>
  <c r="P15" i="1" s="1"/>
  <c r="U15" i="1"/>
  <c r="L12" i="1"/>
  <c r="Q12" i="1" s="1"/>
  <c r="V12" i="1"/>
  <c r="M9" i="1"/>
  <c r="R9" i="1" s="1"/>
  <c r="W9" i="1"/>
  <c r="K7" i="1"/>
  <c r="P7" i="1" s="1"/>
  <c r="U7" i="1"/>
  <c r="M5" i="1"/>
  <c r="W5" i="1"/>
  <c r="J15" i="1"/>
  <c r="O15" i="1" s="1"/>
  <c r="T15" i="1"/>
  <c r="J7" i="1"/>
  <c r="O7" i="1" s="1"/>
  <c r="T7" i="1"/>
  <c r="L17" i="1"/>
  <c r="Q17" i="1" s="1"/>
  <c r="V17" i="1"/>
  <c r="M14" i="1"/>
  <c r="R14" i="1" s="1"/>
  <c r="W14" i="1"/>
  <c r="K12" i="1"/>
  <c r="P12" i="1" s="1"/>
  <c r="U12" i="1"/>
  <c r="L9" i="1"/>
  <c r="Q9" i="1" s="1"/>
  <c r="V9" i="1"/>
  <c r="K8" i="1"/>
  <c r="P8" i="1" s="1"/>
  <c r="U8" i="1"/>
  <c r="J18" i="1"/>
  <c r="O18" i="1" s="1"/>
  <c r="T18" i="1"/>
  <c r="J14" i="1"/>
  <c r="O14" i="1" s="1"/>
  <c r="T14" i="1"/>
  <c r="J10" i="1"/>
  <c r="O10" i="1" s="1"/>
  <c r="T10" i="1"/>
  <c r="J6" i="1"/>
  <c r="O6" i="1" s="1"/>
  <c r="T6" i="1"/>
  <c r="L18" i="1"/>
  <c r="Q18" i="1" s="1"/>
  <c r="V18" i="1"/>
  <c r="K17" i="1"/>
  <c r="P17" i="1" s="1"/>
  <c r="U17" i="1"/>
  <c r="M15" i="1"/>
  <c r="R15" i="1" s="1"/>
  <c r="W15" i="1"/>
  <c r="L14" i="1"/>
  <c r="Q14" i="1" s="1"/>
  <c r="V14" i="1"/>
  <c r="K13" i="1"/>
  <c r="P13" i="1" s="1"/>
  <c r="U13" i="1"/>
  <c r="M11" i="1"/>
  <c r="R11" i="1" s="1"/>
  <c r="W11" i="1"/>
  <c r="L10" i="1"/>
  <c r="Q10" i="1" s="1"/>
  <c r="V10" i="1"/>
  <c r="K9" i="1"/>
  <c r="P9" i="1" s="1"/>
  <c r="U9" i="1"/>
  <c r="M7" i="1"/>
  <c r="R7" i="1" s="1"/>
  <c r="W7" i="1"/>
  <c r="L6" i="1"/>
  <c r="Q6" i="1" s="1"/>
  <c r="V6" i="1"/>
  <c r="K5" i="1"/>
  <c r="U5" i="1"/>
  <c r="J12" i="1"/>
  <c r="O12" i="1" s="1"/>
  <c r="T12" i="1"/>
  <c r="L16" i="1"/>
  <c r="Q16" i="1" s="1"/>
  <c r="V16" i="1"/>
  <c r="M13" i="1"/>
  <c r="R13" i="1" s="1"/>
  <c r="W13" i="1"/>
  <c r="K11" i="1"/>
  <c r="P11" i="1" s="1"/>
  <c r="U11" i="1"/>
  <c r="L8" i="1"/>
  <c r="Q8" i="1" s="1"/>
  <c r="V8" i="1"/>
  <c r="J11" i="1"/>
  <c r="O11" i="1" s="1"/>
  <c r="T11" i="1"/>
  <c r="M18" i="1"/>
  <c r="R18" i="1" s="1"/>
  <c r="W18" i="1"/>
  <c r="K16" i="1"/>
  <c r="P16" i="1" s="1"/>
  <c r="U16" i="1"/>
  <c r="L13" i="1"/>
  <c r="Q13" i="1" s="1"/>
  <c r="V13" i="1"/>
  <c r="M10" i="1"/>
  <c r="R10" i="1" s="1"/>
  <c r="W10" i="1"/>
  <c r="M6" i="1"/>
  <c r="R6" i="1" s="1"/>
  <c r="W6" i="1"/>
  <c r="L5" i="1"/>
  <c r="V5" i="1"/>
  <c r="J17" i="1"/>
  <c r="O17" i="1" s="1"/>
  <c r="T17" i="1"/>
  <c r="J13" i="1"/>
  <c r="O13" i="1" s="1"/>
  <c r="T13" i="1"/>
  <c r="J9" i="1"/>
  <c r="O9" i="1" s="1"/>
  <c r="T9" i="1"/>
  <c r="J5" i="1"/>
  <c r="T5" i="1"/>
  <c r="K18" i="1"/>
  <c r="P18" i="1" s="1"/>
  <c r="U18" i="1"/>
  <c r="M16" i="1"/>
  <c r="R16" i="1" s="1"/>
  <c r="W16" i="1"/>
  <c r="L15" i="1"/>
  <c r="Q15" i="1" s="1"/>
  <c r="V15" i="1"/>
  <c r="K14" i="1"/>
  <c r="P14" i="1" s="1"/>
  <c r="U14" i="1"/>
  <c r="M12" i="1"/>
  <c r="R12" i="1" s="1"/>
  <c r="W12" i="1"/>
  <c r="L11" i="1"/>
  <c r="Q11" i="1" s="1"/>
  <c r="V11" i="1"/>
  <c r="K10" i="1"/>
  <c r="P10" i="1" s="1"/>
  <c r="U10" i="1"/>
  <c r="M8" i="1"/>
  <c r="R8" i="1" s="1"/>
  <c r="W8" i="1"/>
  <c r="L7" i="1"/>
  <c r="Q7" i="1" s="1"/>
  <c r="V7" i="1"/>
  <c r="K6" i="1"/>
  <c r="P6" i="1" s="1"/>
  <c r="U6" i="1"/>
  <c r="K4" i="1"/>
  <c r="U4" i="1"/>
  <c r="L4" i="1"/>
  <c r="V4" i="1"/>
  <c r="M4" i="1"/>
  <c r="W4" i="1"/>
  <c r="J4" i="1"/>
  <c r="T4" i="1"/>
  <c r="X4" i="1"/>
  <c r="S21" i="1"/>
  <c r="S22" i="1"/>
  <c r="S23" i="1"/>
  <c r="R4" i="1" l="1"/>
  <c r="M20" i="1"/>
  <c r="M22" i="1"/>
  <c r="M23" i="1"/>
  <c r="O5" i="1"/>
  <c r="O21" i="1" s="1"/>
  <c r="J21" i="1"/>
  <c r="P5" i="1"/>
  <c r="P21" i="1" s="1"/>
  <c r="K21" i="1"/>
  <c r="R5" i="1"/>
  <c r="R21" i="1" s="1"/>
  <c r="M21" i="1"/>
  <c r="O4" i="1"/>
  <c r="Y4" i="1" s="1"/>
  <c r="J20" i="1"/>
  <c r="J22" i="1"/>
  <c r="J23" i="1"/>
  <c r="Q4" i="1"/>
  <c r="AA4" i="1" s="1"/>
  <c r="L23" i="1"/>
  <c r="L20" i="1"/>
  <c r="L22" i="1"/>
  <c r="Q5" i="1"/>
  <c r="Q21" i="1" s="1"/>
  <c r="L21" i="1"/>
  <c r="P4" i="1"/>
  <c r="K23" i="1"/>
  <c r="K20" i="1"/>
  <c r="K22" i="1"/>
  <c r="T22" i="1"/>
  <c r="T23" i="1"/>
  <c r="T20" i="1"/>
  <c r="V20" i="1"/>
  <c r="V22" i="1"/>
  <c r="V23" i="1"/>
  <c r="T21" i="1"/>
  <c r="V21" i="1"/>
  <c r="U21" i="1"/>
  <c r="W21" i="1"/>
  <c r="W23" i="1"/>
  <c r="W20" i="1"/>
  <c r="W22" i="1"/>
  <c r="U20" i="1"/>
  <c r="U22" i="1"/>
  <c r="U23" i="1"/>
  <c r="Z6" i="1"/>
  <c r="AB8" i="1"/>
  <c r="AA11" i="1"/>
  <c r="Z14" i="1"/>
  <c r="AB16" i="1"/>
  <c r="Y13" i="1"/>
  <c r="AB10" i="1"/>
  <c r="Z16" i="1"/>
  <c r="Y11" i="1"/>
  <c r="Z11" i="1"/>
  <c r="AA16" i="1"/>
  <c r="Z5" i="1"/>
  <c r="AB7" i="1"/>
  <c r="AA10" i="1"/>
  <c r="Z13" i="1"/>
  <c r="AB15" i="1"/>
  <c r="AA18" i="1"/>
  <c r="Y10" i="1"/>
  <c r="Y18" i="1"/>
  <c r="AA9" i="1"/>
  <c r="AB14" i="1"/>
  <c r="Y7" i="1"/>
  <c r="AB9" i="1"/>
  <c r="Z15" i="1"/>
  <c r="Y8" i="1"/>
  <c r="Y16" i="1"/>
  <c r="AA7" i="1"/>
  <c r="Z10" i="1"/>
  <c r="AB12" i="1"/>
  <c r="AA15" i="1"/>
  <c r="Z18" i="1"/>
  <c r="Y9" i="1"/>
  <c r="Y17" i="1"/>
  <c r="AA13" i="1"/>
  <c r="AB18" i="1"/>
  <c r="AA8" i="1"/>
  <c r="AB13" i="1"/>
  <c r="Y12" i="1"/>
  <c r="Z9" i="1"/>
  <c r="AB11" i="1"/>
  <c r="AA14" i="1"/>
  <c r="Z17" i="1"/>
  <c r="Y14" i="1"/>
  <c r="Z8" i="1"/>
  <c r="Z12" i="1"/>
  <c r="AA17" i="1"/>
  <c r="Y15" i="1"/>
  <c r="Z7" i="1"/>
  <c r="AA12" i="1"/>
  <c r="AB17" i="1"/>
  <c r="AB6" i="1"/>
  <c r="AA6" i="1"/>
  <c r="Y6" i="1"/>
  <c r="AA5" i="1" l="1"/>
  <c r="P20" i="1"/>
  <c r="P22" i="1"/>
  <c r="P23" i="1"/>
  <c r="R20" i="1"/>
  <c r="R22" i="1"/>
  <c r="R23" i="1"/>
  <c r="AB4" i="1"/>
  <c r="Y5" i="1"/>
  <c r="Y21" i="1" s="1"/>
  <c r="Z4" i="1"/>
  <c r="AB5" i="1"/>
  <c r="AB21" i="1" s="1"/>
  <c r="Q20" i="1"/>
  <c r="Q22" i="1"/>
  <c r="Q23" i="1"/>
  <c r="O23" i="1"/>
  <c r="O20" i="1"/>
  <c r="O22" i="1"/>
  <c r="AB23" i="1"/>
  <c r="Z21" i="1"/>
  <c r="AA21" i="1"/>
  <c r="AA23" i="1"/>
  <c r="AA20" i="1"/>
  <c r="AA22" i="1"/>
  <c r="Z23" i="1"/>
  <c r="Z20" i="1"/>
  <c r="Z22" i="1"/>
  <c r="Y20" i="1"/>
  <c r="AB22" i="1" l="1"/>
  <c r="AB20" i="1"/>
  <c r="Y22" i="1"/>
  <c r="Y23" i="1"/>
</calcChain>
</file>

<file path=xl/sharedStrings.xml><?xml version="1.0" encoding="utf-8"?>
<sst xmlns="http://schemas.openxmlformats.org/spreadsheetml/2006/main" count="44" uniqueCount="43">
  <si>
    <t>Employee Payroll</t>
  </si>
  <si>
    <t xml:space="preserve">Last Name </t>
  </si>
  <si>
    <t>First Name</t>
  </si>
  <si>
    <t>Hourly Wages</t>
  </si>
  <si>
    <t>Hours Worked</t>
  </si>
  <si>
    <t>Curis</t>
  </si>
  <si>
    <t>Jones</t>
  </si>
  <si>
    <t>Bruno</t>
  </si>
  <si>
    <t>Fernandes</t>
  </si>
  <si>
    <t xml:space="preserve">Caleb </t>
  </si>
  <si>
    <t>Hamisi</t>
  </si>
  <si>
    <t xml:space="preserve">John </t>
  </si>
  <si>
    <t>Kositany</t>
  </si>
  <si>
    <t xml:space="preserve">Benda </t>
  </si>
  <si>
    <t>Fassie</t>
  </si>
  <si>
    <t xml:space="preserve">Job </t>
  </si>
  <si>
    <t>Krop</t>
  </si>
  <si>
    <t xml:space="preserve">Mercy </t>
  </si>
  <si>
    <t>Jerotich</t>
  </si>
  <si>
    <t xml:space="preserve">Isaac </t>
  </si>
  <si>
    <t>Nakumincha</t>
  </si>
  <si>
    <t xml:space="preserve">Bonny </t>
  </si>
  <si>
    <t>Khalwale</t>
  </si>
  <si>
    <t>Jane</t>
  </si>
  <si>
    <t>Doe</t>
  </si>
  <si>
    <t xml:space="preserve">Mary </t>
  </si>
  <si>
    <t>Branice</t>
  </si>
  <si>
    <t>Munyasa</t>
  </si>
  <si>
    <t>Osumo</t>
  </si>
  <si>
    <t>Brenan</t>
  </si>
  <si>
    <t xml:space="preserve">Bob </t>
  </si>
  <si>
    <t>Colly</t>
  </si>
  <si>
    <t>Celli</t>
  </si>
  <si>
    <t>John</t>
  </si>
  <si>
    <t>Max</t>
  </si>
  <si>
    <t>Min</t>
  </si>
  <si>
    <t>Average</t>
  </si>
  <si>
    <t>Total</t>
  </si>
  <si>
    <t>Mr. saac Kilimo</t>
  </si>
  <si>
    <t>Overtime Worked</t>
  </si>
  <si>
    <t>Overtime Bonus</t>
  </si>
  <si>
    <t>Total Pay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</si>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</sst>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44" fontId="0" fillId="0" borderId="0" xfId="1" applyFont="1"/>
    <xf numFmtId="16" fontId="0" fillId="0" borderId="0" xfId="0" applyNumberFormat="1"/>
    <xf numFmtId="1" fontId="0" fillId="0" borderId="0" xfId="0" applyNumberFormat="1"/>
    <xf numFmtId="0" fontId="0" fillId="2" borderId="0" xfId="0" applyFill="1"/>
    <xf numFmtId="16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164" fontId="0" fillId="5" borderId="0" xfId="0" applyNumberFormat="1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3"/>
  <sheetViews>
    <sheetView tabSelected="1" topLeftCell="I4" zoomScale="75" zoomScaleNormal="75" workbookViewId="0">
      <selection activeCell="I28" sqref="I28"/>
    </sheetView>
  </sheetViews>
  <sheetFormatPr defaultRowHeight="15" x14ac:dyDescent="0.25"/>
  <cols>
    <col min="4" max="18" width="13.85546875" customWidth="1"/>
    <col min="19" max="19" width="10.140625" bestFit="1" customWidth="1"/>
    <col min="20" max="20" width="10.140625" customWidth="1"/>
    <col min="21" max="21" width="10.42578125" bestFit="1" customWidth="1"/>
    <col min="22" max="23" width="10.140625" customWidth="1"/>
    <col min="24" max="24" width="12.5703125" customWidth="1"/>
    <col min="25" max="25" width="12.140625" customWidth="1"/>
    <col min="26" max="27" width="11.5703125" bestFit="1" customWidth="1"/>
    <col min="28" max="28" width="10.42578125" bestFit="1" customWidth="1"/>
  </cols>
  <sheetData>
    <row r="1" spans="1:28" x14ac:dyDescent="0.25">
      <c r="A1" t="s">
        <v>0</v>
      </c>
      <c r="C1" t="s">
        <v>38</v>
      </c>
      <c r="I1" s="10"/>
      <c r="J1" s="10"/>
      <c r="K1" s="10"/>
      <c r="L1" s="10"/>
      <c r="M1" s="10"/>
      <c r="N1" s="7"/>
      <c r="O1" s="7"/>
      <c r="P1" s="7"/>
      <c r="Q1" s="7"/>
      <c r="R1" s="7"/>
      <c r="S1" s="13"/>
      <c r="T1" s="13"/>
      <c r="U1" s="13"/>
      <c r="V1" s="13"/>
      <c r="W1" s="13"/>
      <c r="X1" s="16"/>
      <c r="Y1" s="16"/>
      <c r="Z1" s="16"/>
      <c r="AA1" s="16"/>
      <c r="AB1" s="16"/>
    </row>
    <row r="2" spans="1:28" x14ac:dyDescent="0.25">
      <c r="D2" t="s">
        <v>4</v>
      </c>
      <c r="I2" s="10" t="s">
        <v>39</v>
      </c>
      <c r="J2" s="10"/>
      <c r="K2" s="10"/>
      <c r="L2" s="10"/>
      <c r="M2" s="10"/>
      <c r="N2" s="7" t="s">
        <v>40</v>
      </c>
      <c r="O2" s="7"/>
      <c r="P2" s="7"/>
      <c r="Q2" s="7"/>
      <c r="R2" s="7"/>
      <c r="S2" s="13" t="s">
        <v>42</v>
      </c>
      <c r="T2" s="13"/>
      <c r="U2" s="13"/>
      <c r="V2" s="13"/>
      <c r="W2" s="13"/>
      <c r="X2" s="16" t="s">
        <v>41</v>
      </c>
      <c r="Y2" s="16"/>
      <c r="Z2" s="16"/>
      <c r="AA2" s="16"/>
      <c r="AB2" s="16"/>
    </row>
    <row r="3" spans="1:28" x14ac:dyDescent="0.25">
      <c r="A3" t="s">
        <v>1</v>
      </c>
      <c r="B3" t="s">
        <v>2</v>
      </c>
      <c r="C3" t="s">
        <v>3</v>
      </c>
      <c r="D3" s="5">
        <v>45292</v>
      </c>
      <c r="E3" s="5">
        <v>45299</v>
      </c>
      <c r="F3" s="5">
        <v>45306</v>
      </c>
      <c r="G3" s="5">
        <v>45313</v>
      </c>
      <c r="H3" s="5">
        <v>45320</v>
      </c>
      <c r="I3" s="11">
        <v>45292</v>
      </c>
      <c r="J3" s="11">
        <v>45299</v>
      </c>
      <c r="K3" s="11">
        <v>45306</v>
      </c>
      <c r="L3" s="11">
        <v>45313</v>
      </c>
      <c r="M3" s="11">
        <v>45320</v>
      </c>
      <c r="N3" s="8">
        <v>45292</v>
      </c>
      <c r="O3" s="8">
        <f>N3+7</f>
        <v>45299</v>
      </c>
      <c r="P3" s="8">
        <f t="shared" ref="P3:R3" si="0">O3+7</f>
        <v>45306</v>
      </c>
      <c r="Q3" s="8">
        <f t="shared" si="0"/>
        <v>45313</v>
      </c>
      <c r="R3" s="8">
        <f t="shared" si="0"/>
        <v>45320</v>
      </c>
      <c r="S3" s="14">
        <v>45292</v>
      </c>
      <c r="T3" s="14">
        <f>S3+7</f>
        <v>45299</v>
      </c>
      <c r="U3" s="14">
        <f t="shared" ref="U3:W3" si="1">T3+7</f>
        <v>45306</v>
      </c>
      <c r="V3" s="14">
        <f t="shared" si="1"/>
        <v>45313</v>
      </c>
      <c r="W3" s="14">
        <f t="shared" si="1"/>
        <v>45320</v>
      </c>
      <c r="X3" s="17">
        <v>45292</v>
      </c>
      <c r="Y3" s="17">
        <f>X3+7</f>
        <v>45299</v>
      </c>
      <c r="Z3" s="17">
        <f t="shared" ref="Z3:AB3" si="2">Y3+7</f>
        <v>45306</v>
      </c>
      <c r="AA3" s="17">
        <f t="shared" si="2"/>
        <v>45313</v>
      </c>
      <c r="AB3" s="17">
        <f t="shared" si="2"/>
        <v>45320</v>
      </c>
    </row>
    <row r="4" spans="1:28" x14ac:dyDescent="0.25">
      <c r="A4" t="s">
        <v>5</v>
      </c>
      <c r="B4" t="s">
        <v>6</v>
      </c>
      <c r="C4" s="1">
        <v>15</v>
      </c>
      <c r="D4">
        <v>40</v>
      </c>
      <c r="E4" s="6">
        <f ca="1">RAND()*(50-32)+32</f>
        <v>45.42620675180693</v>
      </c>
      <c r="F4" s="6">
        <f ca="1">RAND()*(50-32)+32</f>
        <v>37.895771435036593</v>
      </c>
      <c r="G4" s="6">
        <f ca="1">RAND()*(50-32)+32</f>
        <v>37.772699669581087</v>
      </c>
      <c r="H4" s="6">
        <f ca="1">RAND()*(50-32)+32</f>
        <v>35.674805088419888</v>
      </c>
      <c r="I4" s="10">
        <f t="shared" ref="I4:I18" si="3">IF(D4&gt;40,D4-40,0)</f>
        <v>0</v>
      </c>
      <c r="J4" s="12">
        <f t="shared" ref="J4:M18" ca="1" si="4">IF(E4&gt;40,E4-40,0)</f>
        <v>5.4262067518069301</v>
      </c>
      <c r="K4" s="12">
        <f t="shared" ca="1" si="4"/>
        <v>0</v>
      </c>
      <c r="L4" s="12">
        <f t="shared" ca="1" si="4"/>
        <v>0</v>
      </c>
      <c r="M4" s="12">
        <f t="shared" ca="1" si="4"/>
        <v>0</v>
      </c>
      <c r="N4" s="9">
        <f>0.5*I4*C4</f>
        <v>0</v>
      </c>
      <c r="O4" s="9">
        <f ca="1">0.5*J4*$C4</f>
        <v>40.696550638551976</v>
      </c>
      <c r="P4" s="9">
        <f ca="1">0.5*K4*$C4</f>
        <v>0</v>
      </c>
      <c r="Q4" s="9">
        <f t="shared" ref="Q4:R18" ca="1" si="5">0.5*L4*$C4</f>
        <v>0</v>
      </c>
      <c r="R4" s="9">
        <f t="shared" ca="1" si="5"/>
        <v>0</v>
      </c>
      <c r="S4" s="15">
        <f>$C4*D4</f>
        <v>600</v>
      </c>
      <c r="T4" s="15">
        <f ca="1">$C4*E4</f>
        <v>681.39310127710394</v>
      </c>
      <c r="U4" s="15">
        <f t="shared" ref="U4:W4" ca="1" si="6">$C4*F4</f>
        <v>568.43657152554886</v>
      </c>
      <c r="V4" s="15">
        <f t="shared" ca="1" si="6"/>
        <v>566.59049504371626</v>
      </c>
      <c r="W4" s="15">
        <f t="shared" ca="1" si="6"/>
        <v>535.12207632629827</v>
      </c>
      <c r="X4" s="18">
        <f>S4+N4</f>
        <v>600</v>
      </c>
      <c r="Y4" s="18">
        <f t="shared" ref="Y4:Z4" ca="1" si="7">T4+O4</f>
        <v>722.08965191565596</v>
      </c>
      <c r="Z4" s="18">
        <f ca="1">U4+P4</f>
        <v>568.43657152554886</v>
      </c>
      <c r="AA4" s="18">
        <f ca="1">V4+Q4</f>
        <v>566.59049504371626</v>
      </c>
      <c r="AB4" s="18">
        <f ca="1">W4+R4</f>
        <v>535.12207632629827</v>
      </c>
    </row>
    <row r="5" spans="1:28" x14ac:dyDescent="0.25">
      <c r="A5" t="s">
        <v>7</v>
      </c>
      <c r="B5" t="s">
        <v>8</v>
      </c>
      <c r="C5" s="1">
        <v>10</v>
      </c>
      <c r="D5">
        <v>42</v>
      </c>
      <c r="E5" s="6">
        <f t="shared" ref="E5:H18" ca="1" si="8">RAND()*(50-32)+32</f>
        <v>45.470387121371822</v>
      </c>
      <c r="F5" s="6">
        <f t="shared" ca="1" si="8"/>
        <v>37.532724194341263</v>
      </c>
      <c r="G5" s="6">
        <f t="shared" ca="1" si="8"/>
        <v>48.766513205836588</v>
      </c>
      <c r="H5" s="6">
        <f t="shared" ca="1" si="8"/>
        <v>46.190974302247689</v>
      </c>
      <c r="I5" s="10">
        <f t="shared" si="3"/>
        <v>2</v>
      </c>
      <c r="J5" s="12">
        <f t="shared" ca="1" si="4"/>
        <v>5.4703871213718216</v>
      </c>
      <c r="K5" s="12">
        <f t="shared" ca="1" si="4"/>
        <v>0</v>
      </c>
      <c r="L5" s="12">
        <f t="shared" ca="1" si="4"/>
        <v>8.7665132058365884</v>
      </c>
      <c r="M5" s="12">
        <f t="shared" ca="1" si="4"/>
        <v>6.1909743022476889</v>
      </c>
      <c r="N5" s="9">
        <f>0.5*I5*C5</f>
        <v>10</v>
      </c>
      <c r="O5" s="9">
        <f t="shared" ref="O5:P18" ca="1" si="9">0.5*J5*$C5</f>
        <v>27.351935606859108</v>
      </c>
      <c r="P5" s="9">
        <f t="shared" ca="1" si="9"/>
        <v>0</v>
      </c>
      <c r="Q5" s="9">
        <f t="shared" ca="1" si="5"/>
        <v>43.832566029182942</v>
      </c>
      <c r="R5" s="9">
        <f t="shared" ca="1" si="5"/>
        <v>30.954871511238444</v>
      </c>
      <c r="S5" s="15">
        <f t="shared" ref="S4:S18" si="10">C5*D5</f>
        <v>420</v>
      </c>
      <c r="T5" s="15">
        <f t="shared" ref="T5:T18" ca="1" si="11">$C5*E5</f>
        <v>454.70387121371823</v>
      </c>
      <c r="U5" s="15">
        <f t="shared" ref="U5:U18" ca="1" si="12">$C5*F5</f>
        <v>375.32724194341262</v>
      </c>
      <c r="V5" s="15">
        <f t="shared" ref="V5:V18" ca="1" si="13">$C5*G5</f>
        <v>487.66513205836588</v>
      </c>
      <c r="W5" s="15">
        <f t="shared" ref="W5:W18" ca="1" si="14">$C5*H5</f>
        <v>461.9097430224769</v>
      </c>
      <c r="X5" s="18">
        <f t="shared" ref="X5:X18" si="15">S5+N5</f>
        <v>430</v>
      </c>
      <c r="Y5" s="18">
        <f t="shared" ref="Y5:Y6" ca="1" si="16">T5+O5</f>
        <v>482.05580682057735</v>
      </c>
      <c r="Z5" s="18">
        <f t="shared" ref="Z5:Z6" ca="1" si="17">U5+P5</f>
        <v>375.32724194341262</v>
      </c>
      <c r="AA5" s="18">
        <f t="shared" ref="AA5:AA6" ca="1" si="18">V5+Q5</f>
        <v>531.49769808754877</v>
      </c>
      <c r="AB5" s="18">
        <f t="shared" ref="AB5:AB6" ca="1" si="19">W5+R5</f>
        <v>492.86461453371533</v>
      </c>
    </row>
    <row r="6" spans="1:28" x14ac:dyDescent="0.25">
      <c r="A6" t="s">
        <v>9</v>
      </c>
      <c r="B6" t="s">
        <v>10</v>
      </c>
      <c r="C6" s="1">
        <v>22</v>
      </c>
      <c r="D6">
        <v>39</v>
      </c>
      <c r="E6" s="6">
        <f t="shared" ca="1" si="8"/>
        <v>47.85255538165427</v>
      </c>
      <c r="F6" s="6">
        <f t="shared" ca="1" si="8"/>
        <v>43.06268523193436</v>
      </c>
      <c r="G6" s="6">
        <f t="shared" ca="1" si="8"/>
        <v>34.981101906369609</v>
      </c>
      <c r="H6" s="6">
        <f t="shared" ca="1" si="8"/>
        <v>47.658321193327915</v>
      </c>
      <c r="I6" s="10">
        <f t="shared" si="3"/>
        <v>0</v>
      </c>
      <c r="J6" s="12">
        <f t="shared" ca="1" si="4"/>
        <v>7.8525553816542697</v>
      </c>
      <c r="K6" s="12">
        <f t="shared" ca="1" si="4"/>
        <v>3.0626852319343598</v>
      </c>
      <c r="L6" s="12">
        <f t="shared" ca="1" si="4"/>
        <v>0</v>
      </c>
      <c r="M6" s="12">
        <f t="shared" ca="1" si="4"/>
        <v>7.6583211933279145</v>
      </c>
      <c r="N6" s="9">
        <f t="shared" ref="N6:N18" si="20">0.5*I6*C6</f>
        <v>0</v>
      </c>
      <c r="O6" s="9">
        <f t="shared" ca="1" si="9"/>
        <v>86.378109198196967</v>
      </c>
      <c r="P6" s="9">
        <f t="shared" ca="1" si="9"/>
        <v>33.689537551277958</v>
      </c>
      <c r="Q6" s="9">
        <f t="shared" ca="1" si="5"/>
        <v>0</v>
      </c>
      <c r="R6" s="9">
        <f t="shared" ca="1" si="5"/>
        <v>84.241533126607067</v>
      </c>
      <c r="S6" s="15">
        <f t="shared" si="10"/>
        <v>858</v>
      </c>
      <c r="T6" s="15">
        <f t="shared" ca="1" si="11"/>
        <v>1052.7562183963939</v>
      </c>
      <c r="U6" s="15">
        <f t="shared" ca="1" si="12"/>
        <v>947.37907510255593</v>
      </c>
      <c r="V6" s="15">
        <f t="shared" ca="1" si="13"/>
        <v>769.58424194013139</v>
      </c>
      <c r="W6" s="15">
        <f t="shared" ca="1" si="14"/>
        <v>1048.483066253214</v>
      </c>
      <c r="X6" s="18">
        <f t="shared" si="15"/>
        <v>858</v>
      </c>
      <c r="Y6" s="18">
        <f t="shared" ca="1" si="16"/>
        <v>1139.134327594591</v>
      </c>
      <c r="Z6" s="18">
        <f t="shared" ca="1" si="17"/>
        <v>981.06861265383384</v>
      </c>
      <c r="AA6" s="18">
        <f t="shared" ca="1" si="18"/>
        <v>769.58424194013139</v>
      </c>
      <c r="AB6" s="18">
        <f t="shared" ca="1" si="19"/>
        <v>1132.724599379821</v>
      </c>
    </row>
    <row r="7" spans="1:28" x14ac:dyDescent="0.25">
      <c r="A7" t="s">
        <v>11</v>
      </c>
      <c r="B7" t="s">
        <v>12</v>
      </c>
      <c r="C7" s="1">
        <v>19</v>
      </c>
      <c r="D7">
        <v>41</v>
      </c>
      <c r="E7" s="6">
        <f t="shared" ca="1" si="8"/>
        <v>34.132207502894182</v>
      </c>
      <c r="F7" s="6">
        <f t="shared" ca="1" si="8"/>
        <v>45.700513361308623</v>
      </c>
      <c r="G7" s="6">
        <f t="shared" ca="1" si="8"/>
        <v>40.59623528420569</v>
      </c>
      <c r="H7" s="6">
        <f t="shared" ca="1" si="8"/>
        <v>35.792069748479022</v>
      </c>
      <c r="I7" s="10">
        <f t="shared" si="3"/>
        <v>1</v>
      </c>
      <c r="J7" s="12">
        <f t="shared" ca="1" si="4"/>
        <v>0</v>
      </c>
      <c r="K7" s="12">
        <f t="shared" ca="1" si="4"/>
        <v>5.700513361308623</v>
      </c>
      <c r="L7" s="12">
        <f t="shared" ca="1" si="4"/>
        <v>0.59623528420569016</v>
      </c>
      <c r="M7" s="12">
        <f t="shared" ca="1" si="4"/>
        <v>0</v>
      </c>
      <c r="N7" s="9">
        <f t="shared" si="20"/>
        <v>9.5</v>
      </c>
      <c r="O7" s="9">
        <f t="shared" ca="1" si="9"/>
        <v>0</v>
      </c>
      <c r="P7" s="9">
        <f t="shared" ca="1" si="9"/>
        <v>54.154876932431918</v>
      </c>
      <c r="Q7" s="9">
        <f t="shared" ca="1" si="5"/>
        <v>5.6642351999540566</v>
      </c>
      <c r="R7" s="9">
        <f t="shared" ca="1" si="5"/>
        <v>0</v>
      </c>
      <c r="S7" s="15">
        <f t="shared" si="10"/>
        <v>779</v>
      </c>
      <c r="T7" s="15">
        <f t="shared" ca="1" si="11"/>
        <v>648.51194255498945</v>
      </c>
      <c r="U7" s="15">
        <f t="shared" ca="1" si="12"/>
        <v>868.30975386486386</v>
      </c>
      <c r="V7" s="15">
        <f t="shared" ca="1" si="13"/>
        <v>771.32847039990816</v>
      </c>
      <c r="W7" s="15">
        <f t="shared" ca="1" si="14"/>
        <v>680.04932522110141</v>
      </c>
      <c r="X7" s="18">
        <f t="shared" si="15"/>
        <v>788.5</v>
      </c>
      <c r="Y7" s="18">
        <f t="shared" ref="Y7:Y18" ca="1" si="21">T7+O7</f>
        <v>648.51194255498945</v>
      </c>
      <c r="Z7" s="18">
        <f t="shared" ref="Z7:Z18" ca="1" si="22">U7+P7</f>
        <v>922.46463079729574</v>
      </c>
      <c r="AA7" s="18">
        <f t="shared" ref="AA7:AA18" ca="1" si="23">V7+Q7</f>
        <v>776.99270559986223</v>
      </c>
      <c r="AB7" s="18">
        <f t="shared" ref="AB7:AB18" ca="1" si="24">W7+R7</f>
        <v>680.04932522110141</v>
      </c>
    </row>
    <row r="8" spans="1:28" x14ac:dyDescent="0.25">
      <c r="A8" t="s">
        <v>13</v>
      </c>
      <c r="B8" t="s">
        <v>14</v>
      </c>
      <c r="C8" s="1">
        <v>6</v>
      </c>
      <c r="D8">
        <v>32</v>
      </c>
      <c r="E8" s="6">
        <f t="shared" ca="1" si="8"/>
        <v>45.238442290033234</v>
      </c>
      <c r="F8" s="6">
        <f t="shared" ca="1" si="8"/>
        <v>47.575638282270319</v>
      </c>
      <c r="G8" s="6">
        <f t="shared" ca="1" si="8"/>
        <v>43.88095232400029</v>
      </c>
      <c r="H8" s="6">
        <f t="shared" ca="1" si="8"/>
        <v>40.298314639151499</v>
      </c>
      <c r="I8" s="10">
        <f t="shared" si="3"/>
        <v>0</v>
      </c>
      <c r="J8" s="12">
        <f t="shared" ca="1" si="4"/>
        <v>5.2384422900332339</v>
      </c>
      <c r="K8" s="12">
        <f t="shared" ca="1" si="4"/>
        <v>7.5756382822703188</v>
      </c>
      <c r="L8" s="12">
        <f t="shared" ca="1" si="4"/>
        <v>3.8809523240002903</v>
      </c>
      <c r="M8" s="12">
        <f t="shared" ca="1" si="4"/>
        <v>0.29831463915149925</v>
      </c>
      <c r="N8" s="9">
        <f t="shared" si="20"/>
        <v>0</v>
      </c>
      <c r="O8" s="9">
        <f t="shared" ca="1" si="9"/>
        <v>15.715326870099702</v>
      </c>
      <c r="P8" s="9">
        <f t="shared" ca="1" si="9"/>
        <v>22.726914846810956</v>
      </c>
      <c r="Q8" s="9">
        <f t="shared" ca="1" si="5"/>
        <v>11.642856972000871</v>
      </c>
      <c r="R8" s="9">
        <f t="shared" ca="1" si="5"/>
        <v>0.89494391745449775</v>
      </c>
      <c r="S8" s="15">
        <f t="shared" si="10"/>
        <v>192</v>
      </c>
      <c r="T8" s="15">
        <f t="shared" ca="1" si="11"/>
        <v>271.43065374019943</v>
      </c>
      <c r="U8" s="15">
        <f t="shared" ca="1" si="12"/>
        <v>285.45382969362191</v>
      </c>
      <c r="V8" s="15">
        <f t="shared" ca="1" si="13"/>
        <v>263.28571394400171</v>
      </c>
      <c r="W8" s="15">
        <f t="shared" ca="1" si="14"/>
        <v>241.789887834909</v>
      </c>
      <c r="X8" s="18">
        <f t="shared" si="15"/>
        <v>192</v>
      </c>
      <c r="Y8" s="18">
        <f t="shared" ca="1" si="21"/>
        <v>287.14598061029915</v>
      </c>
      <c r="Z8" s="18">
        <f t="shared" ca="1" si="22"/>
        <v>308.1807445404329</v>
      </c>
      <c r="AA8" s="18">
        <f t="shared" ca="1" si="23"/>
        <v>274.92857091600257</v>
      </c>
      <c r="AB8" s="18">
        <f t="shared" ca="1" si="24"/>
        <v>242.68483175236349</v>
      </c>
    </row>
    <row r="9" spans="1:28" x14ac:dyDescent="0.25">
      <c r="A9" t="s">
        <v>15</v>
      </c>
      <c r="B9" t="s">
        <v>16</v>
      </c>
      <c r="C9" s="1">
        <v>14</v>
      </c>
      <c r="D9">
        <v>45</v>
      </c>
      <c r="E9" s="6">
        <f t="shared" ca="1" si="8"/>
        <v>38.745552183007284</v>
      </c>
      <c r="F9" s="6">
        <f t="shared" ca="1" si="8"/>
        <v>40.099013274398203</v>
      </c>
      <c r="G9" s="6">
        <f t="shared" ca="1" si="8"/>
        <v>40.104996996382553</v>
      </c>
      <c r="H9" s="6">
        <f t="shared" ca="1" si="8"/>
        <v>36.676355882471249</v>
      </c>
      <c r="I9" s="10">
        <f t="shared" si="3"/>
        <v>5</v>
      </c>
      <c r="J9" s="12">
        <f t="shared" ca="1" si="4"/>
        <v>0</v>
      </c>
      <c r="K9" s="12">
        <f t="shared" ca="1" si="4"/>
        <v>9.9013274398203066E-2</v>
      </c>
      <c r="L9" s="12">
        <f t="shared" ca="1" si="4"/>
        <v>0.10499699638255322</v>
      </c>
      <c r="M9" s="12">
        <f t="shared" ca="1" si="4"/>
        <v>0</v>
      </c>
      <c r="N9" s="9">
        <f t="shared" si="20"/>
        <v>35</v>
      </c>
      <c r="O9" s="9">
        <f t="shared" ca="1" si="9"/>
        <v>0</v>
      </c>
      <c r="P9" s="9">
        <f t="shared" ca="1" si="9"/>
        <v>0.69309292078742146</v>
      </c>
      <c r="Q9" s="9">
        <f t="shared" ca="1" si="5"/>
        <v>0.73497897467787254</v>
      </c>
      <c r="R9" s="9">
        <f t="shared" ca="1" si="5"/>
        <v>0</v>
      </c>
      <c r="S9" s="15">
        <f t="shared" si="10"/>
        <v>630</v>
      </c>
      <c r="T9" s="15">
        <f t="shared" ca="1" si="11"/>
        <v>542.43773056210193</v>
      </c>
      <c r="U9" s="15">
        <f t="shared" ca="1" si="12"/>
        <v>561.38618584157484</v>
      </c>
      <c r="V9" s="15">
        <f t="shared" ca="1" si="13"/>
        <v>561.46995794935572</v>
      </c>
      <c r="W9" s="15">
        <f t="shared" ca="1" si="14"/>
        <v>513.46898235459753</v>
      </c>
      <c r="X9" s="18">
        <f t="shared" si="15"/>
        <v>665</v>
      </c>
      <c r="Y9" s="18">
        <f t="shared" ca="1" si="21"/>
        <v>542.43773056210193</v>
      </c>
      <c r="Z9" s="18">
        <f t="shared" ca="1" si="22"/>
        <v>562.07927876236226</v>
      </c>
      <c r="AA9" s="18">
        <f t="shared" ca="1" si="23"/>
        <v>562.20493692403363</v>
      </c>
      <c r="AB9" s="18">
        <f t="shared" ca="1" si="24"/>
        <v>513.46898235459753</v>
      </c>
    </row>
    <row r="10" spans="1:28" x14ac:dyDescent="0.25">
      <c r="A10" t="s">
        <v>17</v>
      </c>
      <c r="B10" t="s">
        <v>18</v>
      </c>
      <c r="C10" s="1">
        <v>18</v>
      </c>
      <c r="D10">
        <v>23</v>
      </c>
      <c r="E10" s="6">
        <f t="shared" ca="1" si="8"/>
        <v>43.603271992261391</v>
      </c>
      <c r="F10" s="6">
        <f t="shared" ca="1" si="8"/>
        <v>34.368841611954203</v>
      </c>
      <c r="G10" s="6">
        <f t="shared" ca="1" si="8"/>
        <v>33.67619496402493</v>
      </c>
      <c r="H10" s="6">
        <f t="shared" ca="1" si="8"/>
        <v>38.124581465065184</v>
      </c>
      <c r="I10" s="10">
        <f t="shared" si="3"/>
        <v>0</v>
      </c>
      <c r="J10" s="12">
        <f t="shared" ca="1" si="4"/>
        <v>3.6032719922613907</v>
      </c>
      <c r="K10" s="12">
        <f t="shared" ca="1" si="4"/>
        <v>0</v>
      </c>
      <c r="L10" s="12">
        <f t="shared" ca="1" si="4"/>
        <v>0</v>
      </c>
      <c r="M10" s="12">
        <f t="shared" ca="1" si="4"/>
        <v>0</v>
      </c>
      <c r="N10" s="9">
        <f t="shared" si="20"/>
        <v>0</v>
      </c>
      <c r="O10" s="9">
        <f t="shared" ca="1" si="9"/>
        <v>32.429447930352516</v>
      </c>
      <c r="P10" s="9">
        <f t="shared" ca="1" si="9"/>
        <v>0</v>
      </c>
      <c r="Q10" s="9">
        <f t="shared" ca="1" si="5"/>
        <v>0</v>
      </c>
      <c r="R10" s="9">
        <f t="shared" ca="1" si="5"/>
        <v>0</v>
      </c>
      <c r="S10" s="15">
        <f t="shared" si="10"/>
        <v>414</v>
      </c>
      <c r="T10" s="15">
        <f t="shared" ca="1" si="11"/>
        <v>784.85889586070505</v>
      </c>
      <c r="U10" s="15">
        <f t="shared" ca="1" si="12"/>
        <v>618.63914901517569</v>
      </c>
      <c r="V10" s="15">
        <f t="shared" ca="1" si="13"/>
        <v>606.17150935244877</v>
      </c>
      <c r="W10" s="15">
        <f t="shared" ca="1" si="14"/>
        <v>686.24246637117335</v>
      </c>
      <c r="X10" s="18">
        <f t="shared" si="15"/>
        <v>414</v>
      </c>
      <c r="Y10" s="18">
        <f t="shared" ca="1" si="21"/>
        <v>817.28834379105751</v>
      </c>
      <c r="Z10" s="18">
        <f t="shared" ca="1" si="22"/>
        <v>618.63914901517569</v>
      </c>
      <c r="AA10" s="18">
        <f t="shared" ca="1" si="23"/>
        <v>606.17150935244877</v>
      </c>
      <c r="AB10" s="18">
        <f t="shared" ca="1" si="24"/>
        <v>686.24246637117335</v>
      </c>
    </row>
    <row r="11" spans="1:28" x14ac:dyDescent="0.25">
      <c r="A11" t="s">
        <v>19</v>
      </c>
      <c r="B11" t="s">
        <v>20</v>
      </c>
      <c r="C11" s="1">
        <v>17</v>
      </c>
      <c r="D11">
        <v>43</v>
      </c>
      <c r="E11" s="6">
        <f t="shared" ca="1" si="8"/>
        <v>34.200726887399043</v>
      </c>
      <c r="F11" s="6">
        <f t="shared" ca="1" si="8"/>
        <v>43.600331311439078</v>
      </c>
      <c r="G11" s="6">
        <f t="shared" ca="1" si="8"/>
        <v>41.484369686705534</v>
      </c>
      <c r="H11" s="6">
        <f t="shared" ca="1" si="8"/>
        <v>38.22034481231114</v>
      </c>
      <c r="I11" s="10">
        <f t="shared" si="3"/>
        <v>3</v>
      </c>
      <c r="J11" s="12">
        <f t="shared" ca="1" si="4"/>
        <v>0</v>
      </c>
      <c r="K11" s="12">
        <f t="shared" ca="1" si="4"/>
        <v>3.6003313114390778</v>
      </c>
      <c r="L11" s="12">
        <f t="shared" ca="1" si="4"/>
        <v>1.4843696867055343</v>
      </c>
      <c r="M11" s="12">
        <f t="shared" ca="1" si="4"/>
        <v>0</v>
      </c>
      <c r="N11" s="9">
        <f t="shared" si="20"/>
        <v>25.5</v>
      </c>
      <c r="O11" s="9">
        <f t="shared" ca="1" si="9"/>
        <v>0</v>
      </c>
      <c r="P11" s="9">
        <f t="shared" ca="1" si="9"/>
        <v>30.602816147232161</v>
      </c>
      <c r="Q11" s="9">
        <f t="shared" ca="1" si="5"/>
        <v>12.617142336997041</v>
      </c>
      <c r="R11" s="9">
        <f t="shared" ca="1" si="5"/>
        <v>0</v>
      </c>
      <c r="S11" s="15">
        <f t="shared" si="10"/>
        <v>731</v>
      </c>
      <c r="T11" s="15">
        <f t="shared" ca="1" si="11"/>
        <v>581.4123570857837</v>
      </c>
      <c r="U11" s="15">
        <f t="shared" ca="1" si="12"/>
        <v>741.20563229446429</v>
      </c>
      <c r="V11" s="15">
        <f t="shared" ca="1" si="13"/>
        <v>705.23428467399413</v>
      </c>
      <c r="W11" s="15">
        <f t="shared" ca="1" si="14"/>
        <v>649.74586180928941</v>
      </c>
      <c r="X11" s="18">
        <f t="shared" si="15"/>
        <v>756.5</v>
      </c>
      <c r="Y11" s="18">
        <f t="shared" ca="1" si="21"/>
        <v>581.4123570857837</v>
      </c>
      <c r="Z11" s="18">
        <f t="shared" ca="1" si="22"/>
        <v>771.80844844169644</v>
      </c>
      <c r="AA11" s="18">
        <f t="shared" ca="1" si="23"/>
        <v>717.85142701099119</v>
      </c>
      <c r="AB11" s="18">
        <f t="shared" ca="1" si="24"/>
        <v>649.74586180928941</v>
      </c>
    </row>
    <row r="12" spans="1:28" x14ac:dyDescent="0.25">
      <c r="A12" t="s">
        <v>21</v>
      </c>
      <c r="B12" t="s">
        <v>22</v>
      </c>
      <c r="C12" s="1">
        <v>14</v>
      </c>
      <c r="D12">
        <v>44</v>
      </c>
      <c r="E12" s="6">
        <f t="shared" ca="1" si="8"/>
        <v>36.496905323978872</v>
      </c>
      <c r="F12" s="6">
        <f t="shared" ca="1" si="8"/>
        <v>33.476604314774342</v>
      </c>
      <c r="G12" s="6">
        <f t="shared" ca="1" si="8"/>
        <v>34.172285809745993</v>
      </c>
      <c r="H12" s="6">
        <f t="shared" ca="1" si="8"/>
        <v>35.666057351308829</v>
      </c>
      <c r="I12" s="10">
        <f t="shared" si="3"/>
        <v>4</v>
      </c>
      <c r="J12" s="12">
        <f t="shared" ca="1" si="4"/>
        <v>0</v>
      </c>
      <c r="K12" s="12">
        <f t="shared" ca="1" si="4"/>
        <v>0</v>
      </c>
      <c r="L12" s="12">
        <f t="shared" ca="1" si="4"/>
        <v>0</v>
      </c>
      <c r="M12" s="12">
        <f t="shared" ca="1" si="4"/>
        <v>0</v>
      </c>
      <c r="N12" s="9">
        <f t="shared" si="20"/>
        <v>28</v>
      </c>
      <c r="O12" s="9">
        <f t="shared" ca="1" si="9"/>
        <v>0</v>
      </c>
      <c r="P12" s="9">
        <f t="shared" ca="1" si="9"/>
        <v>0</v>
      </c>
      <c r="Q12" s="9">
        <f t="shared" ca="1" si="5"/>
        <v>0</v>
      </c>
      <c r="R12" s="9">
        <f t="shared" ca="1" si="5"/>
        <v>0</v>
      </c>
      <c r="S12" s="15">
        <f t="shared" si="10"/>
        <v>616</v>
      </c>
      <c r="T12" s="15">
        <f t="shared" ca="1" si="11"/>
        <v>510.95667453570422</v>
      </c>
      <c r="U12" s="15">
        <f t="shared" ca="1" si="12"/>
        <v>468.6724604068408</v>
      </c>
      <c r="V12" s="15">
        <f t="shared" ca="1" si="13"/>
        <v>478.41200133644389</v>
      </c>
      <c r="W12" s="15">
        <f t="shared" ca="1" si="14"/>
        <v>499.3248029183236</v>
      </c>
      <c r="X12" s="18">
        <f t="shared" si="15"/>
        <v>644</v>
      </c>
      <c r="Y12" s="18">
        <f t="shared" ca="1" si="21"/>
        <v>510.95667453570422</v>
      </c>
      <c r="Z12" s="18">
        <f t="shared" ca="1" si="22"/>
        <v>468.6724604068408</v>
      </c>
      <c r="AA12" s="18">
        <f t="shared" ca="1" si="23"/>
        <v>478.41200133644389</v>
      </c>
      <c r="AB12" s="18">
        <f t="shared" ca="1" si="24"/>
        <v>499.3248029183236</v>
      </c>
    </row>
    <row r="13" spans="1:28" x14ac:dyDescent="0.25">
      <c r="A13" t="s">
        <v>23</v>
      </c>
      <c r="B13" t="s">
        <v>24</v>
      </c>
      <c r="C13" s="1">
        <v>13</v>
      </c>
      <c r="D13">
        <v>40</v>
      </c>
      <c r="E13" s="6">
        <f t="shared" ca="1" si="8"/>
        <v>32.320658894231997</v>
      </c>
      <c r="F13" s="6">
        <f t="shared" ca="1" si="8"/>
        <v>48.184277368084338</v>
      </c>
      <c r="G13" s="6">
        <f t="shared" ca="1" si="8"/>
        <v>35.096862382938397</v>
      </c>
      <c r="H13" s="6">
        <f t="shared" ca="1" si="8"/>
        <v>45.633212586402998</v>
      </c>
      <c r="I13" s="10">
        <f t="shared" si="3"/>
        <v>0</v>
      </c>
      <c r="J13" s="12">
        <f t="shared" ca="1" si="4"/>
        <v>0</v>
      </c>
      <c r="K13" s="12">
        <f t="shared" ca="1" si="4"/>
        <v>8.1842773680843379</v>
      </c>
      <c r="L13" s="12">
        <f t="shared" ca="1" si="4"/>
        <v>0</v>
      </c>
      <c r="M13" s="12">
        <f t="shared" ca="1" si="4"/>
        <v>5.6332125864029976</v>
      </c>
      <c r="N13" s="9">
        <f t="shared" si="20"/>
        <v>0</v>
      </c>
      <c r="O13" s="9">
        <f t="shared" ca="1" si="9"/>
        <v>0</v>
      </c>
      <c r="P13" s="9">
        <f t="shared" ca="1" si="9"/>
        <v>53.197802892548196</v>
      </c>
      <c r="Q13" s="9">
        <f t="shared" ca="1" si="5"/>
        <v>0</v>
      </c>
      <c r="R13" s="9">
        <f t="shared" ca="1" si="5"/>
        <v>36.615881811619488</v>
      </c>
      <c r="S13" s="15">
        <f t="shared" si="10"/>
        <v>520</v>
      </c>
      <c r="T13" s="15">
        <f t="shared" ca="1" si="11"/>
        <v>420.16856562501596</v>
      </c>
      <c r="U13" s="15">
        <f t="shared" ca="1" si="12"/>
        <v>626.39560578509645</v>
      </c>
      <c r="V13" s="15">
        <f t="shared" ca="1" si="13"/>
        <v>456.25921097819918</v>
      </c>
      <c r="W13" s="15">
        <f t="shared" ca="1" si="14"/>
        <v>593.23176362323898</v>
      </c>
      <c r="X13" s="18">
        <f t="shared" si="15"/>
        <v>520</v>
      </c>
      <c r="Y13" s="18">
        <f t="shared" ca="1" si="21"/>
        <v>420.16856562501596</v>
      </c>
      <c r="Z13" s="18">
        <f t="shared" ca="1" si="22"/>
        <v>679.59340867764467</v>
      </c>
      <c r="AA13" s="18">
        <f t="shared" ca="1" si="23"/>
        <v>456.25921097819918</v>
      </c>
      <c r="AB13" s="18">
        <f t="shared" ca="1" si="24"/>
        <v>629.84764543485846</v>
      </c>
    </row>
    <row r="14" spans="1:28" x14ac:dyDescent="0.25">
      <c r="A14" t="s">
        <v>25</v>
      </c>
      <c r="B14" t="s">
        <v>23</v>
      </c>
      <c r="C14" s="1">
        <v>11</v>
      </c>
      <c r="D14">
        <v>38</v>
      </c>
      <c r="E14" s="6">
        <f t="shared" ca="1" si="8"/>
        <v>42.00692750634559</v>
      </c>
      <c r="F14" s="6">
        <f t="shared" ca="1" si="8"/>
        <v>47.527957202256317</v>
      </c>
      <c r="G14" s="6">
        <f t="shared" ca="1" si="8"/>
        <v>33.589250993313627</v>
      </c>
      <c r="H14" s="6">
        <f t="shared" ca="1" si="8"/>
        <v>42.607924777285476</v>
      </c>
      <c r="I14" s="10">
        <f t="shared" si="3"/>
        <v>0</v>
      </c>
      <c r="J14" s="12">
        <f t="shared" ca="1" si="4"/>
        <v>2.0069275063455905</v>
      </c>
      <c r="K14" s="12">
        <f t="shared" ca="1" si="4"/>
        <v>7.5279572022563173</v>
      </c>
      <c r="L14" s="12">
        <f t="shared" ca="1" si="4"/>
        <v>0</v>
      </c>
      <c r="M14" s="12">
        <f t="shared" ca="1" si="4"/>
        <v>2.6079247772854757</v>
      </c>
      <c r="N14" s="9">
        <f t="shared" si="20"/>
        <v>0</v>
      </c>
      <c r="O14" s="9">
        <f t="shared" ca="1" si="9"/>
        <v>11.038101284900748</v>
      </c>
      <c r="P14" s="9">
        <f t="shared" ca="1" si="9"/>
        <v>41.403764612409745</v>
      </c>
      <c r="Q14" s="9">
        <f t="shared" ca="1" si="5"/>
        <v>0</v>
      </c>
      <c r="R14" s="9">
        <f t="shared" ca="1" si="5"/>
        <v>14.343586275070116</v>
      </c>
      <c r="S14" s="15">
        <f t="shared" si="10"/>
        <v>418</v>
      </c>
      <c r="T14" s="15">
        <f t="shared" ca="1" si="11"/>
        <v>462.07620256980147</v>
      </c>
      <c r="U14" s="15">
        <f t="shared" ca="1" si="12"/>
        <v>522.80752922481952</v>
      </c>
      <c r="V14" s="15">
        <f t="shared" ca="1" si="13"/>
        <v>369.48176092644991</v>
      </c>
      <c r="W14" s="15">
        <f t="shared" ca="1" si="14"/>
        <v>468.68717255014025</v>
      </c>
      <c r="X14" s="18">
        <f t="shared" si="15"/>
        <v>418</v>
      </c>
      <c r="Y14" s="18">
        <f t="shared" ca="1" si="21"/>
        <v>473.1143038547022</v>
      </c>
      <c r="Z14" s="18">
        <f t="shared" ca="1" si="22"/>
        <v>564.21129383722928</v>
      </c>
      <c r="AA14" s="18">
        <f t="shared" ca="1" si="23"/>
        <v>369.48176092644991</v>
      </c>
      <c r="AB14" s="18">
        <f t="shared" ca="1" si="24"/>
        <v>483.03075882521034</v>
      </c>
    </row>
    <row r="15" spans="1:28" x14ac:dyDescent="0.25">
      <c r="A15" t="s">
        <v>26</v>
      </c>
      <c r="B15" t="s">
        <v>27</v>
      </c>
      <c r="C15" s="1">
        <v>10</v>
      </c>
      <c r="D15">
        <v>43</v>
      </c>
      <c r="E15" s="6">
        <f t="shared" ca="1" si="8"/>
        <v>41.064897598284659</v>
      </c>
      <c r="F15" s="6">
        <f t="shared" ca="1" si="8"/>
        <v>43.223283234421359</v>
      </c>
      <c r="G15" s="6">
        <f t="shared" ca="1" si="8"/>
        <v>43.989479922875368</v>
      </c>
      <c r="H15" s="6">
        <f t="shared" ca="1" si="8"/>
        <v>47.369251703007031</v>
      </c>
      <c r="I15" s="10">
        <f t="shared" si="3"/>
        <v>3</v>
      </c>
      <c r="J15" s="12">
        <f t="shared" ca="1" si="4"/>
        <v>1.0648975982846594</v>
      </c>
      <c r="K15" s="12">
        <f t="shared" ca="1" si="4"/>
        <v>3.2232832344213591</v>
      </c>
      <c r="L15" s="12">
        <f t="shared" ca="1" si="4"/>
        <v>3.9894799228753683</v>
      </c>
      <c r="M15" s="12">
        <f t="shared" ca="1" si="4"/>
        <v>7.3692517030070306</v>
      </c>
      <c r="N15" s="9">
        <f t="shared" si="20"/>
        <v>15</v>
      </c>
      <c r="O15" s="9">
        <f t="shared" ca="1" si="9"/>
        <v>5.3244879914232968</v>
      </c>
      <c r="P15" s="9">
        <f t="shared" ca="1" si="9"/>
        <v>16.116416172106796</v>
      </c>
      <c r="Q15" s="9">
        <f t="shared" ca="1" si="5"/>
        <v>19.947399614376842</v>
      </c>
      <c r="R15" s="9">
        <f t="shared" ca="1" si="5"/>
        <v>36.846258515035153</v>
      </c>
      <c r="S15" s="15">
        <f t="shared" si="10"/>
        <v>430</v>
      </c>
      <c r="T15" s="15">
        <f t="shared" ca="1" si="11"/>
        <v>410.64897598284659</v>
      </c>
      <c r="U15" s="15">
        <f t="shared" ca="1" si="12"/>
        <v>432.23283234421359</v>
      </c>
      <c r="V15" s="15">
        <f t="shared" ca="1" si="13"/>
        <v>439.8947992287537</v>
      </c>
      <c r="W15" s="15">
        <f t="shared" ca="1" si="14"/>
        <v>473.69251703007029</v>
      </c>
      <c r="X15" s="18">
        <f t="shared" si="15"/>
        <v>445</v>
      </c>
      <c r="Y15" s="18">
        <f t="shared" ca="1" si="21"/>
        <v>415.97346397426986</v>
      </c>
      <c r="Z15" s="18">
        <f t="shared" ca="1" si="22"/>
        <v>448.34924851632036</v>
      </c>
      <c r="AA15" s="18">
        <f t="shared" ca="1" si="23"/>
        <v>459.84219884313052</v>
      </c>
      <c r="AB15" s="18">
        <f t="shared" ca="1" si="24"/>
        <v>510.53877554510547</v>
      </c>
    </row>
    <row r="16" spans="1:28" x14ac:dyDescent="0.25">
      <c r="A16" t="s">
        <v>28</v>
      </c>
      <c r="B16" t="s">
        <v>29</v>
      </c>
      <c r="C16" s="1">
        <v>9</v>
      </c>
      <c r="D16">
        <v>36</v>
      </c>
      <c r="E16" s="6">
        <f t="shared" ca="1" si="8"/>
        <v>44.609840105048434</v>
      </c>
      <c r="F16" s="6">
        <f t="shared" ca="1" si="8"/>
        <v>37.801801950236332</v>
      </c>
      <c r="G16" s="6">
        <f t="shared" ca="1" si="8"/>
        <v>47.035964497934742</v>
      </c>
      <c r="H16" s="6">
        <f t="shared" ca="1" si="8"/>
        <v>45.700826057383267</v>
      </c>
      <c r="I16" s="10">
        <f t="shared" si="3"/>
        <v>0</v>
      </c>
      <c r="J16" s="12">
        <f t="shared" ca="1" si="4"/>
        <v>4.6098401050484341</v>
      </c>
      <c r="K16" s="12">
        <f t="shared" ca="1" si="4"/>
        <v>0</v>
      </c>
      <c r="L16" s="12">
        <f t="shared" ca="1" si="4"/>
        <v>7.0359644979347422</v>
      </c>
      <c r="M16" s="12">
        <f t="shared" ca="1" si="4"/>
        <v>5.7008260573832672</v>
      </c>
      <c r="N16" s="9">
        <f t="shared" si="20"/>
        <v>0</v>
      </c>
      <c r="O16" s="9">
        <f t="shared" ca="1" si="9"/>
        <v>20.744280472717954</v>
      </c>
      <c r="P16" s="9">
        <f t="shared" ca="1" si="9"/>
        <v>0</v>
      </c>
      <c r="Q16" s="9">
        <f t="shared" ca="1" si="5"/>
        <v>31.66184024070634</v>
      </c>
      <c r="R16" s="9">
        <f t="shared" ca="1" si="5"/>
        <v>25.653717258224702</v>
      </c>
      <c r="S16" s="15">
        <f t="shared" si="10"/>
        <v>324</v>
      </c>
      <c r="T16" s="15">
        <f t="shared" ca="1" si="11"/>
        <v>401.48856094543589</v>
      </c>
      <c r="U16" s="15">
        <f t="shared" ca="1" si="12"/>
        <v>340.21621755212698</v>
      </c>
      <c r="V16" s="15">
        <f t="shared" ca="1" si="13"/>
        <v>423.32368048141268</v>
      </c>
      <c r="W16" s="15">
        <f t="shared" ca="1" si="14"/>
        <v>411.3074345164494</v>
      </c>
      <c r="X16" s="18">
        <f t="shared" si="15"/>
        <v>324</v>
      </c>
      <c r="Y16" s="18">
        <f t="shared" ca="1" si="21"/>
        <v>422.23284141815384</v>
      </c>
      <c r="Z16" s="18">
        <f t="shared" ca="1" si="22"/>
        <v>340.21621755212698</v>
      </c>
      <c r="AA16" s="18">
        <f t="shared" ca="1" si="23"/>
        <v>454.98552072211902</v>
      </c>
      <c r="AB16" s="18">
        <f t="shared" ca="1" si="24"/>
        <v>436.96115177467414</v>
      </c>
    </row>
    <row r="17" spans="1:28" x14ac:dyDescent="0.25">
      <c r="A17" t="s">
        <v>30</v>
      </c>
      <c r="B17" t="s">
        <v>31</v>
      </c>
      <c r="C17" s="1">
        <v>8</v>
      </c>
      <c r="D17">
        <v>34</v>
      </c>
      <c r="E17" s="6">
        <f t="shared" ca="1" si="8"/>
        <v>46.618441173441852</v>
      </c>
      <c r="F17" s="6">
        <f t="shared" ca="1" si="8"/>
        <v>36.328850997083926</v>
      </c>
      <c r="G17" s="6">
        <f t="shared" ca="1" si="8"/>
        <v>38.902603732757377</v>
      </c>
      <c r="H17" s="6">
        <f t="shared" ca="1" si="8"/>
        <v>39.82961603386525</v>
      </c>
      <c r="I17" s="10">
        <f t="shared" si="3"/>
        <v>0</v>
      </c>
      <c r="J17" s="12">
        <f t="shared" ca="1" si="4"/>
        <v>6.6184411734418518</v>
      </c>
      <c r="K17" s="12">
        <f t="shared" ca="1" si="4"/>
        <v>0</v>
      </c>
      <c r="L17" s="12">
        <f t="shared" ca="1" si="4"/>
        <v>0</v>
      </c>
      <c r="M17" s="12">
        <f t="shared" ca="1" si="4"/>
        <v>0</v>
      </c>
      <c r="N17" s="9">
        <f t="shared" si="20"/>
        <v>0</v>
      </c>
      <c r="O17" s="9">
        <f t="shared" ca="1" si="9"/>
        <v>26.473764693767407</v>
      </c>
      <c r="P17" s="9">
        <f t="shared" ca="1" si="9"/>
        <v>0</v>
      </c>
      <c r="Q17" s="9">
        <f t="shared" ca="1" si="5"/>
        <v>0</v>
      </c>
      <c r="R17" s="9">
        <f t="shared" ca="1" si="5"/>
        <v>0</v>
      </c>
      <c r="S17" s="15">
        <f t="shared" si="10"/>
        <v>272</v>
      </c>
      <c r="T17" s="15">
        <f t="shared" ca="1" si="11"/>
        <v>372.94752938753481</v>
      </c>
      <c r="U17" s="15">
        <f t="shared" ca="1" si="12"/>
        <v>290.63080797667141</v>
      </c>
      <c r="V17" s="15">
        <f t="shared" ca="1" si="13"/>
        <v>311.22082986205902</v>
      </c>
      <c r="W17" s="15">
        <f t="shared" ca="1" si="14"/>
        <v>318.636928270922</v>
      </c>
      <c r="X17" s="18">
        <f t="shared" si="15"/>
        <v>272</v>
      </c>
      <c r="Y17" s="18">
        <f t="shared" ca="1" si="21"/>
        <v>399.42129408130222</v>
      </c>
      <c r="Z17" s="18">
        <f t="shared" ca="1" si="22"/>
        <v>290.63080797667141</v>
      </c>
      <c r="AA17" s="18">
        <f t="shared" ca="1" si="23"/>
        <v>311.22082986205902</v>
      </c>
      <c r="AB17" s="18">
        <f t="shared" ca="1" si="24"/>
        <v>318.636928270922</v>
      </c>
    </row>
    <row r="18" spans="1:28" x14ac:dyDescent="0.25">
      <c r="A18" t="s">
        <v>32</v>
      </c>
      <c r="B18" t="s">
        <v>33</v>
      </c>
      <c r="C18" s="1">
        <v>14</v>
      </c>
      <c r="D18">
        <v>41</v>
      </c>
      <c r="E18" s="6">
        <f t="shared" ca="1" si="8"/>
        <v>41.718384086917169</v>
      </c>
      <c r="F18" s="6">
        <f t="shared" ca="1" si="8"/>
        <v>49.431529660874858</v>
      </c>
      <c r="G18" s="6">
        <f t="shared" ca="1" si="8"/>
        <v>38.686105753315893</v>
      </c>
      <c r="H18" s="6">
        <f t="shared" ca="1" si="8"/>
        <v>42.21574727005018</v>
      </c>
      <c r="I18" s="10">
        <f t="shared" si="3"/>
        <v>1</v>
      </c>
      <c r="J18" s="12">
        <f t="shared" ca="1" si="4"/>
        <v>1.7183840869171689</v>
      </c>
      <c r="K18" s="12">
        <f t="shared" ca="1" si="4"/>
        <v>9.4315296608748582</v>
      </c>
      <c r="L18" s="12">
        <f t="shared" ca="1" si="4"/>
        <v>0</v>
      </c>
      <c r="M18" s="12">
        <f t="shared" ca="1" si="4"/>
        <v>2.2157472700501799</v>
      </c>
      <c r="N18" s="9">
        <f t="shared" si="20"/>
        <v>7</v>
      </c>
      <c r="O18" s="9">
        <f t="shared" ca="1" si="9"/>
        <v>12.028688608420183</v>
      </c>
      <c r="P18" s="9">
        <f t="shared" ca="1" si="9"/>
        <v>66.020707626124008</v>
      </c>
      <c r="Q18" s="9">
        <f t="shared" ca="1" si="5"/>
        <v>0</v>
      </c>
      <c r="R18" s="9">
        <f t="shared" ca="1" si="5"/>
        <v>15.510230890351259</v>
      </c>
      <c r="S18" s="15">
        <f t="shared" si="10"/>
        <v>574</v>
      </c>
      <c r="T18" s="15">
        <f t="shared" ca="1" si="11"/>
        <v>584.05737721684034</v>
      </c>
      <c r="U18" s="15">
        <f t="shared" ca="1" si="12"/>
        <v>692.04141525224804</v>
      </c>
      <c r="V18" s="15">
        <f t="shared" ca="1" si="13"/>
        <v>541.60548054642254</v>
      </c>
      <c r="W18" s="15">
        <f t="shared" ca="1" si="14"/>
        <v>591.02046178070248</v>
      </c>
      <c r="X18" s="18">
        <f t="shared" si="15"/>
        <v>581</v>
      </c>
      <c r="Y18" s="18">
        <f t="shared" ca="1" si="21"/>
        <v>596.08606582526056</v>
      </c>
      <c r="Z18" s="18">
        <f t="shared" ca="1" si="22"/>
        <v>758.06212287837207</v>
      </c>
      <c r="AA18" s="18">
        <f t="shared" ca="1" si="23"/>
        <v>541.60548054642254</v>
      </c>
      <c r="AB18" s="18">
        <f t="shared" ca="1" si="24"/>
        <v>606.53069267105377</v>
      </c>
    </row>
    <row r="20" spans="1:28" x14ac:dyDescent="0.25">
      <c r="A20" t="s">
        <v>34</v>
      </c>
      <c r="C20" s="1">
        <f>MAX(C4:C18)</f>
        <v>22</v>
      </c>
      <c r="D20" s="2">
        <f>MAX(D4:D18)</f>
        <v>45</v>
      </c>
      <c r="E20" s="2">
        <f t="shared" ref="E20:R20" ca="1" si="25">MAX(E4:E18)</f>
        <v>47.85255538165427</v>
      </c>
      <c r="F20" s="2">
        <f t="shared" ca="1" si="25"/>
        <v>49.431529660874858</v>
      </c>
      <c r="G20" s="2">
        <f t="shared" ca="1" si="25"/>
        <v>48.766513205836588</v>
      </c>
      <c r="H20" s="2">
        <f t="shared" ca="1" si="25"/>
        <v>47.658321193327915</v>
      </c>
      <c r="I20" s="2">
        <f t="shared" si="25"/>
        <v>5</v>
      </c>
      <c r="J20" s="2">
        <f t="shared" ca="1" si="25"/>
        <v>7.8525553816542697</v>
      </c>
      <c r="K20" s="2">
        <f t="shared" ca="1" si="25"/>
        <v>9.4315296608748582</v>
      </c>
      <c r="L20" s="2">
        <f t="shared" ca="1" si="25"/>
        <v>8.7665132058365884</v>
      </c>
      <c r="M20" s="2">
        <f t="shared" ca="1" si="25"/>
        <v>7.6583211933279145</v>
      </c>
      <c r="N20" s="2">
        <f t="shared" si="25"/>
        <v>35</v>
      </c>
      <c r="O20" s="2">
        <f t="shared" ca="1" si="25"/>
        <v>86.378109198196967</v>
      </c>
      <c r="P20" s="2">
        <f t="shared" ca="1" si="25"/>
        <v>66.020707626124008</v>
      </c>
      <c r="Q20" s="2">
        <f t="shared" ca="1" si="25"/>
        <v>43.832566029182942</v>
      </c>
      <c r="R20" s="2">
        <f t="shared" ca="1" si="25"/>
        <v>84.241533126607067</v>
      </c>
      <c r="S20" s="4">
        <f>MAX(S4:S18)</f>
        <v>858</v>
      </c>
      <c r="T20" s="4">
        <f t="shared" ref="T20:AB20" ca="1" si="26">MAX(T4:T18)</f>
        <v>1052.7562183963939</v>
      </c>
      <c r="U20" s="4">
        <f t="shared" ca="1" si="26"/>
        <v>947.37907510255593</v>
      </c>
      <c r="V20" s="4">
        <f t="shared" ca="1" si="26"/>
        <v>771.32847039990816</v>
      </c>
      <c r="W20" s="4">
        <f t="shared" ca="1" si="26"/>
        <v>1048.483066253214</v>
      </c>
      <c r="X20" s="19">
        <f>MAX(X4:X18)</f>
        <v>858</v>
      </c>
      <c r="Y20" s="4">
        <f t="shared" ca="1" si="26"/>
        <v>1139.134327594591</v>
      </c>
      <c r="Z20" s="4">
        <f t="shared" ca="1" si="26"/>
        <v>981.06861265383384</v>
      </c>
      <c r="AA20" s="4">
        <f t="shared" ca="1" si="26"/>
        <v>776.99270559986223</v>
      </c>
      <c r="AB20" s="4">
        <f t="shared" ca="1" si="26"/>
        <v>1132.724599379821</v>
      </c>
    </row>
    <row r="21" spans="1:28" x14ac:dyDescent="0.25">
      <c r="A21" t="s">
        <v>35</v>
      </c>
      <c r="C21" s="1">
        <f>MIN(C5:C18)</f>
        <v>6</v>
      </c>
      <c r="D21" s="2">
        <f>MIN(D5:D18)</f>
        <v>23</v>
      </c>
      <c r="E21" s="2">
        <f t="shared" ref="E21:R21" ca="1" si="27">MIN(E5:E18)</f>
        <v>32.320658894231997</v>
      </c>
      <c r="F21" s="2">
        <f t="shared" ca="1" si="27"/>
        <v>33.476604314774342</v>
      </c>
      <c r="G21" s="2">
        <f t="shared" ca="1" si="27"/>
        <v>33.589250993313627</v>
      </c>
      <c r="H21" s="2">
        <f t="shared" ca="1" si="27"/>
        <v>35.666057351308829</v>
      </c>
      <c r="I21" s="2">
        <f t="shared" si="27"/>
        <v>0</v>
      </c>
      <c r="J21" s="2">
        <f t="shared" ca="1" si="27"/>
        <v>0</v>
      </c>
      <c r="K21" s="2">
        <f t="shared" ca="1" si="27"/>
        <v>0</v>
      </c>
      <c r="L21" s="2">
        <f t="shared" ca="1" si="27"/>
        <v>0</v>
      </c>
      <c r="M21" s="2">
        <f t="shared" ca="1" si="27"/>
        <v>0</v>
      </c>
      <c r="N21" s="2">
        <f t="shared" si="27"/>
        <v>0</v>
      </c>
      <c r="O21" s="2">
        <f t="shared" ca="1" si="27"/>
        <v>0</v>
      </c>
      <c r="P21" s="2">
        <f t="shared" ca="1" si="27"/>
        <v>0</v>
      </c>
      <c r="Q21" s="2">
        <f t="shared" ca="1" si="27"/>
        <v>0</v>
      </c>
      <c r="R21" s="2">
        <f t="shared" ca="1" si="27"/>
        <v>0</v>
      </c>
      <c r="S21" s="4">
        <f>MIN(S5:S18)</f>
        <v>192</v>
      </c>
      <c r="T21" s="4">
        <f t="shared" ref="T21:AB21" ca="1" si="28">MIN(T5:T18)</f>
        <v>271.43065374019943</v>
      </c>
      <c r="U21" s="4">
        <f t="shared" ca="1" si="28"/>
        <v>285.45382969362191</v>
      </c>
      <c r="V21" s="4">
        <f t="shared" ca="1" si="28"/>
        <v>263.28571394400171</v>
      </c>
      <c r="W21" s="4">
        <f t="shared" ca="1" si="28"/>
        <v>241.789887834909</v>
      </c>
      <c r="X21" s="4">
        <f t="shared" si="28"/>
        <v>192</v>
      </c>
      <c r="Y21" s="4">
        <f t="shared" ca="1" si="28"/>
        <v>287.14598061029915</v>
      </c>
      <c r="Z21" s="4">
        <f t="shared" ca="1" si="28"/>
        <v>290.63080797667141</v>
      </c>
      <c r="AA21" s="4">
        <f t="shared" ca="1" si="28"/>
        <v>274.92857091600257</v>
      </c>
      <c r="AB21" s="4">
        <f t="shared" ca="1" si="28"/>
        <v>242.68483175236349</v>
      </c>
    </row>
    <row r="22" spans="1:28" x14ac:dyDescent="0.25">
      <c r="A22" t="s">
        <v>36</v>
      </c>
      <c r="C22" s="1">
        <f>AVERAGE(C4:C17)</f>
        <v>13.285714285714286</v>
      </c>
      <c r="D22" s="3">
        <f>AVERAGE(D4:D17)</f>
        <v>38.571428571428569</v>
      </c>
      <c r="E22" s="3">
        <f t="shared" ref="E22:R22" ca="1" si="29">AVERAGE(E4:E17)</f>
        <v>41.270501479411394</v>
      </c>
      <c r="F22" s="3">
        <f t="shared" ca="1" si="29"/>
        <v>41.169878126395666</v>
      </c>
      <c r="G22" s="3">
        <f t="shared" ca="1" si="29"/>
        <v>39.574965098333692</v>
      </c>
      <c r="H22" s="3">
        <f t="shared" ca="1" si="29"/>
        <v>41.103046831480455</v>
      </c>
      <c r="I22" s="3">
        <f t="shared" si="29"/>
        <v>1.2857142857142858</v>
      </c>
      <c r="J22" s="3">
        <f t="shared" ca="1" si="29"/>
        <v>2.9922121371605845</v>
      </c>
      <c r="K22" s="3">
        <f t="shared" ca="1" si="29"/>
        <v>2.7838356618651856</v>
      </c>
      <c r="L22" s="3">
        <f t="shared" ca="1" si="29"/>
        <v>1.8470365655671976</v>
      </c>
      <c r="M22" s="3">
        <f t="shared" ca="1" si="29"/>
        <v>2.5327732327718482</v>
      </c>
      <c r="N22" s="3">
        <f t="shared" si="29"/>
        <v>8.7857142857142865</v>
      </c>
      <c r="O22" s="3">
        <f t="shared" ca="1" si="29"/>
        <v>19.010857477633547</v>
      </c>
      <c r="P22" s="3">
        <f t="shared" ca="1" si="29"/>
        <v>18.041801576828938</v>
      </c>
      <c r="Q22" s="3">
        <f t="shared" ca="1" si="29"/>
        <v>9.0072156691354248</v>
      </c>
      <c r="R22" s="3">
        <f t="shared" ca="1" si="29"/>
        <v>16.396485172517821</v>
      </c>
      <c r="S22" s="4">
        <f>AVERAGE(S4:S17)</f>
        <v>514.57142857142856</v>
      </c>
      <c r="T22" s="4">
        <f t="shared" ref="T22:AB22" ca="1" si="30">AVERAGE(T4:T17)</f>
        <v>542.55651998123813</v>
      </c>
      <c r="U22" s="4">
        <f t="shared" ca="1" si="30"/>
        <v>546.22092089792761</v>
      </c>
      <c r="V22" s="4">
        <f t="shared" ca="1" si="30"/>
        <v>514.99443486966004</v>
      </c>
      <c r="W22" s="4">
        <f t="shared" ca="1" si="30"/>
        <v>541.5494305787289</v>
      </c>
      <c r="X22" s="4">
        <f t="shared" si="30"/>
        <v>523.35714285714289</v>
      </c>
      <c r="Y22" s="4">
        <f t="shared" ca="1" si="30"/>
        <v>561.56737745887176</v>
      </c>
      <c r="Z22" s="4">
        <f t="shared" ca="1" si="30"/>
        <v>564.26272247475663</v>
      </c>
      <c r="AA22" s="4">
        <f t="shared" ca="1" si="30"/>
        <v>524.0016505387955</v>
      </c>
      <c r="AB22" s="4">
        <f t="shared" ca="1" si="30"/>
        <v>557.94591575124673</v>
      </c>
    </row>
    <row r="23" spans="1:28" x14ac:dyDescent="0.25">
      <c r="A23" t="s">
        <v>37</v>
      </c>
      <c r="C23" s="1">
        <f>SUM(C4:C18)</f>
        <v>200</v>
      </c>
      <c r="D23">
        <f>SUM(D4:D18)</f>
        <v>581</v>
      </c>
      <c r="E23">
        <f t="shared" ref="E23:R23" ca="1" si="31">SUM(E4:E18)</f>
        <v>619.50540479867664</v>
      </c>
      <c r="F23">
        <f t="shared" ca="1" si="31"/>
        <v>625.80982343041421</v>
      </c>
      <c r="G23">
        <f t="shared" ca="1" si="31"/>
        <v>592.73561712998765</v>
      </c>
      <c r="H23">
        <f t="shared" ca="1" si="31"/>
        <v>617.65840291077654</v>
      </c>
      <c r="I23">
        <f t="shared" si="31"/>
        <v>19</v>
      </c>
      <c r="J23">
        <f t="shared" ca="1" si="31"/>
        <v>43.609354007165351</v>
      </c>
      <c r="K23">
        <f t="shared" ca="1" si="31"/>
        <v>48.405228926987455</v>
      </c>
      <c r="L23">
        <f t="shared" ca="1" si="31"/>
        <v>25.858511917940767</v>
      </c>
      <c r="M23">
        <f t="shared" ca="1" si="31"/>
        <v>37.674572528856054</v>
      </c>
      <c r="N23">
        <f t="shared" si="31"/>
        <v>130</v>
      </c>
      <c r="O23">
        <f t="shared" ca="1" si="31"/>
        <v>278.18069329528981</v>
      </c>
      <c r="P23">
        <f t="shared" ca="1" si="31"/>
        <v>318.60592970172911</v>
      </c>
      <c r="Q23">
        <f t="shared" ca="1" si="31"/>
        <v>126.10101936789596</v>
      </c>
      <c r="R23">
        <f t="shared" ca="1" si="31"/>
        <v>245.06102330560074</v>
      </c>
      <c r="S23" s="1">
        <f>SUM(S4:S18)</f>
        <v>7778</v>
      </c>
      <c r="T23" s="1">
        <f t="shared" ref="T23:AB23" ca="1" si="32">SUM(T4:T18)</f>
        <v>8179.8486569541737</v>
      </c>
      <c r="U23" s="1">
        <f t="shared" ca="1" si="32"/>
        <v>8339.1343078232348</v>
      </c>
      <c r="V23" s="1">
        <f t="shared" ca="1" si="32"/>
        <v>7751.5275687216626</v>
      </c>
      <c r="W23" s="1">
        <f t="shared" ca="1" si="32"/>
        <v>8172.712489882907</v>
      </c>
      <c r="X23" s="1">
        <f t="shared" si="32"/>
        <v>7908</v>
      </c>
      <c r="Y23" s="1">
        <f t="shared" ca="1" si="32"/>
        <v>8458.029350249466</v>
      </c>
      <c r="Z23" s="1">
        <f t="shared" ca="1" si="32"/>
        <v>8657.7402375249658</v>
      </c>
      <c r="AA23" s="1">
        <f t="shared" ca="1" si="32"/>
        <v>7877.6285880895593</v>
      </c>
      <c r="AB23" s="1">
        <f t="shared" ca="1" si="32"/>
        <v>8417.7735131885074</v>
      </c>
    </row>
  </sheetData>
  <pageMargins left="0.7" right="0.7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2024-01-14T12:18:09Z</cp:lastPrinted>
  <dcterms:created xsi:type="dcterms:W3CDTF">2024-01-13T13:01:28Z</dcterms:created>
  <dcterms:modified xsi:type="dcterms:W3CDTF">2024-01-14T12:19:47Z</dcterms:modified>
</cp:coreProperties>
</file>