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3.xml" ContentType="application/vnd.openxmlformats-officedocument.customXmlProperties+xml"/>
  <Override PartName="/customXml/itemProps1.xml" ContentType="application/vnd.openxmlformats-officedocument.customXmlPropertie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persons/person.xml" ContentType="application/vnd.ms-excel.person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2.xml" ContentType="application/vnd.openxmlformats-officedocument.customXml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abtassoc.sharepoint.com/sites/28597EPAOAREARTH/Shared Documents/General/Task Order Projects/TO2_eGRID_LEEP_68HERH23F0267/Task 02 - Produce the eGRID Dataset/eGRID2023/Final Files/Version 2/"/>
    </mc:Choice>
  </mc:AlternateContent>
  <xr:revisionPtr revIDLastSave="15" documentId="11_2C8E951B8B7DE19D784D8918990A43CB0F1A9560" xr6:coauthVersionLast="47" xr6:coauthVersionMax="47" xr10:uidLastSave="{AE064716-16DA-40BB-A3F7-617FE6261272}"/>
  <bookViews>
    <workbookView xWindow="-23148" yWindow="-108" windowWidth="23256" windowHeight="12456" xr2:uid="{00000000-000D-0000-FFFF-FFFF00000000}"/>
  </bookViews>
  <sheets>
    <sheet name="Contents" sheetId="1" r:id="rId1"/>
    <sheet name="Table 1" sheetId="2" r:id="rId2"/>
    <sheet name="Table 2" sheetId="3" r:id="rId3"/>
    <sheet name="Table 3" sheetId="4" r:id="rId4"/>
    <sheet name="Table 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</calcChain>
</file>

<file path=xl/sharedStrings.xml><?xml version="1.0" encoding="utf-8"?>
<sst xmlns="http://schemas.openxmlformats.org/spreadsheetml/2006/main" count="431" uniqueCount="176">
  <si>
    <t>x</t>
  </si>
  <si>
    <t>Produced on 01/17/2025 with</t>
  </si>
  <si>
    <t>eGRID R production model 1.0.1.</t>
  </si>
  <si>
    <t>V1</t>
  </si>
  <si>
    <t>Description</t>
  </si>
  <si>
    <t>Subregion Output Emission Rates</t>
  </si>
  <si>
    <t>Subregion Resource Mix</t>
  </si>
  <si>
    <t>State Output Emission Rates</t>
  </si>
  <si>
    <t>State Resource Mix</t>
  </si>
  <si>
    <t>Table</t>
  </si>
  <si>
    <t>This document provides eGRID2023 data summary tables. The tables include subregion and state-level emission rates and resource mix as well as grid gross loss values. Please note that the tables presented here only show a subset of the eGRID2023 data. The entire dataset is in the eGRID2023 Excel file available on the eGRID website.</t>
  </si>
  <si>
    <t>Customer Satisfaction Survey</t>
  </si>
  <si>
    <t>Contact EPA</t>
  </si>
  <si>
    <t>eGRID Summary Tables 2023</t>
  </si>
  <si>
    <t>Introduction</t>
  </si>
  <si>
    <t>Table of Contents</t>
  </si>
  <si>
    <t>Feedback</t>
  </si>
  <si>
    <t>V2</t>
  </si>
  <si>
    <t>Created:</t>
  </si>
  <si>
    <t>01/17/2025</t>
  </si>
  <si>
    <t>AKGD</t>
  </si>
  <si>
    <t>ASCC Alaska Grid</t>
  </si>
  <si>
    <t>AKMS</t>
  </si>
  <si>
    <t>ASCC Miscellaneous</t>
  </si>
  <si>
    <t>AZNM</t>
  </si>
  <si>
    <t>WECC Southwest</t>
  </si>
  <si>
    <t>CAMX</t>
  </si>
  <si>
    <t>WECC California</t>
  </si>
  <si>
    <t>ERCT</t>
  </si>
  <si>
    <t>ERCOT All</t>
  </si>
  <si>
    <t>FRCC</t>
  </si>
  <si>
    <t>FRCC All</t>
  </si>
  <si>
    <t>HIMS</t>
  </si>
  <si>
    <t>HICC Miscellaneous</t>
  </si>
  <si>
    <t>HIOA</t>
  </si>
  <si>
    <t>HICC Oahu</t>
  </si>
  <si>
    <t>MROE</t>
  </si>
  <si>
    <t>MRO East</t>
  </si>
  <si>
    <t>MROW</t>
  </si>
  <si>
    <t>MRO West</t>
  </si>
  <si>
    <t>NEWE</t>
  </si>
  <si>
    <t>NPCC New England</t>
  </si>
  <si>
    <t>NWPP</t>
  </si>
  <si>
    <t>WECC Northwest</t>
  </si>
  <si>
    <t>NYCW</t>
  </si>
  <si>
    <t>NPCC NYC/Westchester</t>
  </si>
  <si>
    <t>NYLI</t>
  </si>
  <si>
    <t>NPCC Long Island</t>
  </si>
  <si>
    <t>NYUP</t>
  </si>
  <si>
    <t>NPCC Upstate NY</t>
  </si>
  <si>
    <t>PRMS</t>
  </si>
  <si>
    <t>Puerto Rico Miscellaneous</t>
  </si>
  <si>
    <t>RFCE</t>
  </si>
  <si>
    <t>RFC East</t>
  </si>
  <si>
    <t>RFCM</t>
  </si>
  <si>
    <t>RFC Michigan</t>
  </si>
  <si>
    <t>RFCW</t>
  </si>
  <si>
    <t>RFC West</t>
  </si>
  <si>
    <t>RMPA</t>
  </si>
  <si>
    <t>WECC Rockies</t>
  </si>
  <si>
    <t>SPNO</t>
  </si>
  <si>
    <t>SPP North</t>
  </si>
  <si>
    <t>SPSO</t>
  </si>
  <si>
    <t>SPP South</t>
  </si>
  <si>
    <t>SRMV</t>
  </si>
  <si>
    <t>SERC Mississippi Valley</t>
  </si>
  <si>
    <t>SRMW</t>
  </si>
  <si>
    <t>SERC Midwest</t>
  </si>
  <si>
    <t>SRSO</t>
  </si>
  <si>
    <t>SERC South</t>
  </si>
  <si>
    <t>SRTV</t>
  </si>
  <si>
    <t>SERC Tennessee Valley</t>
  </si>
  <si>
    <t>SRVC</t>
  </si>
  <si>
    <t>SERC Virginia/Carolina</t>
  </si>
  <si>
    <t>U.S.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</si>
  <si>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</si>
  <si>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</si>
  <si>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</si>
  <si>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</si>
  <si>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</si>
  <si>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</si>
  <si>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</si>
  <si>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</si>
  <si>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</si>
  <si>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</si>
  <si>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</si>
  <si>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</si>
  <si>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</si>
  <si>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</si>
  <si>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</si>
  <si>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eGRID subregion acronym</t>
  </si>
  <si>
    <t>eGRID subregion name</t>
  </si>
  <si>
    <t>CO₂</t>
  </si>
  <si>
    <t>CH₄</t>
  </si>
  <si>
    <t>N₂O</t>
  </si>
  <si>
    <t>CO₂e</t>
  </si>
  <si>
    <t>Annual NOₓ</t>
  </si>
  <si>
    <t>Ozone Season NOₓ</t>
  </si>
  <si>
    <t>SO₂</t>
  </si>
  <si>
    <t>Grid Gross Loss (%)</t>
  </si>
  <si>
    <t>Total output emission rates</t>
  </si>
  <si>
    <t>Non-baseload output emission rates</t>
  </si>
  <si>
    <t/>
  </si>
  <si>
    <t>lb/MWh</t>
  </si>
  <si>
    <t>1. Subregion Output Emission Rates (eGRID2023)</t>
  </si>
  <si>
    <t>*percentages may not sum to 100 due to rounding</t>
  </si>
  <si>
    <t>Nameplate Capacity (MW)</t>
  </si>
  <si>
    <t>Net Generation (MWh)</t>
  </si>
  <si>
    <t>Coal</t>
  </si>
  <si>
    <t>Oil</t>
  </si>
  <si>
    <t>Gas</t>
  </si>
  <si>
    <t>Other Fossil</t>
  </si>
  <si>
    <t>Nuclear</t>
  </si>
  <si>
    <t>Hydro</t>
  </si>
  <si>
    <t>Biomass</t>
  </si>
  <si>
    <t>Wind</t>
  </si>
  <si>
    <t>Solar</t>
  </si>
  <si>
    <t>Geo- thermal</t>
  </si>
  <si>
    <t>Other unknown/ purchased fuel</t>
  </si>
  <si>
    <t>Generation Resource Mix (percent)*</t>
  </si>
  <si>
    <t>2. Subregion Resource Mix (eGRID2023)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</si>
  <si>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</si>
  <si>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</si>
  <si>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</si>
  <si>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</si>
  <si>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</si>
  <si>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</si>
  <si>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</si>
  <si>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</si>
  <si>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</si>
  <si>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</si>
  <si>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</si>
  <si>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</si>
  <si>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</si>
  <si>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</si>
  <si>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</si>
  <si>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</si>
  <si>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</si>
  <si>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</si>
  <si>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</si>
  <si>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</si>
  <si>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</si>
  <si>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</si>
  <si>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</si>
  <si>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</si>
  <si>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</si>
  <si>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</si>
  <si>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</si>
  <si>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</si>
  <si>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</si>
  <si>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</si>
  <si>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</si>
  <si>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</si>
  <si>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</si>
  <si>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</si>
  <si>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</si>
  <si>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</si>
  <si>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</si>
  <si>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</si>
  <si>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</si>
  <si>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</si>
  <si>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</si>
  <si>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</si>
  <si>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</si>
  <si>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</si>
  <si>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</si>
  <si>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</si>
  <si>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</si>
  <si>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</si>
  <si>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</si>
  <si>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</si>
  <si>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</si>
  <si>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</si>
  <si>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</si>
  <si>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3. State Output Emission Rates (eGRID2023)</t>
  </si>
  <si>
    <t>4. State Resource Mix (eGRID2023)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</si>
</sst>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00"/>
    <numFmt numFmtId="166" formatCode="#,##0.0%"/>
  </numFmts>
  <fonts count="11" x14ac:knownFonts="1">
    <font>
      <sz val="11"/>
      <color rgb="FF000000"/>
      <name val="Arial"/>
    </font>
    <font>
      <sz val="12"/>
      <color rgb="FF000000"/>
      <name val="Arial"/>
    </font>
    <font>
      <sz val="8"/>
      <color rgb="FF000000"/>
      <name val="Arial"/>
    </font>
    <font>
      <u/>
      <sz val="12"/>
      <color theme="10"/>
      <name val="Arial"/>
    </font>
    <font>
      <u/>
      <sz val="8"/>
      <color theme="10"/>
      <name val="Arial"/>
    </font>
    <font>
      <u/>
      <sz val="12"/>
      <color rgb="FF000000"/>
      <name val="Arial"/>
    </font>
    <font>
      <b/>
      <sz val="14"/>
      <color rgb="FF000000"/>
      <name val="Arial"/>
    </font>
    <font>
      <b/>
      <sz val="18"/>
      <color rgb="FF000000"/>
      <name val="Arial"/>
    </font>
    <font>
      <sz val="8.5"/>
      <color rgb="FF000000"/>
      <name val="Arial"/>
    </font>
    <font>
      <b/>
      <sz val="12"/>
      <color rgb="FF000000"/>
      <name val="Arial"/>
    </font>
    <font>
      <b/>
      <sz val="8.5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9D9D9"/>
      </patternFill>
    </fill>
    <fill>
      <patternFill patternType="solid">
        <fgColor rgb="FFEBF1DE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FDE9D9"/>
      </patternFill>
    </fill>
  </fills>
  <borders count="29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2" borderId="6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8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164" fontId="8" fillId="0" borderId="12" xfId="0" applyNumberFormat="1" applyFont="1" applyBorder="1" applyAlignment="1">
      <alignment vertical="center"/>
    </xf>
    <xf numFmtId="165" fontId="8" fillId="0" borderId="12" xfId="0" applyNumberFormat="1" applyFont="1" applyBorder="1" applyAlignment="1">
      <alignment vertical="center"/>
    </xf>
    <xf numFmtId="166" fontId="8" fillId="0" borderId="14" xfId="0" applyNumberFormat="1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164" fontId="10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166" fontId="10" fillId="0" borderId="21" xfId="0" applyNumberFormat="1" applyFont="1" applyBorder="1" applyAlignment="1">
      <alignment vertical="center"/>
    </xf>
    <xf numFmtId="3" fontId="8" fillId="0" borderId="12" xfId="0" applyNumberFormat="1" applyFont="1" applyBorder="1" applyAlignment="1">
      <alignment vertical="center"/>
    </xf>
    <xf numFmtId="166" fontId="8" fillId="0" borderId="12" xfId="0" applyNumberFormat="1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3" fontId="10" fillId="0" borderId="23" xfId="0" applyNumberFormat="1" applyFont="1" applyBorder="1" applyAlignment="1">
      <alignment vertical="center"/>
    </xf>
    <xf numFmtId="166" fontId="10" fillId="0" borderId="23" xfId="0" applyNumberFormat="1" applyFont="1" applyBorder="1" applyAlignment="1">
      <alignment vertical="center"/>
    </xf>
    <xf numFmtId="166" fontId="10" fillId="0" borderId="24" xfId="0" applyNumberFormat="1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165" fontId="8" fillId="0" borderId="14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3" fillId="2" borderId="8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6" fillId="3" borderId="5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10" fillId="0" borderId="22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9" fillId="0" borderId="13" xfId="0" applyFont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7" borderId="12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epa.gov/egrid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14</xdr:row>
      <xdr:rowOff>0</xdr:rowOff>
    </xdr:from>
    <xdr:ext cx="6620256" cy="494690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883664" cy="1060704"/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pa.gov/egrid/forms/contact-us-about-egrid" TargetMode="External"/><Relationship Id="rId2" Type="http://schemas.openxmlformats.org/officeDocument/2006/relationships/hyperlink" Target="https://www.abtsurvey.com/wix/23/p1172452.aspx" TargetMode="External"/><Relationship Id="rId1" Type="http://schemas.openxmlformats.org/officeDocument/2006/relationships/hyperlink" Target="https://github.com/USEPA/egrid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0"/>
  <sheetViews>
    <sheetView tabSelected="1" workbookViewId="0"/>
  </sheetViews>
  <sheetFormatPr defaultColWidth="11.19921875" defaultRowHeight="13.8" x14ac:dyDescent="0.25"/>
  <cols>
    <col min="1" max="1" width="1.69921875" customWidth="1"/>
    <col min="2" max="2" width="1.19921875" customWidth="1"/>
    <col min="3" max="3" width="12.19921875" customWidth="1"/>
    <col min="4" max="4" width="8.09765625" customWidth="1"/>
    <col min="5" max="5" width="5.59765625" customWidth="1"/>
    <col min="6" max="6" width="9" customWidth="1"/>
    <col min="7" max="7" width="11.59765625" customWidth="1"/>
    <col min="8" max="8" width="9" customWidth="1"/>
    <col min="9" max="9" width="9.69921875" customWidth="1"/>
    <col min="10" max="10" width="9" customWidth="1"/>
    <col min="11" max="11" width="11.19921875" customWidth="1"/>
    <col min="12" max="12" width="9" customWidth="1"/>
  </cols>
  <sheetData>
    <row r="1" spans="1:11" ht="8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42.75" customHeight="1" x14ac:dyDescent="0.25">
      <c r="A2" s="1"/>
      <c r="B2" s="38" t="s">
        <v>13</v>
      </c>
      <c r="C2" s="39"/>
      <c r="D2" s="39"/>
      <c r="E2" s="39"/>
      <c r="F2" s="39"/>
      <c r="G2" s="39"/>
      <c r="H2" s="39"/>
      <c r="I2" s="39"/>
      <c r="J2" s="39"/>
      <c r="K2" s="40"/>
    </row>
    <row r="3" spans="1:11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7.399999999999999" customHeight="1" x14ac:dyDescent="0.25">
      <c r="A4" s="1"/>
      <c r="B4" s="41" t="s">
        <v>14</v>
      </c>
      <c r="C4" s="42"/>
      <c r="D4" s="42"/>
      <c r="E4" s="42"/>
      <c r="F4" s="42" t="s">
        <v>0</v>
      </c>
      <c r="G4" s="42"/>
      <c r="H4" s="42"/>
      <c r="I4" s="42"/>
      <c r="J4" s="42"/>
      <c r="K4" s="43"/>
    </row>
    <row r="5" spans="1:11" ht="90.75" customHeight="1" x14ac:dyDescent="0.25">
      <c r="A5" s="1"/>
      <c r="B5" s="5"/>
      <c r="C5" s="4"/>
      <c r="D5" s="4"/>
      <c r="E5" s="4"/>
      <c r="F5" s="36" t="s">
        <v>10</v>
      </c>
      <c r="G5" s="36"/>
      <c r="H5" s="36"/>
      <c r="I5" s="36"/>
      <c r="J5" s="36"/>
      <c r="K5" s="37"/>
    </row>
    <row r="6" spans="1:11" ht="1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7.399999999999999" customHeight="1" x14ac:dyDescent="0.25">
      <c r="A7" s="1"/>
      <c r="B7" s="41" t="s">
        <v>15</v>
      </c>
      <c r="C7" s="42"/>
      <c r="D7" s="42" t="s">
        <v>3</v>
      </c>
      <c r="E7" s="42"/>
      <c r="F7" s="42"/>
      <c r="G7" s="42"/>
      <c r="H7" s="42"/>
      <c r="I7" s="42"/>
      <c r="J7" s="42"/>
      <c r="K7" s="43"/>
    </row>
    <row r="8" spans="1:11" ht="15.75" customHeight="1" x14ac:dyDescent="0.25">
      <c r="A8" s="1"/>
      <c r="B8" s="47" t="s">
        <v>9</v>
      </c>
      <c r="C8" s="48"/>
      <c r="D8" s="48" t="s">
        <v>4</v>
      </c>
      <c r="E8" s="49"/>
      <c r="F8" s="49"/>
      <c r="G8" s="49"/>
      <c r="H8" s="49"/>
      <c r="I8" s="49"/>
      <c r="J8" s="49"/>
      <c r="K8" s="50"/>
    </row>
    <row r="9" spans="1:11" ht="15" x14ac:dyDescent="0.25">
      <c r="A9" s="1"/>
      <c r="B9" s="51" t="str">
        <f>HYPERLINK("#'Table 1'!A1", "1")</f>
        <v>1</v>
      </c>
      <c r="C9" s="49"/>
      <c r="D9" s="49" t="s">
        <v>5</v>
      </c>
      <c r="E9" s="49"/>
      <c r="F9" s="49"/>
      <c r="G9" s="49"/>
      <c r="H9" s="49"/>
      <c r="I9" s="49"/>
      <c r="J9" s="49"/>
      <c r="K9" s="50"/>
    </row>
    <row r="10" spans="1:11" ht="15" x14ac:dyDescent="0.25">
      <c r="A10" s="1"/>
      <c r="B10" s="51" t="str">
        <f>HYPERLINK("#'Table 2'!A1", "2")</f>
        <v>2</v>
      </c>
      <c r="C10" s="49"/>
      <c r="D10" s="49" t="s">
        <v>6</v>
      </c>
      <c r="E10" s="49"/>
      <c r="F10" s="49"/>
      <c r="G10" s="49"/>
      <c r="H10" s="49"/>
      <c r="I10" s="49"/>
      <c r="J10" s="49"/>
      <c r="K10" s="50"/>
    </row>
    <row r="11" spans="1:11" ht="15" x14ac:dyDescent="0.25">
      <c r="A11" s="1"/>
      <c r="B11" s="51" t="str">
        <f>HYPERLINK("#'Table 3'!A1", "3")</f>
        <v>3</v>
      </c>
      <c r="C11" s="49"/>
      <c r="D11" s="49" t="s">
        <v>7</v>
      </c>
      <c r="E11" s="49"/>
      <c r="F11" s="49"/>
      <c r="G11" s="49"/>
      <c r="H11" s="49"/>
      <c r="I11" s="49"/>
      <c r="J11" s="49"/>
      <c r="K11" s="50"/>
    </row>
    <row r="12" spans="1:11" ht="15" x14ac:dyDescent="0.25">
      <c r="A12" s="1"/>
      <c r="B12" s="51" t="str">
        <f>HYPERLINK("#'Table 4'!A1", "4")</f>
        <v>4</v>
      </c>
      <c r="C12" s="49"/>
      <c r="D12" s="49" t="s">
        <v>8</v>
      </c>
      <c r="E12" s="49"/>
      <c r="F12" s="49"/>
      <c r="G12" s="49"/>
      <c r="H12" s="49"/>
      <c r="I12" s="49"/>
      <c r="J12" s="49"/>
      <c r="K12" s="50"/>
    </row>
    <row r="13" spans="1:11" ht="6.75" customHeight="1" x14ac:dyDescent="0.25">
      <c r="A13" s="1"/>
      <c r="B13" s="52"/>
      <c r="C13" s="36"/>
      <c r="D13" s="36"/>
      <c r="E13" s="36"/>
      <c r="F13" s="36"/>
      <c r="G13" s="36"/>
      <c r="H13" s="36"/>
      <c r="I13" s="36"/>
      <c r="J13" s="36"/>
      <c r="K13" s="37"/>
    </row>
    <row r="14" spans="1:11" ht="6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9.9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7.399999999999999" customHeight="1" x14ac:dyDescent="0.25">
      <c r="A42" s="1"/>
      <c r="B42" s="41" t="s">
        <v>16</v>
      </c>
      <c r="C42" s="42"/>
      <c r="D42" s="42"/>
      <c r="E42" s="42"/>
      <c r="F42" s="42"/>
      <c r="G42" s="42"/>
      <c r="H42" s="42"/>
      <c r="I42" s="42"/>
      <c r="J42" s="42"/>
      <c r="K42" s="43"/>
    </row>
    <row r="43" spans="1:11" ht="15" x14ac:dyDescent="0.25">
      <c r="A43" s="1"/>
      <c r="B43" s="53" t="s">
        <v>11</v>
      </c>
      <c r="C43" s="49"/>
      <c r="D43" s="49"/>
      <c r="E43" s="49"/>
      <c r="F43" s="49"/>
      <c r="G43" s="49"/>
      <c r="H43" s="49"/>
      <c r="I43" s="49"/>
      <c r="J43" s="49"/>
      <c r="K43" s="50"/>
    </row>
    <row r="44" spans="1:11" ht="15" x14ac:dyDescent="0.25">
      <c r="A44" s="1"/>
      <c r="B44" s="35" t="s">
        <v>12</v>
      </c>
      <c r="C44" s="36"/>
      <c r="D44" s="36"/>
      <c r="E44" s="36"/>
      <c r="F44" s="36"/>
      <c r="G44" s="36"/>
      <c r="H44" s="36" t="s">
        <v>0</v>
      </c>
      <c r="I44" s="36"/>
      <c r="J44" s="36"/>
      <c r="K44" s="37"/>
    </row>
    <row r="45" spans="1:11" ht="15" x14ac:dyDescent="0.25">
      <c r="A45" s="1"/>
      <c r="B45" s="2"/>
      <c r="C45" s="2"/>
      <c r="D45" s="2"/>
      <c r="E45" s="2"/>
      <c r="F45" s="2"/>
      <c r="G45" s="2"/>
      <c r="H45" s="44" t="s">
        <v>1</v>
      </c>
      <c r="I45" s="45"/>
      <c r="J45" s="46" t="s">
        <v>2</v>
      </c>
      <c r="K45" s="45"/>
    </row>
    <row r="46" spans="1:11" ht="1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</sheetData>
  <mergeCells count="21">
    <mergeCell ref="H45:I45"/>
    <mergeCell ref="J45:K45"/>
    <mergeCell ref="F5:K5"/>
    <mergeCell ref="B8:C8"/>
    <mergeCell ref="D8:K8"/>
    <mergeCell ref="B9:C9"/>
    <mergeCell ref="D9:K9"/>
    <mergeCell ref="B10:C10"/>
    <mergeCell ref="D10:K10"/>
    <mergeCell ref="B11:C11"/>
    <mergeCell ref="D11:K11"/>
    <mergeCell ref="B12:C12"/>
    <mergeCell ref="D12:K12"/>
    <mergeCell ref="B13:C13"/>
    <mergeCell ref="D13:K13"/>
    <mergeCell ref="B43:K43"/>
    <mergeCell ref="B44:K44"/>
    <mergeCell ref="B2:K2"/>
    <mergeCell ref="B4:K4"/>
    <mergeCell ref="B7:K7"/>
    <mergeCell ref="B42:K42"/>
  </mergeCells>
  <hyperlinks>
    <hyperlink ref="J45" r:id="rId1" xr:uid="{00000000-0004-0000-0000-000000000000}"/>
    <hyperlink ref="B43" r:id="rId2" xr:uid="{00000000-0004-0000-0000-000001000000}"/>
    <hyperlink ref="B44" r:id="rId3" xr:uid="{00000000-0004-0000-0000-000002000000}"/>
  </hyperlinks>
  <pageMargins left="0.5" right="0.5" top="0.5" bottom="0.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34"/>
  <sheetViews>
    <sheetView workbookViewId="0">
      <selection activeCell="B5" sqref="B5:R32"/>
    </sheetView>
  </sheetViews>
  <sheetFormatPr defaultColWidth="11.19921875" defaultRowHeight="13.8" x14ac:dyDescent="0.25"/>
  <cols>
    <col min="1" max="1" width="1.69921875" customWidth="1"/>
    <col min="2" max="2" width="8.5" customWidth="1"/>
    <col min="3" max="3" width="16.8984375" customWidth="1"/>
    <col min="4" max="17" width="6.19921875" customWidth="1"/>
    <col min="18" max="18" width="7" customWidth="1"/>
  </cols>
  <sheetData>
    <row r="1" spans="2:18" ht="21.75" customHeight="1" x14ac:dyDescent="0.25">
      <c r="B1" s="56" t="s">
        <v>104</v>
      </c>
      <c r="C1" s="56" t="s">
        <v>17</v>
      </c>
      <c r="D1" s="56" t="s">
        <v>75</v>
      </c>
      <c r="E1" s="56" t="s">
        <v>76</v>
      </c>
      <c r="F1" s="56" t="s">
        <v>77</v>
      </c>
      <c r="G1" s="56" t="s">
        <v>78</v>
      </c>
      <c r="H1" s="56" t="s">
        <v>79</v>
      </c>
      <c r="I1" s="56" t="s">
        <v>80</v>
      </c>
      <c r="J1" s="56" t="s">
        <v>81</v>
      </c>
      <c r="K1" s="56" t="s">
        <v>82</v>
      </c>
      <c r="L1" s="56" t="s">
        <v>83</v>
      </c>
      <c r="M1" s="56" t="s">
        <v>84</v>
      </c>
      <c r="N1" s="56" t="s">
        <v>85</v>
      </c>
      <c r="O1" s="56" t="s">
        <v>86</v>
      </c>
      <c r="P1" s="56" t="s">
        <v>87</v>
      </c>
      <c r="Q1" s="56" t="s">
        <v>88</v>
      </c>
      <c r="R1" s="56" t="s">
        <v>89</v>
      </c>
    </row>
    <row r="2" spans="2:18" ht="14.4" customHeight="1" x14ac:dyDescent="0.25">
      <c r="B2" s="57" t="s">
        <v>90</v>
      </c>
      <c r="C2" s="60" t="s">
        <v>91</v>
      </c>
      <c r="D2" s="66" t="s">
        <v>100</v>
      </c>
      <c r="E2" s="66" t="s">
        <v>93</v>
      </c>
      <c r="F2" s="66" t="s">
        <v>94</v>
      </c>
      <c r="G2" s="66" t="s">
        <v>95</v>
      </c>
      <c r="H2" s="66" t="s">
        <v>96</v>
      </c>
      <c r="I2" s="66" t="s">
        <v>97</v>
      </c>
      <c r="J2" s="66" t="s">
        <v>98</v>
      </c>
      <c r="K2" s="68" t="s">
        <v>101</v>
      </c>
      <c r="L2" s="68" t="s">
        <v>93</v>
      </c>
      <c r="M2" s="68" t="s">
        <v>94</v>
      </c>
      <c r="N2" s="68" t="s">
        <v>95</v>
      </c>
      <c r="O2" s="68" t="s">
        <v>96</v>
      </c>
      <c r="P2" s="68" t="s">
        <v>97</v>
      </c>
      <c r="Q2" s="68" t="s">
        <v>98</v>
      </c>
      <c r="R2" s="63" t="s">
        <v>99</v>
      </c>
    </row>
    <row r="3" spans="2:18" ht="14.4" customHeight="1" x14ac:dyDescent="0.25">
      <c r="B3" s="58" t="s">
        <v>102</v>
      </c>
      <c r="C3" s="61" t="s">
        <v>102</v>
      </c>
      <c r="D3" s="67" t="s">
        <v>103</v>
      </c>
      <c r="E3" s="67" t="s">
        <v>102</v>
      </c>
      <c r="F3" s="67" t="s">
        <v>102</v>
      </c>
      <c r="G3" s="67" t="s">
        <v>102</v>
      </c>
      <c r="H3" s="67" t="s">
        <v>102</v>
      </c>
      <c r="I3" s="67" t="s">
        <v>102</v>
      </c>
      <c r="J3" s="67" t="s">
        <v>102</v>
      </c>
      <c r="K3" s="69" t="s">
        <v>103</v>
      </c>
      <c r="L3" s="69" t="s">
        <v>102</v>
      </c>
      <c r="M3" s="69" t="s">
        <v>102</v>
      </c>
      <c r="N3" s="69" t="s">
        <v>102</v>
      </c>
      <c r="O3" s="69" t="s">
        <v>102</v>
      </c>
      <c r="P3" s="69" t="s">
        <v>102</v>
      </c>
      <c r="Q3" s="69" t="s">
        <v>102</v>
      </c>
      <c r="R3" s="64" t="s">
        <v>102</v>
      </c>
    </row>
    <row r="4" spans="2:18" ht="34.049999999999997" customHeight="1" x14ac:dyDescent="0.25">
      <c r="B4" s="59" t="s">
        <v>90</v>
      </c>
      <c r="C4" s="62" t="s">
        <v>91</v>
      </c>
      <c r="D4" s="9" t="s">
        <v>92</v>
      </c>
      <c r="E4" s="9" t="s">
        <v>93</v>
      </c>
      <c r="F4" s="9" t="s">
        <v>94</v>
      </c>
      <c r="G4" s="9" t="s">
        <v>95</v>
      </c>
      <c r="H4" s="9" t="s">
        <v>96</v>
      </c>
      <c r="I4" s="9" t="s">
        <v>97</v>
      </c>
      <c r="J4" s="9" t="s">
        <v>98</v>
      </c>
      <c r="K4" s="10" t="s">
        <v>92</v>
      </c>
      <c r="L4" s="10" t="s">
        <v>93</v>
      </c>
      <c r="M4" s="10" t="s">
        <v>94</v>
      </c>
      <c r="N4" s="10" t="s">
        <v>95</v>
      </c>
      <c r="O4" s="10" t="s">
        <v>96</v>
      </c>
      <c r="P4" s="10" t="s">
        <v>97</v>
      </c>
      <c r="Q4" s="10" t="s">
        <v>98</v>
      </c>
      <c r="R4" s="65" t="s">
        <v>99</v>
      </c>
    </row>
    <row r="5" spans="2:18" ht="15" customHeight="1" x14ac:dyDescent="0.25">
      <c r="B5" s="14" t="s">
        <v>20</v>
      </c>
      <c r="C5" s="15" t="s">
        <v>21</v>
      </c>
      <c r="D5" s="16">
        <v>899.00300000000004</v>
      </c>
      <c r="E5" s="17">
        <v>8.5999999999999993E-2</v>
      </c>
      <c r="F5" s="17">
        <v>1.2E-2</v>
      </c>
      <c r="G5" s="16">
        <v>904.47500000000002</v>
      </c>
      <c r="H5" s="16">
        <v>5.55</v>
      </c>
      <c r="I5" s="16">
        <v>6.1669999999999998</v>
      </c>
      <c r="J5" s="17">
        <v>0.31</v>
      </c>
      <c r="K5" s="16">
        <v>1077.1099999999999</v>
      </c>
      <c r="L5" s="17">
        <v>0.11600000000000001</v>
      </c>
      <c r="M5" s="17">
        <v>1.6E-2</v>
      </c>
      <c r="N5" s="16">
        <v>1084.508</v>
      </c>
      <c r="O5" s="16">
        <v>6.3490000000000002</v>
      </c>
      <c r="P5" s="16">
        <v>6.97</v>
      </c>
      <c r="Q5" s="17">
        <v>0.46300000000000002</v>
      </c>
      <c r="R5" s="18">
        <v>4.1000000000000002E-2</v>
      </c>
    </row>
    <row r="6" spans="2:18" ht="15" customHeight="1" x14ac:dyDescent="0.25">
      <c r="B6" s="14" t="s">
        <v>22</v>
      </c>
      <c r="C6" s="15" t="s">
        <v>23</v>
      </c>
      <c r="D6" s="16">
        <v>519.44500000000005</v>
      </c>
      <c r="E6" s="17">
        <v>2.5999999999999999E-2</v>
      </c>
      <c r="F6" s="17">
        <v>4.0000000000000001E-3</v>
      </c>
      <c r="G6" s="16">
        <v>521.35799999999995</v>
      </c>
      <c r="H6" s="16">
        <v>8.1229999999999993</v>
      </c>
      <c r="I6" s="16">
        <v>7.8819999999999997</v>
      </c>
      <c r="J6" s="17">
        <v>0.70699999999999996</v>
      </c>
      <c r="K6" s="16">
        <v>1548.607</v>
      </c>
      <c r="L6" s="17">
        <v>6.7000000000000004E-2</v>
      </c>
      <c r="M6" s="17">
        <v>1.2E-2</v>
      </c>
      <c r="N6" s="16">
        <v>1553.6469999999999</v>
      </c>
      <c r="O6" s="16">
        <v>24.436</v>
      </c>
      <c r="P6" s="16">
        <v>23.571000000000002</v>
      </c>
      <c r="Q6" s="17">
        <v>2.11</v>
      </c>
      <c r="R6" s="18">
        <v>4.1000000000000002E-2</v>
      </c>
    </row>
    <row r="7" spans="2:18" ht="15" customHeight="1" x14ac:dyDescent="0.25">
      <c r="B7" s="14" t="s">
        <v>24</v>
      </c>
      <c r="C7" s="15" t="s">
        <v>25</v>
      </c>
      <c r="D7" s="16">
        <v>740.81</v>
      </c>
      <c r="E7" s="17">
        <v>4.1000000000000002E-2</v>
      </c>
      <c r="F7" s="17">
        <v>6.0000000000000001E-3</v>
      </c>
      <c r="G7" s="16">
        <v>743.428</v>
      </c>
      <c r="H7" s="16">
        <v>0.379</v>
      </c>
      <c r="I7" s="16">
        <v>0.38400000000000001</v>
      </c>
      <c r="J7" s="17">
        <v>0.108</v>
      </c>
      <c r="K7" s="16">
        <v>1260.4359999999999</v>
      </c>
      <c r="L7" s="17">
        <v>6.7000000000000004E-2</v>
      </c>
      <c r="M7" s="17">
        <v>8.9999999999999993E-3</v>
      </c>
      <c r="N7" s="16">
        <v>1264.7349999999999</v>
      </c>
      <c r="O7" s="16">
        <v>0.67300000000000004</v>
      </c>
      <c r="P7" s="16">
        <v>0.63100000000000001</v>
      </c>
      <c r="Q7" s="17">
        <v>0.184</v>
      </c>
      <c r="R7" s="18">
        <v>4.1000000000000002E-2</v>
      </c>
    </row>
    <row r="8" spans="2:18" ht="15" customHeight="1" x14ac:dyDescent="0.25">
      <c r="B8" s="14" t="s">
        <v>26</v>
      </c>
      <c r="C8" s="15" t="s">
        <v>27</v>
      </c>
      <c r="D8" s="16">
        <v>436.65499999999997</v>
      </c>
      <c r="E8" s="17">
        <v>2.5000000000000001E-2</v>
      </c>
      <c r="F8" s="17">
        <v>3.0000000000000001E-3</v>
      </c>
      <c r="G8" s="16">
        <v>438.20299999999997</v>
      </c>
      <c r="H8" s="16">
        <v>0.33800000000000002</v>
      </c>
      <c r="I8" s="16">
        <v>0.30399999999999999</v>
      </c>
      <c r="J8" s="17">
        <v>0.02</v>
      </c>
      <c r="K8" s="16">
        <v>1033.9849999999999</v>
      </c>
      <c r="L8" s="17">
        <v>5.0999999999999997E-2</v>
      </c>
      <c r="M8" s="17">
        <v>7.0000000000000001E-3</v>
      </c>
      <c r="N8" s="16">
        <v>1037.1469999999999</v>
      </c>
      <c r="O8" s="16">
        <v>0.66800000000000004</v>
      </c>
      <c r="P8" s="16">
        <v>0.63200000000000001</v>
      </c>
      <c r="Q8" s="17">
        <v>4.4999999999999998E-2</v>
      </c>
      <c r="R8" s="18">
        <v>4.1000000000000002E-2</v>
      </c>
    </row>
    <row r="9" spans="2:18" ht="15" customHeight="1" x14ac:dyDescent="0.25">
      <c r="B9" s="14" t="s">
        <v>28</v>
      </c>
      <c r="C9" s="15" t="s">
        <v>29</v>
      </c>
      <c r="D9" s="16">
        <v>738.03800000000001</v>
      </c>
      <c r="E9" s="17">
        <v>4.2999999999999997E-2</v>
      </c>
      <c r="F9" s="17">
        <v>6.0000000000000001E-3</v>
      </c>
      <c r="G9" s="16">
        <v>740.82100000000003</v>
      </c>
      <c r="H9" s="16">
        <v>0.44600000000000001</v>
      </c>
      <c r="I9" s="16">
        <v>0.48799999999999999</v>
      </c>
      <c r="J9" s="17">
        <v>0.32100000000000001</v>
      </c>
      <c r="K9" s="16">
        <v>1264.9390000000001</v>
      </c>
      <c r="L9" s="17">
        <v>7.5999999999999998E-2</v>
      </c>
      <c r="M9" s="17">
        <v>0.01</v>
      </c>
      <c r="N9" s="16">
        <v>1269.816</v>
      </c>
      <c r="O9" s="16">
        <v>0.91500000000000004</v>
      </c>
      <c r="P9" s="16">
        <v>0.90700000000000003</v>
      </c>
      <c r="Q9" s="17">
        <v>0.66700000000000004</v>
      </c>
      <c r="R9" s="18">
        <v>4.2000000000000003E-2</v>
      </c>
    </row>
    <row r="10" spans="2:18" ht="15" customHeight="1" x14ac:dyDescent="0.25">
      <c r="B10" s="14" t="s">
        <v>30</v>
      </c>
      <c r="C10" s="15" t="s">
        <v>31</v>
      </c>
      <c r="D10" s="16">
        <v>801.89099999999996</v>
      </c>
      <c r="E10" s="17">
        <v>4.2000000000000003E-2</v>
      </c>
      <c r="F10" s="17">
        <v>5.0000000000000001E-3</v>
      </c>
      <c r="G10" s="16">
        <v>804.47699999999998</v>
      </c>
      <c r="H10" s="16">
        <v>0.248</v>
      </c>
      <c r="I10" s="16">
        <v>0.24</v>
      </c>
      <c r="J10" s="17">
        <v>0.13100000000000001</v>
      </c>
      <c r="K10" s="16">
        <v>1033.954</v>
      </c>
      <c r="L10" s="17">
        <v>4.4999999999999998E-2</v>
      </c>
      <c r="M10" s="17">
        <v>6.0000000000000001E-3</v>
      </c>
      <c r="N10" s="16">
        <v>1036.77</v>
      </c>
      <c r="O10" s="16">
        <v>0.318</v>
      </c>
      <c r="P10" s="16">
        <v>0.29099999999999998</v>
      </c>
      <c r="Q10" s="17">
        <v>0.159</v>
      </c>
      <c r="R10" s="18">
        <v>4.2000000000000003E-2</v>
      </c>
    </row>
    <row r="11" spans="2:18" ht="15" customHeight="1" x14ac:dyDescent="0.25">
      <c r="B11" s="14" t="s">
        <v>32</v>
      </c>
      <c r="C11" s="15" t="s">
        <v>33</v>
      </c>
      <c r="D11" s="16">
        <v>1122.117</v>
      </c>
      <c r="E11" s="17">
        <v>0.14599999999999999</v>
      </c>
      <c r="F11" s="17">
        <v>2.1999999999999999E-2</v>
      </c>
      <c r="G11" s="16">
        <v>1132.028</v>
      </c>
      <c r="H11" s="16">
        <v>7.5570000000000004</v>
      </c>
      <c r="I11" s="16">
        <v>7.2</v>
      </c>
      <c r="J11" s="17">
        <v>4.484</v>
      </c>
      <c r="K11" s="16">
        <v>1596.385</v>
      </c>
      <c r="L11" s="17">
        <v>0.17</v>
      </c>
      <c r="M11" s="17">
        <v>2.7E-2</v>
      </c>
      <c r="N11" s="16">
        <v>1608.191</v>
      </c>
      <c r="O11" s="16">
        <v>11.677</v>
      </c>
      <c r="P11" s="16">
        <v>11.584</v>
      </c>
      <c r="Q11" s="17">
        <v>6.1689999999999996</v>
      </c>
      <c r="R11" s="18">
        <v>4.3999999999999997E-2</v>
      </c>
    </row>
    <row r="12" spans="2:18" ht="15" customHeight="1" x14ac:dyDescent="0.25">
      <c r="B12" s="14" t="s">
        <v>34</v>
      </c>
      <c r="C12" s="15" t="s">
        <v>35</v>
      </c>
      <c r="D12" s="16">
        <v>1489.3620000000001</v>
      </c>
      <c r="E12" s="17">
        <v>0.13400000000000001</v>
      </c>
      <c r="F12" s="17">
        <v>2.1000000000000001E-2</v>
      </c>
      <c r="G12" s="16">
        <v>1498.76</v>
      </c>
      <c r="H12" s="16">
        <v>3.9079999999999999</v>
      </c>
      <c r="I12" s="16">
        <v>3.714</v>
      </c>
      <c r="J12" s="17">
        <v>4.2789999999999999</v>
      </c>
      <c r="K12" s="16">
        <v>1753.441</v>
      </c>
      <c r="L12" s="17">
        <v>0.159</v>
      </c>
      <c r="M12" s="17">
        <v>2.5000000000000001E-2</v>
      </c>
      <c r="N12" s="16">
        <v>1764.6020000000001</v>
      </c>
      <c r="O12" s="16">
        <v>4.5039999999999996</v>
      </c>
      <c r="P12" s="16">
        <v>4.3330000000000002</v>
      </c>
      <c r="Q12" s="17">
        <v>5.0410000000000004</v>
      </c>
      <c r="R12" s="18">
        <v>4.3999999999999997E-2</v>
      </c>
    </row>
    <row r="13" spans="2:18" ht="15" customHeight="1" x14ac:dyDescent="0.25">
      <c r="B13" s="14" t="s">
        <v>36</v>
      </c>
      <c r="C13" s="15" t="s">
        <v>37</v>
      </c>
      <c r="D13" s="16">
        <v>1402.0050000000001</v>
      </c>
      <c r="E13" s="17">
        <v>0.11600000000000001</v>
      </c>
      <c r="F13" s="17">
        <v>1.7000000000000001E-2</v>
      </c>
      <c r="G13" s="16">
        <v>1409.681</v>
      </c>
      <c r="H13" s="16">
        <v>0.98499999999999999</v>
      </c>
      <c r="I13" s="16">
        <v>1.022</v>
      </c>
      <c r="J13" s="17">
        <v>0.27800000000000002</v>
      </c>
      <c r="K13" s="16">
        <v>1713.7719999999999</v>
      </c>
      <c r="L13" s="17">
        <v>0.161</v>
      </c>
      <c r="M13" s="17">
        <v>2.3E-2</v>
      </c>
      <c r="N13" s="16">
        <v>1724.393</v>
      </c>
      <c r="O13" s="16">
        <v>1.1479999999999999</v>
      </c>
      <c r="P13" s="16">
        <v>1.155</v>
      </c>
      <c r="Q13" s="17">
        <v>0.36699999999999999</v>
      </c>
      <c r="R13" s="18">
        <v>4.2000000000000003E-2</v>
      </c>
    </row>
    <row r="14" spans="2:18" ht="15" customHeight="1" x14ac:dyDescent="0.25">
      <c r="B14" s="14" t="s">
        <v>38</v>
      </c>
      <c r="C14" s="15" t="s">
        <v>39</v>
      </c>
      <c r="D14" s="16">
        <v>920.02200000000005</v>
      </c>
      <c r="E14" s="17">
        <v>9.7000000000000003E-2</v>
      </c>
      <c r="F14" s="17">
        <v>1.4E-2</v>
      </c>
      <c r="G14" s="16">
        <v>926.44299999999998</v>
      </c>
      <c r="H14" s="16">
        <v>0.71099999999999997</v>
      </c>
      <c r="I14" s="16">
        <v>0.80500000000000005</v>
      </c>
      <c r="J14" s="17">
        <v>0.89600000000000002</v>
      </c>
      <c r="K14" s="16">
        <v>1776.58</v>
      </c>
      <c r="L14" s="17">
        <v>0.18</v>
      </c>
      <c r="M14" s="17">
        <v>2.5999999999999999E-2</v>
      </c>
      <c r="N14" s="16">
        <v>1788.454</v>
      </c>
      <c r="O14" s="16">
        <v>1.3959999999999999</v>
      </c>
      <c r="P14" s="16">
        <v>1.3759999999999999</v>
      </c>
      <c r="Q14" s="17">
        <v>1.575</v>
      </c>
      <c r="R14" s="18">
        <v>4.2000000000000003E-2</v>
      </c>
    </row>
    <row r="15" spans="2:18" ht="15" customHeight="1" x14ac:dyDescent="0.25">
      <c r="B15" s="14" t="s">
        <v>40</v>
      </c>
      <c r="C15" s="15" t="s">
        <v>41</v>
      </c>
      <c r="D15" s="16">
        <v>537.24300000000005</v>
      </c>
      <c r="E15" s="17">
        <v>6.3E-2</v>
      </c>
      <c r="F15" s="17">
        <v>8.0000000000000002E-3</v>
      </c>
      <c r="G15" s="16">
        <v>541.13099999999997</v>
      </c>
      <c r="H15" s="16">
        <v>0.28999999999999998</v>
      </c>
      <c r="I15" s="16">
        <v>0.28299999999999997</v>
      </c>
      <c r="J15" s="17">
        <v>0.115</v>
      </c>
      <c r="K15" s="16">
        <v>885.16099999999994</v>
      </c>
      <c r="L15" s="17">
        <v>6.7000000000000004E-2</v>
      </c>
      <c r="M15" s="17">
        <v>8.9999999999999993E-3</v>
      </c>
      <c r="N15" s="16">
        <v>889.322</v>
      </c>
      <c r="O15" s="16">
        <v>0.38900000000000001</v>
      </c>
      <c r="P15" s="16">
        <v>0.32400000000000001</v>
      </c>
      <c r="Q15" s="17">
        <v>0.13700000000000001</v>
      </c>
      <c r="R15" s="18">
        <v>4.2000000000000003E-2</v>
      </c>
    </row>
    <row r="16" spans="2:18" ht="15" customHeight="1" x14ac:dyDescent="0.25">
      <c r="B16" s="14" t="s">
        <v>42</v>
      </c>
      <c r="C16" s="15" t="s">
        <v>43</v>
      </c>
      <c r="D16" s="16">
        <v>631.70500000000004</v>
      </c>
      <c r="E16" s="17">
        <v>5.3999999999999999E-2</v>
      </c>
      <c r="F16" s="17">
        <v>8.0000000000000002E-3</v>
      </c>
      <c r="G16" s="16">
        <v>635.23699999999997</v>
      </c>
      <c r="H16" s="16">
        <v>0.56799999999999995</v>
      </c>
      <c r="I16" s="16">
        <v>0.52</v>
      </c>
      <c r="J16" s="17">
        <v>0.26800000000000002</v>
      </c>
      <c r="K16" s="16">
        <v>1613.4259999999999</v>
      </c>
      <c r="L16" s="17">
        <v>0.14599999999999999</v>
      </c>
      <c r="M16" s="17">
        <v>2.1000000000000001E-2</v>
      </c>
      <c r="N16" s="16">
        <v>1623.046</v>
      </c>
      <c r="O16" s="16">
        <v>1.583</v>
      </c>
      <c r="P16" s="16">
        <v>1.55</v>
      </c>
      <c r="Q16" s="17">
        <v>0.752</v>
      </c>
      <c r="R16" s="18">
        <v>4.1000000000000002E-2</v>
      </c>
    </row>
    <row r="17" spans="2:18" ht="15" customHeight="1" x14ac:dyDescent="0.25">
      <c r="B17" s="14" t="s">
        <v>44</v>
      </c>
      <c r="C17" s="15" t="s">
        <v>45</v>
      </c>
      <c r="D17" s="16">
        <v>974.65599999999995</v>
      </c>
      <c r="E17" s="17">
        <v>2.5000000000000001E-2</v>
      </c>
      <c r="F17" s="17">
        <v>3.0000000000000001E-3</v>
      </c>
      <c r="G17" s="16">
        <v>976.09299999999996</v>
      </c>
      <c r="H17" s="16">
        <v>0.26200000000000001</v>
      </c>
      <c r="I17" s="16">
        <v>0.25600000000000001</v>
      </c>
      <c r="J17" s="17">
        <v>2.7E-2</v>
      </c>
      <c r="K17" s="16">
        <v>1008.891</v>
      </c>
      <c r="L17" s="17">
        <v>0.02</v>
      </c>
      <c r="M17" s="17">
        <v>2E-3</v>
      </c>
      <c r="N17" s="16">
        <v>1010.003</v>
      </c>
      <c r="O17" s="16">
        <v>0.36399999999999999</v>
      </c>
      <c r="P17" s="16">
        <v>0.38600000000000001</v>
      </c>
      <c r="Q17" s="17">
        <v>1.0999999999999999E-2</v>
      </c>
      <c r="R17" s="18">
        <v>4.2000000000000003E-2</v>
      </c>
    </row>
    <row r="18" spans="2:18" ht="15" customHeight="1" x14ac:dyDescent="0.25">
      <c r="B18" s="14" t="s">
        <v>46</v>
      </c>
      <c r="C18" s="15" t="s">
        <v>47</v>
      </c>
      <c r="D18" s="16">
        <v>1180.6780000000001</v>
      </c>
      <c r="E18" s="17">
        <v>0.14000000000000001</v>
      </c>
      <c r="F18" s="17">
        <v>1.7999999999999999E-2</v>
      </c>
      <c r="G18" s="16">
        <v>1189.3389999999999</v>
      </c>
      <c r="H18" s="16">
        <v>0.82899999999999996</v>
      </c>
      <c r="I18" s="16">
        <v>0.79100000000000004</v>
      </c>
      <c r="J18" s="17">
        <v>0.33100000000000002</v>
      </c>
      <c r="K18" s="16">
        <v>1316.557</v>
      </c>
      <c r="L18" s="17">
        <v>0.05</v>
      </c>
      <c r="M18" s="17">
        <v>6.0000000000000001E-3</v>
      </c>
      <c r="N18" s="16">
        <v>1319.5730000000001</v>
      </c>
      <c r="O18" s="16">
        <v>0.81399999999999995</v>
      </c>
      <c r="P18" s="16">
        <v>0.73699999999999999</v>
      </c>
      <c r="Q18" s="17">
        <v>0.126</v>
      </c>
      <c r="R18" s="18">
        <v>4.2000000000000003E-2</v>
      </c>
    </row>
    <row r="19" spans="2:18" ht="15" customHeight="1" x14ac:dyDescent="0.25">
      <c r="B19" s="14" t="s">
        <v>48</v>
      </c>
      <c r="C19" s="15" t="s">
        <v>49</v>
      </c>
      <c r="D19" s="16">
        <v>240.99</v>
      </c>
      <c r="E19" s="17">
        <v>1.0999999999999999E-2</v>
      </c>
      <c r="F19" s="17">
        <v>1E-3</v>
      </c>
      <c r="G19" s="16">
        <v>241.673</v>
      </c>
      <c r="H19" s="16">
        <v>8.3000000000000004E-2</v>
      </c>
      <c r="I19" s="16">
        <v>8.5999999999999993E-2</v>
      </c>
      <c r="J19" s="17">
        <v>2.7E-2</v>
      </c>
      <c r="K19" s="16">
        <v>909.10799999999995</v>
      </c>
      <c r="L19" s="17">
        <v>4.1000000000000002E-2</v>
      </c>
      <c r="M19" s="17">
        <v>5.0000000000000001E-3</v>
      </c>
      <c r="N19" s="16">
        <v>911.55100000000004</v>
      </c>
      <c r="O19" s="16">
        <v>0.371</v>
      </c>
      <c r="P19" s="16">
        <v>0.35199999999999998</v>
      </c>
      <c r="Q19" s="17">
        <v>0.10299999999999999</v>
      </c>
      <c r="R19" s="18">
        <v>4.2000000000000003E-2</v>
      </c>
    </row>
    <row r="20" spans="2:18" ht="15" customHeight="1" x14ac:dyDescent="0.25">
      <c r="B20" s="14" t="s">
        <v>50</v>
      </c>
      <c r="C20" s="15" t="s">
        <v>51</v>
      </c>
      <c r="D20" s="16">
        <v>1542.952</v>
      </c>
      <c r="E20" s="17">
        <v>7.6999999999999999E-2</v>
      </c>
      <c r="F20" s="17">
        <v>1.2E-2</v>
      </c>
      <c r="G20" s="16">
        <v>1548.4090000000001</v>
      </c>
      <c r="H20" s="16">
        <v>3.9009999999999998</v>
      </c>
      <c r="I20" s="16">
        <v>4.0949999999999998</v>
      </c>
      <c r="J20" s="17">
        <v>3.6949999999999998</v>
      </c>
      <c r="K20" s="16">
        <v>1636.7380000000001</v>
      </c>
      <c r="L20" s="17">
        <v>7.1999999999999995E-2</v>
      </c>
      <c r="M20" s="17">
        <v>1.2E-2</v>
      </c>
      <c r="N20" s="16">
        <v>1642.029</v>
      </c>
      <c r="O20" s="16">
        <v>4.37</v>
      </c>
      <c r="P20" s="16">
        <v>4.7240000000000002</v>
      </c>
      <c r="Q20" s="17">
        <v>4.7350000000000003</v>
      </c>
      <c r="R20" s="18"/>
    </row>
    <row r="21" spans="2:18" ht="15" customHeight="1" x14ac:dyDescent="0.25">
      <c r="B21" s="14" t="s">
        <v>52</v>
      </c>
      <c r="C21" s="15" t="s">
        <v>53</v>
      </c>
      <c r="D21" s="16">
        <v>594.74</v>
      </c>
      <c r="E21" s="17">
        <v>3.5999999999999997E-2</v>
      </c>
      <c r="F21" s="17">
        <v>5.0000000000000001E-3</v>
      </c>
      <c r="G21" s="16">
        <v>596.99800000000005</v>
      </c>
      <c r="H21" s="16">
        <v>0.20200000000000001</v>
      </c>
      <c r="I21" s="16">
        <v>0.20899999999999999</v>
      </c>
      <c r="J21" s="17">
        <v>0.21099999999999999</v>
      </c>
      <c r="K21" s="16">
        <v>1175.499</v>
      </c>
      <c r="L21" s="17">
        <v>7.6999999999999999E-2</v>
      </c>
      <c r="M21" s="17">
        <v>0.01</v>
      </c>
      <c r="N21" s="16">
        <v>1180.377</v>
      </c>
      <c r="O21" s="16">
        <v>0.57799999999999996</v>
      </c>
      <c r="P21" s="16">
        <v>0.55800000000000005</v>
      </c>
      <c r="Q21" s="17">
        <v>0.61799999999999999</v>
      </c>
      <c r="R21" s="18">
        <v>4.2000000000000003E-2</v>
      </c>
    </row>
    <row r="22" spans="2:18" ht="15" customHeight="1" x14ac:dyDescent="0.25">
      <c r="B22" s="14" t="s">
        <v>54</v>
      </c>
      <c r="C22" s="15" t="s">
        <v>55</v>
      </c>
      <c r="D22" s="16">
        <v>962.08399999999995</v>
      </c>
      <c r="E22" s="17">
        <v>8.2000000000000003E-2</v>
      </c>
      <c r="F22" s="17">
        <v>1.0999999999999999E-2</v>
      </c>
      <c r="G22" s="16">
        <v>967.399</v>
      </c>
      <c r="H22" s="16">
        <v>0.51500000000000001</v>
      </c>
      <c r="I22" s="16">
        <v>0.51500000000000001</v>
      </c>
      <c r="J22" s="17">
        <v>0.55900000000000005</v>
      </c>
      <c r="K22" s="16">
        <v>1508.1189999999999</v>
      </c>
      <c r="L22" s="17">
        <v>0.14399999999999999</v>
      </c>
      <c r="M22" s="17">
        <v>0.02</v>
      </c>
      <c r="N22" s="16">
        <v>1517.5719999999999</v>
      </c>
      <c r="O22" s="16">
        <v>0.88500000000000001</v>
      </c>
      <c r="P22" s="16">
        <v>0.82499999999999996</v>
      </c>
      <c r="Q22" s="17">
        <v>1.02</v>
      </c>
      <c r="R22" s="18">
        <v>4.2000000000000003E-2</v>
      </c>
    </row>
    <row r="23" spans="2:18" ht="15" customHeight="1" x14ac:dyDescent="0.25">
      <c r="B23" s="14" t="s">
        <v>56</v>
      </c>
      <c r="C23" s="15" t="s">
        <v>57</v>
      </c>
      <c r="D23" s="16">
        <v>911.32100000000003</v>
      </c>
      <c r="E23" s="17">
        <v>7.0999999999999994E-2</v>
      </c>
      <c r="F23" s="17">
        <v>0.01</v>
      </c>
      <c r="G23" s="16">
        <v>915.95100000000002</v>
      </c>
      <c r="H23" s="16">
        <v>0.42099999999999999</v>
      </c>
      <c r="I23" s="16">
        <v>0.35899999999999999</v>
      </c>
      <c r="J23" s="17">
        <v>0.41199999999999998</v>
      </c>
      <c r="K23" s="16">
        <v>1757.345</v>
      </c>
      <c r="L23" s="17">
        <v>0.161</v>
      </c>
      <c r="M23" s="17">
        <v>2.3E-2</v>
      </c>
      <c r="N23" s="16">
        <v>1767.9490000000001</v>
      </c>
      <c r="O23" s="16">
        <v>0.98799999999999999</v>
      </c>
      <c r="P23" s="16">
        <v>0.78100000000000003</v>
      </c>
      <c r="Q23" s="17">
        <v>0.877</v>
      </c>
      <c r="R23" s="18">
        <v>4.2000000000000003E-2</v>
      </c>
    </row>
    <row r="24" spans="2:18" ht="15" customHeight="1" x14ac:dyDescent="0.25">
      <c r="B24" s="14" t="s">
        <v>58</v>
      </c>
      <c r="C24" s="15" t="s">
        <v>59</v>
      </c>
      <c r="D24" s="16">
        <v>1036.021</v>
      </c>
      <c r="E24" s="17">
        <v>0.09</v>
      </c>
      <c r="F24" s="17">
        <v>1.2999999999999999E-2</v>
      </c>
      <c r="G24" s="16">
        <v>1041.9559999999999</v>
      </c>
      <c r="H24" s="16">
        <v>0.52500000000000002</v>
      </c>
      <c r="I24" s="16">
        <v>0.502</v>
      </c>
      <c r="J24" s="17">
        <v>0.32900000000000001</v>
      </c>
      <c r="K24" s="16">
        <v>1620.64</v>
      </c>
      <c r="L24" s="17">
        <v>0.124</v>
      </c>
      <c r="M24" s="17">
        <v>1.7999999999999999E-2</v>
      </c>
      <c r="N24" s="16">
        <v>1628.8009999999999</v>
      </c>
      <c r="O24" s="16">
        <v>0.93100000000000005</v>
      </c>
      <c r="P24" s="16">
        <v>0.89700000000000002</v>
      </c>
      <c r="Q24" s="17">
        <v>0.46899999999999997</v>
      </c>
      <c r="R24" s="18">
        <v>4.1000000000000002E-2</v>
      </c>
    </row>
    <row r="25" spans="2:18" ht="15" customHeight="1" x14ac:dyDescent="0.25">
      <c r="B25" s="14" t="s">
        <v>60</v>
      </c>
      <c r="C25" s="15" t="s">
        <v>61</v>
      </c>
      <c r="D25" s="16">
        <v>861.92499999999995</v>
      </c>
      <c r="E25" s="17">
        <v>8.6999999999999994E-2</v>
      </c>
      <c r="F25" s="17">
        <v>1.2E-2</v>
      </c>
      <c r="G25" s="16">
        <v>867.66499999999996</v>
      </c>
      <c r="H25" s="16">
        <v>0.46200000000000002</v>
      </c>
      <c r="I25" s="16">
        <v>0.56599999999999995</v>
      </c>
      <c r="J25" s="17">
        <v>0.13700000000000001</v>
      </c>
      <c r="K25" s="16">
        <v>1892.0909999999999</v>
      </c>
      <c r="L25" s="17">
        <v>0.188</v>
      </c>
      <c r="M25" s="17">
        <v>2.7E-2</v>
      </c>
      <c r="N25" s="16">
        <v>1904.5170000000001</v>
      </c>
      <c r="O25" s="16">
        <v>1.071</v>
      </c>
      <c r="P25" s="16">
        <v>1.036</v>
      </c>
      <c r="Q25" s="17">
        <v>0.29599999999999999</v>
      </c>
      <c r="R25" s="18">
        <v>4.2000000000000003E-2</v>
      </c>
    </row>
    <row r="26" spans="2:18" ht="15" customHeight="1" x14ac:dyDescent="0.25">
      <c r="B26" s="14" t="s">
        <v>62</v>
      </c>
      <c r="C26" s="15" t="s">
        <v>63</v>
      </c>
      <c r="D26" s="16">
        <v>891.10299999999995</v>
      </c>
      <c r="E26" s="17">
        <v>5.5E-2</v>
      </c>
      <c r="F26" s="17">
        <v>8.0000000000000002E-3</v>
      </c>
      <c r="G26" s="16">
        <v>894.70600000000002</v>
      </c>
      <c r="H26" s="16">
        <v>0.68799999999999994</v>
      </c>
      <c r="I26" s="16">
        <v>0.78200000000000003</v>
      </c>
      <c r="J26" s="17">
        <v>0.67300000000000004</v>
      </c>
      <c r="K26" s="16">
        <v>1508.425</v>
      </c>
      <c r="L26" s="17">
        <v>9.5000000000000001E-2</v>
      </c>
      <c r="M26" s="17">
        <v>1.2999999999999999E-2</v>
      </c>
      <c r="N26" s="16">
        <v>1514.605</v>
      </c>
      <c r="O26" s="16">
        <v>1.351</v>
      </c>
      <c r="P26" s="16">
        <v>1.3260000000000001</v>
      </c>
      <c r="Q26" s="17">
        <v>1.208</v>
      </c>
      <c r="R26" s="18">
        <v>4.2000000000000003E-2</v>
      </c>
    </row>
    <row r="27" spans="2:18" ht="15" customHeight="1" x14ac:dyDescent="0.25">
      <c r="B27" s="14" t="s">
        <v>64</v>
      </c>
      <c r="C27" s="15" t="s">
        <v>65</v>
      </c>
      <c r="D27" s="16">
        <v>739.41499999999996</v>
      </c>
      <c r="E27" s="17">
        <v>3.2000000000000001E-2</v>
      </c>
      <c r="F27" s="17">
        <v>4.0000000000000001E-3</v>
      </c>
      <c r="G27" s="16">
        <v>741.43499999999995</v>
      </c>
      <c r="H27" s="16">
        <v>0.48799999999999999</v>
      </c>
      <c r="I27" s="16">
        <v>0.53200000000000003</v>
      </c>
      <c r="J27" s="17">
        <v>0.35</v>
      </c>
      <c r="K27" s="16">
        <v>1145.4870000000001</v>
      </c>
      <c r="L27" s="17">
        <v>6.0999999999999999E-2</v>
      </c>
      <c r="M27" s="17">
        <v>8.0000000000000002E-3</v>
      </c>
      <c r="N27" s="16">
        <v>1149.394</v>
      </c>
      <c r="O27" s="16">
        <v>0.92</v>
      </c>
      <c r="P27" s="16">
        <v>0.96599999999999997</v>
      </c>
      <c r="Q27" s="17">
        <v>0.85699999999999998</v>
      </c>
      <c r="R27" s="18">
        <v>4.2000000000000003E-2</v>
      </c>
    </row>
    <row r="28" spans="2:18" ht="15" customHeight="1" x14ac:dyDescent="0.25">
      <c r="B28" s="14" t="s">
        <v>66</v>
      </c>
      <c r="C28" s="15" t="s">
        <v>67</v>
      </c>
      <c r="D28" s="16">
        <v>1238.3109999999999</v>
      </c>
      <c r="E28" s="17">
        <v>0.13200000000000001</v>
      </c>
      <c r="F28" s="17">
        <v>1.9E-2</v>
      </c>
      <c r="G28" s="16">
        <v>1247.0440000000001</v>
      </c>
      <c r="H28" s="16">
        <v>0.78600000000000003</v>
      </c>
      <c r="I28" s="16">
        <v>0.57599999999999996</v>
      </c>
      <c r="J28" s="17">
        <v>1.6339999999999999</v>
      </c>
      <c r="K28" s="16">
        <v>1818.5540000000001</v>
      </c>
      <c r="L28" s="17">
        <v>0.19</v>
      </c>
      <c r="M28" s="17">
        <v>2.7E-2</v>
      </c>
      <c r="N28" s="16">
        <v>1831.1489999999999</v>
      </c>
      <c r="O28" s="16">
        <v>1.6719999999999999</v>
      </c>
      <c r="P28" s="16">
        <v>1.0589999999999999</v>
      </c>
      <c r="Q28" s="17">
        <v>2.157</v>
      </c>
      <c r="R28" s="18">
        <v>4.2000000000000003E-2</v>
      </c>
    </row>
    <row r="29" spans="2:18" ht="15" customHeight="1" x14ac:dyDescent="0.25">
      <c r="B29" s="14" t="s">
        <v>68</v>
      </c>
      <c r="C29" s="15" t="s">
        <v>69</v>
      </c>
      <c r="D29" s="16">
        <v>840.89300000000003</v>
      </c>
      <c r="E29" s="17">
        <v>5.5E-2</v>
      </c>
      <c r="F29" s="17">
        <v>8.0000000000000002E-3</v>
      </c>
      <c r="G29" s="16">
        <v>844.56399999999996</v>
      </c>
      <c r="H29" s="16">
        <v>0.34599999999999997</v>
      </c>
      <c r="I29" s="16">
        <v>0.33600000000000002</v>
      </c>
      <c r="J29" s="17">
        <v>0.16200000000000001</v>
      </c>
      <c r="K29" s="16">
        <v>1385.9970000000001</v>
      </c>
      <c r="L29" s="17">
        <v>9.6000000000000002E-2</v>
      </c>
      <c r="M29" s="17">
        <v>1.4E-2</v>
      </c>
      <c r="N29" s="16">
        <v>1392.345</v>
      </c>
      <c r="O29" s="16">
        <v>0.73899999999999999</v>
      </c>
      <c r="P29" s="16">
        <v>0.64900000000000002</v>
      </c>
      <c r="Q29" s="17">
        <v>0.29799999999999999</v>
      </c>
      <c r="R29" s="18">
        <v>4.2000000000000003E-2</v>
      </c>
    </row>
    <row r="30" spans="2:18" ht="15" customHeight="1" x14ac:dyDescent="0.25">
      <c r="B30" s="14" t="s">
        <v>70</v>
      </c>
      <c r="C30" s="15" t="s">
        <v>71</v>
      </c>
      <c r="D30" s="16">
        <v>895.69299999999998</v>
      </c>
      <c r="E30" s="17">
        <v>7.9000000000000001E-2</v>
      </c>
      <c r="F30" s="17">
        <v>1.0999999999999999E-2</v>
      </c>
      <c r="G30" s="16">
        <v>900.90599999999995</v>
      </c>
      <c r="H30" s="16">
        <v>0.38300000000000001</v>
      </c>
      <c r="I30" s="16">
        <v>0.36199999999999999</v>
      </c>
      <c r="J30" s="17">
        <v>0.42599999999999999</v>
      </c>
      <c r="K30" s="16">
        <v>1665.7550000000001</v>
      </c>
      <c r="L30" s="17">
        <v>0.154</v>
      </c>
      <c r="M30" s="17">
        <v>2.1999999999999999E-2</v>
      </c>
      <c r="N30" s="16">
        <v>1675.9290000000001</v>
      </c>
      <c r="O30" s="16">
        <v>0.69699999999999995</v>
      </c>
      <c r="P30" s="16">
        <v>0.63700000000000001</v>
      </c>
      <c r="Q30" s="17">
        <v>0.82799999999999996</v>
      </c>
      <c r="R30" s="18">
        <v>4.2000000000000003E-2</v>
      </c>
    </row>
    <row r="31" spans="2:18" ht="15" customHeight="1" x14ac:dyDescent="0.25">
      <c r="B31" s="14" t="s">
        <v>72</v>
      </c>
      <c r="C31" s="15" t="s">
        <v>73</v>
      </c>
      <c r="D31" s="16">
        <v>590.22900000000004</v>
      </c>
      <c r="E31" s="17">
        <v>4.4999999999999998E-2</v>
      </c>
      <c r="F31" s="17">
        <v>6.0000000000000001E-3</v>
      </c>
      <c r="G31" s="16">
        <v>593.12</v>
      </c>
      <c r="H31" s="16">
        <v>0.28000000000000003</v>
      </c>
      <c r="I31" s="16">
        <v>0.316</v>
      </c>
      <c r="J31" s="17">
        <v>0.151</v>
      </c>
      <c r="K31" s="16">
        <v>1286.77</v>
      </c>
      <c r="L31" s="17">
        <v>0.1</v>
      </c>
      <c r="M31" s="17">
        <v>1.4E-2</v>
      </c>
      <c r="N31" s="16">
        <v>1293.309</v>
      </c>
      <c r="O31" s="16">
        <v>0.68600000000000005</v>
      </c>
      <c r="P31" s="16">
        <v>0.71599999999999997</v>
      </c>
      <c r="Q31" s="17">
        <v>0.376</v>
      </c>
      <c r="R31" s="18">
        <v>4.2000000000000003E-2</v>
      </c>
    </row>
    <row r="32" spans="2:18" ht="15" customHeight="1" x14ac:dyDescent="0.25">
      <c r="B32" s="54" t="s">
        <v>74</v>
      </c>
      <c r="C32" s="55"/>
      <c r="D32" s="20">
        <v>771.52300000000002</v>
      </c>
      <c r="E32" s="21">
        <v>5.7000000000000002E-2</v>
      </c>
      <c r="F32" s="21">
        <v>8.0000000000000002E-3</v>
      </c>
      <c r="G32" s="20">
        <v>775.21799999999996</v>
      </c>
      <c r="H32" s="20">
        <v>0.45500000000000002</v>
      </c>
      <c r="I32" s="20">
        <v>0.45300000000000001</v>
      </c>
      <c r="J32" s="21">
        <v>0.36099999999999999</v>
      </c>
      <c r="K32" s="20">
        <v>1393.7</v>
      </c>
      <c r="L32" s="21">
        <v>0.104</v>
      </c>
      <c r="M32" s="21">
        <v>1.4999999999999999E-2</v>
      </c>
      <c r="N32" s="20">
        <v>1400.4839999999999</v>
      </c>
      <c r="O32" s="20">
        <v>0.93300000000000005</v>
      </c>
      <c r="P32" s="20">
        <v>0.87</v>
      </c>
      <c r="Q32" s="21">
        <v>0.69399999999999995</v>
      </c>
      <c r="R32" s="22">
        <v>4.2000000000000003E-2</v>
      </c>
    </row>
    <row r="33" spans="2:18" ht="15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7" t="s">
        <v>18</v>
      </c>
      <c r="R33" s="8" t="s">
        <v>19</v>
      </c>
    </row>
    <row r="34" spans="2:18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</sheetData>
  <mergeCells count="9">
    <mergeCell ref="B32:C32"/>
    <mergeCell ref="B1:R1"/>
    <mergeCell ref="B2:B4"/>
    <mergeCell ref="C2:C4"/>
    <mergeCell ref="R2:R4"/>
    <mergeCell ref="D2:J2"/>
    <mergeCell ref="D3:J3"/>
    <mergeCell ref="K2:Q2"/>
    <mergeCell ref="K3:Q3"/>
  </mergeCells>
  <pageMargins left="0.5" right="0.5" top="0.5" bottom="0.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P33"/>
  <sheetViews>
    <sheetView workbookViewId="0">
      <selection activeCell="B4" sqref="B4:P32"/>
    </sheetView>
  </sheetViews>
  <sheetFormatPr defaultColWidth="11.19921875" defaultRowHeight="13.8" x14ac:dyDescent="0.25"/>
  <cols>
    <col min="1" max="1" width="1.69921875" customWidth="1"/>
    <col min="2" max="2" width="8.5" customWidth="1"/>
    <col min="3" max="3" width="16.8984375" customWidth="1"/>
    <col min="4" max="4" width="9.19921875" customWidth="1"/>
    <col min="5" max="5" width="9.69921875" customWidth="1"/>
    <col min="6" max="11" width="6.59765625" customWidth="1"/>
    <col min="12" max="12" width="7.09765625" customWidth="1"/>
    <col min="13" max="14" width="6.59765625" customWidth="1"/>
    <col min="15" max="15" width="7.09765625" customWidth="1"/>
    <col min="16" max="16" width="8.69921875" customWidth="1"/>
  </cols>
  <sheetData>
    <row r="1" spans="2:16" ht="21.75" customHeight="1" x14ac:dyDescent="0.25">
      <c r="B1" s="56" t="s">
        <v>120</v>
      </c>
      <c r="C1" s="56" t="s">
        <v>17</v>
      </c>
      <c r="D1" s="56" t="s">
        <v>75</v>
      </c>
      <c r="E1" s="56" t="s">
        <v>76</v>
      </c>
      <c r="F1" s="56" t="s">
        <v>77</v>
      </c>
      <c r="G1" s="56" t="s">
        <v>78</v>
      </c>
      <c r="H1" s="56" t="s">
        <v>79</v>
      </c>
      <c r="I1" s="56" t="s">
        <v>80</v>
      </c>
      <c r="J1" s="56" t="s">
        <v>81</v>
      </c>
      <c r="K1" s="56" t="s">
        <v>82</v>
      </c>
      <c r="L1" s="56" t="s">
        <v>83</v>
      </c>
      <c r="M1" s="56" t="s">
        <v>84</v>
      </c>
      <c r="N1" s="56" t="s">
        <v>85</v>
      </c>
      <c r="O1" s="56" t="s">
        <v>86</v>
      </c>
      <c r="P1" s="56" t="s">
        <v>87</v>
      </c>
    </row>
    <row r="2" spans="2:16" ht="15" customHeight="1" x14ac:dyDescent="0.25">
      <c r="B2" s="59" t="s">
        <v>90</v>
      </c>
      <c r="C2" s="62" t="s">
        <v>91</v>
      </c>
      <c r="D2" s="62" t="s">
        <v>106</v>
      </c>
      <c r="E2" s="74" t="s">
        <v>107</v>
      </c>
      <c r="F2" s="72" t="s">
        <v>119</v>
      </c>
      <c r="G2" s="72" t="s">
        <v>109</v>
      </c>
      <c r="H2" s="72" t="s">
        <v>110</v>
      </c>
      <c r="I2" s="72" t="s">
        <v>111</v>
      </c>
      <c r="J2" s="72" t="s">
        <v>112</v>
      </c>
      <c r="K2" s="72" t="s">
        <v>113</v>
      </c>
      <c r="L2" s="72" t="s">
        <v>114</v>
      </c>
      <c r="M2" s="72" t="s">
        <v>115</v>
      </c>
      <c r="N2" s="72" t="s">
        <v>116</v>
      </c>
      <c r="O2" s="72" t="s">
        <v>117</v>
      </c>
      <c r="P2" s="73" t="s">
        <v>118</v>
      </c>
    </row>
    <row r="3" spans="2:16" ht="45" customHeight="1" x14ac:dyDescent="0.25">
      <c r="B3" s="59" t="s">
        <v>90</v>
      </c>
      <c r="C3" s="62" t="s">
        <v>91</v>
      </c>
      <c r="D3" s="62" t="s">
        <v>106</v>
      </c>
      <c r="E3" s="74" t="s">
        <v>107</v>
      </c>
      <c r="F3" s="11" t="s">
        <v>108</v>
      </c>
      <c r="G3" s="11" t="s">
        <v>109</v>
      </c>
      <c r="H3" s="11" t="s">
        <v>110</v>
      </c>
      <c r="I3" s="11" t="s">
        <v>111</v>
      </c>
      <c r="J3" s="11" t="s">
        <v>112</v>
      </c>
      <c r="K3" s="11" t="s">
        <v>113</v>
      </c>
      <c r="L3" s="11" t="s">
        <v>114</v>
      </c>
      <c r="M3" s="11" t="s">
        <v>115</v>
      </c>
      <c r="N3" s="11" t="s">
        <v>116</v>
      </c>
      <c r="O3" s="11" t="s">
        <v>117</v>
      </c>
      <c r="P3" s="12" t="s">
        <v>118</v>
      </c>
    </row>
    <row r="4" spans="2:16" ht="15" customHeight="1" x14ac:dyDescent="0.25">
      <c r="B4" s="14" t="s">
        <v>20</v>
      </c>
      <c r="C4" s="15" t="s">
        <v>21</v>
      </c>
      <c r="D4" s="23">
        <v>2194</v>
      </c>
      <c r="E4" s="23">
        <v>5100446.7790000001</v>
      </c>
      <c r="F4" s="24">
        <v>0.14299999999999999</v>
      </c>
      <c r="G4" s="24">
        <v>0.09</v>
      </c>
      <c r="H4" s="24">
        <v>0.60399999999999998</v>
      </c>
      <c r="I4" s="24">
        <v>0</v>
      </c>
      <c r="J4" s="24">
        <v>0</v>
      </c>
      <c r="K4" s="24">
        <v>0.13900000000000001</v>
      </c>
      <c r="L4" s="24">
        <v>8.0000000000000002E-3</v>
      </c>
      <c r="M4" s="24">
        <v>1.6E-2</v>
      </c>
      <c r="N4" s="24">
        <v>0</v>
      </c>
      <c r="O4" s="24">
        <v>0</v>
      </c>
      <c r="P4" s="18">
        <v>0</v>
      </c>
    </row>
    <row r="5" spans="2:16" ht="15" customHeight="1" x14ac:dyDescent="0.25">
      <c r="B5" s="14" t="s">
        <v>22</v>
      </c>
      <c r="C5" s="15" t="s">
        <v>23</v>
      </c>
      <c r="D5" s="23">
        <v>901.5</v>
      </c>
      <c r="E5" s="23">
        <v>1585195.379</v>
      </c>
      <c r="F5" s="24">
        <v>0</v>
      </c>
      <c r="G5" s="24">
        <v>0.247</v>
      </c>
      <c r="H5" s="24">
        <v>6.5000000000000002E-2</v>
      </c>
      <c r="I5" s="24">
        <v>0</v>
      </c>
      <c r="J5" s="24">
        <v>0</v>
      </c>
      <c r="K5" s="24">
        <v>0.67100000000000004</v>
      </c>
      <c r="L5" s="24">
        <v>0</v>
      </c>
      <c r="M5" s="24">
        <v>1.7999999999999999E-2</v>
      </c>
      <c r="N5" s="24">
        <v>0</v>
      </c>
      <c r="O5" s="24">
        <v>0</v>
      </c>
      <c r="P5" s="18">
        <v>0</v>
      </c>
    </row>
    <row r="6" spans="2:16" ht="15" customHeight="1" x14ac:dyDescent="0.25">
      <c r="B6" s="14" t="s">
        <v>24</v>
      </c>
      <c r="C6" s="15" t="s">
        <v>25</v>
      </c>
      <c r="D6" s="23">
        <v>54243.199999999997</v>
      </c>
      <c r="E6" s="23">
        <v>166728432.521</v>
      </c>
      <c r="F6" s="24">
        <v>0.11700000000000001</v>
      </c>
      <c r="G6" s="24">
        <v>0</v>
      </c>
      <c r="H6" s="24">
        <v>0.45900000000000002</v>
      </c>
      <c r="I6" s="24">
        <v>0</v>
      </c>
      <c r="J6" s="24">
        <v>0.189</v>
      </c>
      <c r="K6" s="24">
        <v>2.8000000000000001E-2</v>
      </c>
      <c r="L6" s="24">
        <v>3.0000000000000001E-3</v>
      </c>
      <c r="M6" s="24">
        <v>8.1000000000000003E-2</v>
      </c>
      <c r="N6" s="24">
        <v>8.5999999999999993E-2</v>
      </c>
      <c r="O6" s="24">
        <v>3.6999999999999998E-2</v>
      </c>
      <c r="P6" s="18">
        <v>0</v>
      </c>
    </row>
    <row r="7" spans="2:16" ht="15" customHeight="1" x14ac:dyDescent="0.25">
      <c r="B7" s="14" t="s">
        <v>26</v>
      </c>
      <c r="C7" s="15" t="s">
        <v>27</v>
      </c>
      <c r="D7" s="23">
        <v>99264.3</v>
      </c>
      <c r="E7" s="23">
        <v>216841822.331</v>
      </c>
      <c r="F7" s="24">
        <v>2.1000000000000001E-2</v>
      </c>
      <c r="G7" s="24">
        <v>0</v>
      </c>
      <c r="H7" s="24">
        <v>0.41099999999999998</v>
      </c>
      <c r="I7" s="24">
        <v>7.0000000000000001E-3</v>
      </c>
      <c r="J7" s="24">
        <v>8.2000000000000003E-2</v>
      </c>
      <c r="K7" s="24">
        <v>0.14699999999999999</v>
      </c>
      <c r="L7" s="24">
        <v>2.1999999999999999E-2</v>
      </c>
      <c r="M7" s="24">
        <v>6.7000000000000004E-2</v>
      </c>
      <c r="N7" s="24">
        <v>0.20499999999999999</v>
      </c>
      <c r="O7" s="24">
        <v>3.6999999999999998E-2</v>
      </c>
      <c r="P7" s="18">
        <v>1E-3</v>
      </c>
    </row>
    <row r="8" spans="2:16" ht="15" customHeight="1" x14ac:dyDescent="0.25">
      <c r="B8" s="14" t="s">
        <v>28</v>
      </c>
      <c r="C8" s="15" t="s">
        <v>29</v>
      </c>
      <c r="D8" s="23">
        <v>145507.70000000001</v>
      </c>
      <c r="E8" s="23">
        <v>474437410.102</v>
      </c>
      <c r="F8" s="24">
        <v>0.127</v>
      </c>
      <c r="G8" s="24">
        <v>0</v>
      </c>
      <c r="H8" s="24">
        <v>0.49299999999999999</v>
      </c>
      <c r="I8" s="24">
        <v>4.0000000000000001E-3</v>
      </c>
      <c r="J8" s="24">
        <v>8.5999999999999993E-2</v>
      </c>
      <c r="K8" s="24">
        <v>1E-3</v>
      </c>
      <c r="L8" s="24">
        <v>2E-3</v>
      </c>
      <c r="M8" s="24">
        <v>0.22700000000000001</v>
      </c>
      <c r="N8" s="24">
        <v>5.8999999999999997E-2</v>
      </c>
      <c r="O8" s="24">
        <v>0</v>
      </c>
      <c r="P8" s="18">
        <v>1E-3</v>
      </c>
    </row>
    <row r="9" spans="2:16" ht="15" customHeight="1" x14ac:dyDescent="0.25">
      <c r="B9" s="14" t="s">
        <v>30</v>
      </c>
      <c r="C9" s="15" t="s">
        <v>31</v>
      </c>
      <c r="D9" s="23">
        <v>72773.8</v>
      </c>
      <c r="E9" s="23">
        <v>244024971.63299999</v>
      </c>
      <c r="F9" s="24">
        <v>4.7E-2</v>
      </c>
      <c r="G9" s="24">
        <v>5.0000000000000001E-3</v>
      </c>
      <c r="H9" s="24">
        <v>0.749</v>
      </c>
      <c r="I9" s="24">
        <v>6.0000000000000001E-3</v>
      </c>
      <c r="J9" s="24">
        <v>0.123</v>
      </c>
      <c r="K9" s="24">
        <v>1E-3</v>
      </c>
      <c r="L9" s="24">
        <v>1.0999999999999999E-2</v>
      </c>
      <c r="M9" s="24">
        <v>0</v>
      </c>
      <c r="N9" s="24">
        <v>5.5E-2</v>
      </c>
      <c r="O9" s="24">
        <v>0</v>
      </c>
      <c r="P9" s="18">
        <v>4.0000000000000001E-3</v>
      </c>
    </row>
    <row r="10" spans="2:16" ht="15" customHeight="1" x14ac:dyDescent="0.25">
      <c r="B10" s="14" t="s">
        <v>32</v>
      </c>
      <c r="C10" s="15" t="s">
        <v>33</v>
      </c>
      <c r="D10" s="23">
        <v>1099.2</v>
      </c>
      <c r="E10" s="23">
        <v>2614532.997</v>
      </c>
      <c r="F10" s="24">
        <v>0</v>
      </c>
      <c r="G10" s="24">
        <v>0.65900000000000003</v>
      </c>
      <c r="H10" s="24">
        <v>0</v>
      </c>
      <c r="I10" s="24">
        <v>0</v>
      </c>
      <c r="J10" s="24">
        <v>0</v>
      </c>
      <c r="K10" s="24">
        <v>3.5999999999999997E-2</v>
      </c>
      <c r="L10" s="24">
        <v>4.7E-2</v>
      </c>
      <c r="M10" s="24">
        <v>0.121</v>
      </c>
      <c r="N10" s="24">
        <v>6.4000000000000001E-2</v>
      </c>
      <c r="O10" s="24">
        <v>7.3999999999999996E-2</v>
      </c>
      <c r="P10" s="18">
        <v>0</v>
      </c>
    </row>
    <row r="11" spans="2:16" ht="15" customHeight="1" x14ac:dyDescent="0.25">
      <c r="B11" s="14" t="s">
        <v>34</v>
      </c>
      <c r="C11" s="15" t="s">
        <v>35</v>
      </c>
      <c r="D11" s="23">
        <v>2352</v>
      </c>
      <c r="E11" s="23">
        <v>6547822.7359999996</v>
      </c>
      <c r="F11" s="24">
        <v>0</v>
      </c>
      <c r="G11" s="24">
        <v>0.83</v>
      </c>
      <c r="H11" s="24">
        <v>0</v>
      </c>
      <c r="I11" s="24">
        <v>2.7E-2</v>
      </c>
      <c r="J11" s="24">
        <v>0</v>
      </c>
      <c r="K11" s="24">
        <v>0</v>
      </c>
      <c r="L11" s="24">
        <v>2.5000000000000001E-2</v>
      </c>
      <c r="M11" s="24">
        <v>4.2999999999999997E-2</v>
      </c>
      <c r="N11" s="24">
        <v>7.3999999999999996E-2</v>
      </c>
      <c r="O11" s="24">
        <v>0</v>
      </c>
      <c r="P11" s="18">
        <v>0</v>
      </c>
    </row>
    <row r="12" spans="2:16" ht="15" customHeight="1" x14ac:dyDescent="0.25">
      <c r="B12" s="14" t="s">
        <v>36</v>
      </c>
      <c r="C12" s="15" t="s">
        <v>37</v>
      </c>
      <c r="D12" s="23">
        <v>9637.9</v>
      </c>
      <c r="E12" s="23">
        <v>24438902.706999999</v>
      </c>
      <c r="F12" s="24">
        <v>0.39600000000000002</v>
      </c>
      <c r="G12" s="24">
        <v>3.0000000000000001E-3</v>
      </c>
      <c r="H12" s="24">
        <v>0.42699999999999999</v>
      </c>
      <c r="I12" s="24">
        <v>0</v>
      </c>
      <c r="J12" s="24">
        <v>0</v>
      </c>
      <c r="K12" s="24">
        <v>4.2999999999999997E-2</v>
      </c>
      <c r="L12" s="24">
        <v>0.03</v>
      </c>
      <c r="M12" s="24">
        <v>5.3999999999999999E-2</v>
      </c>
      <c r="N12" s="24">
        <v>4.7E-2</v>
      </c>
      <c r="O12" s="24">
        <v>0</v>
      </c>
      <c r="P12" s="18">
        <v>0</v>
      </c>
    </row>
    <row r="13" spans="2:16" ht="15" customHeight="1" x14ac:dyDescent="0.25">
      <c r="B13" s="14" t="s">
        <v>38</v>
      </c>
      <c r="C13" s="15" t="s">
        <v>39</v>
      </c>
      <c r="D13" s="23">
        <v>77431.600000000006</v>
      </c>
      <c r="E13" s="23">
        <v>240962889.778</v>
      </c>
      <c r="F13" s="24">
        <v>0.35199999999999998</v>
      </c>
      <c r="G13" s="24">
        <v>1E-3</v>
      </c>
      <c r="H13" s="24">
        <v>0.13100000000000001</v>
      </c>
      <c r="I13" s="24">
        <v>2E-3</v>
      </c>
      <c r="J13" s="24">
        <v>7.8E-2</v>
      </c>
      <c r="K13" s="24">
        <v>4.1000000000000002E-2</v>
      </c>
      <c r="L13" s="24">
        <v>7.0000000000000001E-3</v>
      </c>
      <c r="M13" s="24">
        <v>0.376</v>
      </c>
      <c r="N13" s="24">
        <v>1.2E-2</v>
      </c>
      <c r="O13" s="24">
        <v>0</v>
      </c>
      <c r="P13" s="18">
        <v>1E-3</v>
      </c>
    </row>
    <row r="14" spans="2:16" ht="15" customHeight="1" x14ac:dyDescent="0.25">
      <c r="B14" s="14" t="s">
        <v>40</v>
      </c>
      <c r="C14" s="15" t="s">
        <v>41</v>
      </c>
      <c r="D14" s="23">
        <v>39269.4</v>
      </c>
      <c r="E14" s="23">
        <v>103105442.219</v>
      </c>
      <c r="F14" s="24">
        <v>2E-3</v>
      </c>
      <c r="G14" s="24">
        <v>4.0000000000000001E-3</v>
      </c>
      <c r="H14" s="24">
        <v>0.55700000000000005</v>
      </c>
      <c r="I14" s="24">
        <v>1.4999999999999999E-2</v>
      </c>
      <c r="J14" s="24">
        <v>0.22500000000000001</v>
      </c>
      <c r="K14" s="24">
        <v>8.4000000000000005E-2</v>
      </c>
      <c r="L14" s="24">
        <v>4.2999999999999997E-2</v>
      </c>
      <c r="M14" s="24">
        <v>3.3000000000000002E-2</v>
      </c>
      <c r="N14" s="24">
        <v>3.5999999999999997E-2</v>
      </c>
      <c r="O14" s="24">
        <v>0</v>
      </c>
      <c r="P14" s="18">
        <v>1E-3</v>
      </c>
    </row>
    <row r="15" spans="2:16" ht="15" customHeight="1" x14ac:dyDescent="0.25">
      <c r="B15" s="14" t="s">
        <v>42</v>
      </c>
      <c r="C15" s="15" t="s">
        <v>43</v>
      </c>
      <c r="D15" s="23">
        <v>80127.8</v>
      </c>
      <c r="E15" s="23">
        <v>269265835.412</v>
      </c>
      <c r="F15" s="24">
        <v>0.16400000000000001</v>
      </c>
      <c r="G15" s="24">
        <v>2E-3</v>
      </c>
      <c r="H15" s="24">
        <v>0.248</v>
      </c>
      <c r="I15" s="24">
        <v>3.0000000000000001E-3</v>
      </c>
      <c r="J15" s="24">
        <v>3.1E-2</v>
      </c>
      <c r="K15" s="24">
        <v>0.38700000000000001</v>
      </c>
      <c r="L15" s="24">
        <v>0.01</v>
      </c>
      <c r="M15" s="24">
        <v>0.11600000000000001</v>
      </c>
      <c r="N15" s="24">
        <v>3.1E-2</v>
      </c>
      <c r="O15" s="24">
        <v>7.0000000000000001E-3</v>
      </c>
      <c r="P15" s="18">
        <v>1E-3</v>
      </c>
    </row>
    <row r="16" spans="2:16" ht="15" customHeight="1" x14ac:dyDescent="0.25">
      <c r="B16" s="14" t="s">
        <v>44</v>
      </c>
      <c r="C16" s="15" t="s">
        <v>45</v>
      </c>
      <c r="D16" s="23">
        <v>12789.9</v>
      </c>
      <c r="E16" s="23">
        <v>30690409.059</v>
      </c>
      <c r="F16" s="24">
        <v>0</v>
      </c>
      <c r="G16" s="24">
        <v>5.0000000000000001E-3</v>
      </c>
      <c r="H16" s="24">
        <v>0.98099999999999998</v>
      </c>
      <c r="I16" s="24">
        <v>8.0000000000000002E-3</v>
      </c>
      <c r="J16" s="24">
        <v>0</v>
      </c>
      <c r="K16" s="24">
        <v>0</v>
      </c>
      <c r="L16" s="24">
        <v>6.0000000000000001E-3</v>
      </c>
      <c r="M16" s="24">
        <v>0</v>
      </c>
      <c r="N16" s="24">
        <v>1E-3</v>
      </c>
      <c r="O16" s="24">
        <v>0</v>
      </c>
      <c r="P16" s="18">
        <v>0</v>
      </c>
    </row>
    <row r="17" spans="2:16" ht="15" customHeight="1" x14ac:dyDescent="0.25">
      <c r="B17" s="14" t="s">
        <v>46</v>
      </c>
      <c r="C17" s="15" t="s">
        <v>47</v>
      </c>
      <c r="D17" s="23">
        <v>5832.8</v>
      </c>
      <c r="E17" s="23">
        <v>9823414.8080000002</v>
      </c>
      <c r="F17" s="24">
        <v>0</v>
      </c>
      <c r="G17" s="24">
        <v>1.4999999999999999E-2</v>
      </c>
      <c r="H17" s="24">
        <v>0.872</v>
      </c>
      <c r="I17" s="24">
        <v>4.8000000000000001E-2</v>
      </c>
      <c r="J17" s="24">
        <v>0</v>
      </c>
      <c r="K17" s="24">
        <v>0</v>
      </c>
      <c r="L17" s="24">
        <v>0.04</v>
      </c>
      <c r="M17" s="24">
        <v>0</v>
      </c>
      <c r="N17" s="24">
        <v>2.5000000000000001E-2</v>
      </c>
      <c r="O17" s="24">
        <v>0</v>
      </c>
      <c r="P17" s="18">
        <v>0</v>
      </c>
    </row>
    <row r="18" spans="2:16" ht="15" customHeight="1" x14ac:dyDescent="0.25">
      <c r="B18" s="14" t="s">
        <v>48</v>
      </c>
      <c r="C18" s="15" t="s">
        <v>49</v>
      </c>
      <c r="D18" s="23">
        <v>26425.4</v>
      </c>
      <c r="E18" s="23">
        <v>85672139.273000002</v>
      </c>
      <c r="F18" s="24">
        <v>0</v>
      </c>
      <c r="G18" s="24">
        <v>1E-3</v>
      </c>
      <c r="H18" s="24">
        <v>0.254</v>
      </c>
      <c r="I18" s="24">
        <v>3.0000000000000001E-3</v>
      </c>
      <c r="J18" s="24">
        <v>0.32100000000000001</v>
      </c>
      <c r="K18" s="24">
        <v>0.33200000000000002</v>
      </c>
      <c r="L18" s="24">
        <v>1.2E-2</v>
      </c>
      <c r="M18" s="24">
        <v>5.6000000000000001E-2</v>
      </c>
      <c r="N18" s="24">
        <v>2.1000000000000001E-2</v>
      </c>
      <c r="O18" s="24">
        <v>0</v>
      </c>
      <c r="P18" s="18">
        <v>0</v>
      </c>
    </row>
    <row r="19" spans="2:16" ht="15" customHeight="1" x14ac:dyDescent="0.25">
      <c r="B19" s="14" t="s">
        <v>50</v>
      </c>
      <c r="C19" s="15" t="s">
        <v>51</v>
      </c>
      <c r="D19" s="23">
        <v>6532.7</v>
      </c>
      <c r="E19" s="23">
        <v>17502529.122000001</v>
      </c>
      <c r="F19" s="24">
        <v>0.152</v>
      </c>
      <c r="G19" s="24">
        <v>0.39</v>
      </c>
      <c r="H19" s="24">
        <v>0.435</v>
      </c>
      <c r="I19" s="24">
        <v>0</v>
      </c>
      <c r="J19" s="24">
        <v>0</v>
      </c>
      <c r="K19" s="24">
        <v>2E-3</v>
      </c>
      <c r="L19" s="24">
        <v>0</v>
      </c>
      <c r="M19" s="24">
        <v>6.0000000000000001E-3</v>
      </c>
      <c r="N19" s="24">
        <v>1.4999999999999999E-2</v>
      </c>
      <c r="O19" s="24">
        <v>0</v>
      </c>
      <c r="P19" s="18">
        <v>0</v>
      </c>
    </row>
    <row r="20" spans="2:16" ht="15" customHeight="1" x14ac:dyDescent="0.25">
      <c r="B20" s="14" t="s">
        <v>52</v>
      </c>
      <c r="C20" s="15" t="s">
        <v>53</v>
      </c>
      <c r="D20" s="23">
        <v>76472.899999999994</v>
      </c>
      <c r="E20" s="23">
        <v>285910488.25700003</v>
      </c>
      <c r="F20" s="24">
        <v>4.7E-2</v>
      </c>
      <c r="G20" s="24">
        <v>1E-3</v>
      </c>
      <c r="H20" s="24">
        <v>0.53900000000000003</v>
      </c>
      <c r="I20" s="24">
        <v>7.0000000000000001E-3</v>
      </c>
      <c r="J20" s="24">
        <v>0.36199999999999999</v>
      </c>
      <c r="K20" s="24">
        <v>1.4999999999999999E-2</v>
      </c>
      <c r="L20" s="24">
        <v>8.9999999999999993E-3</v>
      </c>
      <c r="M20" s="24">
        <v>0.01</v>
      </c>
      <c r="N20" s="24">
        <v>0.01</v>
      </c>
      <c r="O20" s="24">
        <v>0</v>
      </c>
      <c r="P20" s="18">
        <v>0</v>
      </c>
    </row>
    <row r="21" spans="2:16" ht="15" customHeight="1" x14ac:dyDescent="0.25">
      <c r="B21" s="14" t="s">
        <v>54</v>
      </c>
      <c r="C21" s="15" t="s">
        <v>55</v>
      </c>
      <c r="D21" s="23">
        <v>28925.4</v>
      </c>
      <c r="E21" s="23">
        <v>92442123.603</v>
      </c>
      <c r="F21" s="24">
        <v>0.255</v>
      </c>
      <c r="G21" s="24">
        <v>1.4999999999999999E-2</v>
      </c>
      <c r="H21" s="24">
        <v>0.49399999999999999</v>
      </c>
      <c r="I21" s="24">
        <v>1.6E-2</v>
      </c>
      <c r="J21" s="24">
        <v>0.10100000000000001</v>
      </c>
      <c r="K21" s="24">
        <v>5.0000000000000001E-3</v>
      </c>
      <c r="L21" s="24">
        <v>1.4999999999999999E-2</v>
      </c>
      <c r="M21" s="24">
        <v>8.6999999999999994E-2</v>
      </c>
      <c r="N21" s="24">
        <v>1.2999999999999999E-2</v>
      </c>
      <c r="O21" s="24">
        <v>0</v>
      </c>
      <c r="P21" s="18">
        <v>0</v>
      </c>
    </row>
    <row r="22" spans="2:16" ht="15" customHeight="1" x14ac:dyDescent="0.25">
      <c r="B22" s="14" t="s">
        <v>56</v>
      </c>
      <c r="C22" s="15" t="s">
        <v>57</v>
      </c>
      <c r="D22" s="23">
        <v>141910.20000000001</v>
      </c>
      <c r="E22" s="23">
        <v>524411419.51099998</v>
      </c>
      <c r="F22" s="24">
        <v>0.25</v>
      </c>
      <c r="G22" s="24">
        <v>3.0000000000000001E-3</v>
      </c>
      <c r="H22" s="24">
        <v>0.378</v>
      </c>
      <c r="I22" s="24">
        <v>7.0000000000000001E-3</v>
      </c>
      <c r="J22" s="24">
        <v>0.28399999999999997</v>
      </c>
      <c r="K22" s="24">
        <v>0.01</v>
      </c>
      <c r="L22" s="24">
        <v>3.0000000000000001E-3</v>
      </c>
      <c r="M22" s="24">
        <v>5.5E-2</v>
      </c>
      <c r="N22" s="24">
        <v>8.0000000000000002E-3</v>
      </c>
      <c r="O22" s="24">
        <v>0</v>
      </c>
      <c r="P22" s="18">
        <v>1E-3</v>
      </c>
    </row>
    <row r="23" spans="2:16" ht="15" customHeight="1" x14ac:dyDescent="0.25">
      <c r="B23" s="14" t="s">
        <v>58</v>
      </c>
      <c r="C23" s="15" t="s">
        <v>59</v>
      </c>
      <c r="D23" s="23">
        <v>24805.7</v>
      </c>
      <c r="E23" s="23">
        <v>67712670.365999997</v>
      </c>
      <c r="F23" s="24">
        <v>0.317</v>
      </c>
      <c r="G23" s="24">
        <v>1E-3</v>
      </c>
      <c r="H23" s="24">
        <v>0.26300000000000001</v>
      </c>
      <c r="I23" s="24">
        <v>0</v>
      </c>
      <c r="J23" s="24">
        <v>0</v>
      </c>
      <c r="K23" s="24">
        <v>0.105</v>
      </c>
      <c r="L23" s="24">
        <v>2E-3</v>
      </c>
      <c r="M23" s="24">
        <v>0.25800000000000001</v>
      </c>
      <c r="N23" s="24">
        <v>5.3999999999999999E-2</v>
      </c>
      <c r="O23" s="24">
        <v>0</v>
      </c>
      <c r="P23" s="18">
        <v>1E-3</v>
      </c>
    </row>
    <row r="24" spans="2:16" ht="15" customHeight="1" x14ac:dyDescent="0.25">
      <c r="B24" s="14" t="s">
        <v>60</v>
      </c>
      <c r="C24" s="15" t="s">
        <v>61</v>
      </c>
      <c r="D24" s="23">
        <v>27920.2</v>
      </c>
      <c r="E24" s="23">
        <v>73465291.055999994</v>
      </c>
      <c r="F24" s="24">
        <v>0.316</v>
      </c>
      <c r="G24" s="24">
        <v>2E-3</v>
      </c>
      <c r="H24" s="24">
        <v>0.14000000000000001</v>
      </c>
      <c r="I24" s="24">
        <v>0</v>
      </c>
      <c r="J24" s="24">
        <v>0.14000000000000001</v>
      </c>
      <c r="K24" s="24">
        <v>1E-3</v>
      </c>
      <c r="L24" s="24">
        <v>1E-3</v>
      </c>
      <c r="M24" s="24">
        <v>0.39700000000000002</v>
      </c>
      <c r="N24" s="24">
        <v>2E-3</v>
      </c>
      <c r="O24" s="24">
        <v>0</v>
      </c>
      <c r="P24" s="18">
        <v>0</v>
      </c>
    </row>
    <row r="25" spans="2:16" ht="15" customHeight="1" x14ac:dyDescent="0.25">
      <c r="B25" s="14" t="s">
        <v>62</v>
      </c>
      <c r="C25" s="15" t="s">
        <v>63</v>
      </c>
      <c r="D25" s="23">
        <v>58598.400000000001</v>
      </c>
      <c r="E25" s="23">
        <v>154693645.65099999</v>
      </c>
      <c r="F25" s="24">
        <v>0.16600000000000001</v>
      </c>
      <c r="G25" s="24">
        <v>5.0000000000000001E-3</v>
      </c>
      <c r="H25" s="24">
        <v>0.44800000000000001</v>
      </c>
      <c r="I25" s="24">
        <v>2E-3</v>
      </c>
      <c r="J25" s="24">
        <v>0</v>
      </c>
      <c r="K25" s="24">
        <v>2.5999999999999999E-2</v>
      </c>
      <c r="L25" s="24">
        <v>1.2999999999999999E-2</v>
      </c>
      <c r="M25" s="24">
        <v>0.33300000000000002</v>
      </c>
      <c r="N25" s="24">
        <v>4.0000000000000001E-3</v>
      </c>
      <c r="O25" s="24">
        <v>0</v>
      </c>
      <c r="P25" s="18">
        <v>2E-3</v>
      </c>
    </row>
    <row r="26" spans="2:16" ht="15" customHeight="1" x14ac:dyDescent="0.25">
      <c r="B26" s="14" t="s">
        <v>64</v>
      </c>
      <c r="C26" s="15" t="s">
        <v>65</v>
      </c>
      <c r="D26" s="23">
        <v>48030.5</v>
      </c>
      <c r="E26" s="23">
        <v>176431971.82600001</v>
      </c>
      <c r="F26" s="24">
        <v>8.2000000000000003E-2</v>
      </c>
      <c r="G26" s="24">
        <v>1E-3</v>
      </c>
      <c r="H26" s="24">
        <v>0.65200000000000002</v>
      </c>
      <c r="I26" s="24">
        <v>1.2E-2</v>
      </c>
      <c r="J26" s="24">
        <v>0.221</v>
      </c>
      <c r="K26" s="24">
        <v>1.2999999999999999E-2</v>
      </c>
      <c r="L26" s="24">
        <v>0.01</v>
      </c>
      <c r="M26" s="24">
        <v>0</v>
      </c>
      <c r="N26" s="24">
        <v>7.0000000000000001E-3</v>
      </c>
      <c r="O26" s="24">
        <v>0</v>
      </c>
      <c r="P26" s="18">
        <v>1E-3</v>
      </c>
    </row>
    <row r="27" spans="2:16" ht="15" customHeight="1" x14ac:dyDescent="0.25">
      <c r="B27" s="14" t="s">
        <v>66</v>
      </c>
      <c r="C27" s="15" t="s">
        <v>67</v>
      </c>
      <c r="D27" s="23">
        <v>31516.400000000001</v>
      </c>
      <c r="E27" s="23">
        <v>105521957.28200001</v>
      </c>
      <c r="F27" s="24">
        <v>0.51</v>
      </c>
      <c r="G27" s="24">
        <v>1E-3</v>
      </c>
      <c r="H27" s="24">
        <v>0.16900000000000001</v>
      </c>
      <c r="I27" s="24">
        <v>1E-3</v>
      </c>
      <c r="J27" s="24">
        <v>0.16400000000000001</v>
      </c>
      <c r="K27" s="24">
        <v>0.01</v>
      </c>
      <c r="L27" s="24">
        <v>1E-3</v>
      </c>
      <c r="M27" s="24">
        <v>0.125</v>
      </c>
      <c r="N27" s="24">
        <v>1.6E-2</v>
      </c>
      <c r="O27" s="24">
        <v>0</v>
      </c>
      <c r="P27" s="18">
        <v>3.0000000000000001E-3</v>
      </c>
    </row>
    <row r="28" spans="2:16" ht="15" customHeight="1" x14ac:dyDescent="0.25">
      <c r="B28" s="14" t="s">
        <v>68</v>
      </c>
      <c r="C28" s="15" t="s">
        <v>69</v>
      </c>
      <c r="D28" s="23">
        <v>73016.5</v>
      </c>
      <c r="E28" s="23">
        <v>256582130.486</v>
      </c>
      <c r="F28" s="24">
        <v>0.14499999999999999</v>
      </c>
      <c r="G28" s="24">
        <v>1E-3</v>
      </c>
      <c r="H28" s="24">
        <v>0.55300000000000005</v>
      </c>
      <c r="I28" s="24">
        <v>0</v>
      </c>
      <c r="J28" s="24">
        <v>0.20300000000000001</v>
      </c>
      <c r="K28" s="24">
        <v>2.5999999999999999E-2</v>
      </c>
      <c r="L28" s="24">
        <v>3.5999999999999997E-2</v>
      </c>
      <c r="M28" s="24">
        <v>0</v>
      </c>
      <c r="N28" s="24">
        <v>3.5999999999999997E-2</v>
      </c>
      <c r="O28" s="24">
        <v>0</v>
      </c>
      <c r="P28" s="18">
        <v>0</v>
      </c>
    </row>
    <row r="29" spans="2:16" ht="15" customHeight="1" x14ac:dyDescent="0.25">
      <c r="B29" s="14" t="s">
        <v>70</v>
      </c>
      <c r="C29" s="15" t="s">
        <v>71</v>
      </c>
      <c r="D29" s="23">
        <v>59035.5</v>
      </c>
      <c r="E29" s="23">
        <v>209881959.021</v>
      </c>
      <c r="F29" s="24">
        <v>0.28100000000000003</v>
      </c>
      <c r="G29" s="24">
        <v>1E-3</v>
      </c>
      <c r="H29" s="24">
        <v>0.29699999999999999</v>
      </c>
      <c r="I29" s="24">
        <v>0</v>
      </c>
      <c r="J29" s="24">
        <v>0.32800000000000001</v>
      </c>
      <c r="K29" s="24">
        <v>7.8E-2</v>
      </c>
      <c r="L29" s="24">
        <v>7.0000000000000001E-3</v>
      </c>
      <c r="M29" s="24">
        <v>0</v>
      </c>
      <c r="N29" s="24">
        <v>8.0000000000000002E-3</v>
      </c>
      <c r="O29" s="24">
        <v>0</v>
      </c>
      <c r="P29" s="18">
        <v>0</v>
      </c>
    </row>
    <row r="30" spans="2:16" ht="15" customHeight="1" x14ac:dyDescent="0.25">
      <c r="B30" s="14" t="s">
        <v>72</v>
      </c>
      <c r="C30" s="15" t="s">
        <v>73</v>
      </c>
      <c r="D30" s="23">
        <v>96953.9</v>
      </c>
      <c r="E30" s="23">
        <v>321205537.26700002</v>
      </c>
      <c r="F30" s="24">
        <v>0.105</v>
      </c>
      <c r="G30" s="24">
        <v>1E-3</v>
      </c>
      <c r="H30" s="24">
        <v>0.39</v>
      </c>
      <c r="I30" s="24">
        <v>2E-3</v>
      </c>
      <c r="J30" s="24">
        <v>0.39700000000000002</v>
      </c>
      <c r="K30" s="24">
        <v>1.9E-2</v>
      </c>
      <c r="L30" s="24">
        <v>2.1000000000000001E-2</v>
      </c>
      <c r="M30" s="24">
        <v>4.0000000000000001E-3</v>
      </c>
      <c r="N30" s="24">
        <v>0.06</v>
      </c>
      <c r="O30" s="24">
        <v>0</v>
      </c>
      <c r="P30" s="18">
        <v>1E-3</v>
      </c>
    </row>
    <row r="31" spans="2:16" ht="15" customHeight="1" x14ac:dyDescent="0.25">
      <c r="B31" s="70" t="s">
        <v>74</v>
      </c>
      <c r="C31" s="71"/>
      <c r="D31" s="26">
        <v>1303568.8</v>
      </c>
      <c r="E31" s="26">
        <v>4167601391.1820002</v>
      </c>
      <c r="F31" s="27">
        <v>0.16200000000000001</v>
      </c>
      <c r="G31" s="27">
        <v>6.0000000000000001E-3</v>
      </c>
      <c r="H31" s="27">
        <v>0.42699999999999999</v>
      </c>
      <c r="I31" s="27">
        <v>5.0000000000000001E-3</v>
      </c>
      <c r="J31" s="27">
        <v>0.186</v>
      </c>
      <c r="K31" s="27">
        <v>5.8999999999999997E-2</v>
      </c>
      <c r="L31" s="27">
        <v>1.0999999999999999E-2</v>
      </c>
      <c r="M31" s="27">
        <v>0.10100000000000001</v>
      </c>
      <c r="N31" s="27">
        <v>0.04</v>
      </c>
      <c r="O31" s="27">
        <v>4.0000000000000001E-3</v>
      </c>
      <c r="P31" s="28">
        <v>1E-3</v>
      </c>
    </row>
    <row r="32" spans="2:16" ht="15" customHeight="1" x14ac:dyDescent="0.25">
      <c r="B32" s="29" t="s">
        <v>105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1"/>
    </row>
    <row r="33" spans="2:16" ht="15" customHeight="1" x14ac:dyDescent="0.25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 t="s">
        <v>18</v>
      </c>
      <c r="P33" s="8" t="s">
        <v>19</v>
      </c>
    </row>
  </sheetData>
  <mergeCells count="7">
    <mergeCell ref="B31:C31"/>
    <mergeCell ref="B1:P1"/>
    <mergeCell ref="F2:P2"/>
    <mergeCell ref="B2:B3"/>
    <mergeCell ref="C2:C3"/>
    <mergeCell ref="D2:D3"/>
    <mergeCell ref="E2:E3"/>
  </mergeCells>
  <pageMargins left="0.5" right="0.5" top="0.5" bottom="0.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I59"/>
  <sheetViews>
    <sheetView workbookViewId="0">
      <selection activeCell="B5" sqref="B5:I58"/>
    </sheetView>
  </sheetViews>
  <sheetFormatPr defaultColWidth="11.19921875" defaultRowHeight="13.8" x14ac:dyDescent="0.25"/>
  <cols>
    <col min="1" max="1" width="1.69921875" customWidth="1"/>
    <col min="2" max="2" width="8.19921875" customWidth="1"/>
    <col min="3" max="9" width="10.69921875" customWidth="1"/>
  </cols>
  <sheetData>
    <row r="1" spans="2:9" ht="21.75" customHeight="1" x14ac:dyDescent="0.25">
      <c r="B1" s="56" t="s">
        <v>174</v>
      </c>
      <c r="C1" s="56" t="s">
        <v>17</v>
      </c>
      <c r="D1" s="56" t="s">
        <v>75</v>
      </c>
      <c r="E1" s="56" t="s">
        <v>76</v>
      </c>
      <c r="F1" s="56" t="s">
        <v>77</v>
      </c>
      <c r="G1" s="56" t="s">
        <v>78</v>
      </c>
      <c r="H1" s="56" t="s">
        <v>79</v>
      </c>
      <c r="I1" s="56" t="s">
        <v>80</v>
      </c>
    </row>
    <row r="2" spans="2:9" ht="11.25" customHeight="1" x14ac:dyDescent="0.25">
      <c r="B2" s="57" t="s">
        <v>173</v>
      </c>
      <c r="C2" s="66" t="s">
        <v>100</v>
      </c>
      <c r="D2" s="66" t="s">
        <v>93</v>
      </c>
      <c r="E2" s="66" t="s">
        <v>94</v>
      </c>
      <c r="F2" s="66" t="s">
        <v>95</v>
      </c>
      <c r="G2" s="66" t="s">
        <v>96</v>
      </c>
      <c r="H2" s="66" t="s">
        <v>97</v>
      </c>
      <c r="I2" s="75" t="s">
        <v>98</v>
      </c>
    </row>
    <row r="3" spans="2:9" ht="11.25" customHeight="1" x14ac:dyDescent="0.25">
      <c r="B3" s="58" t="s">
        <v>102</v>
      </c>
      <c r="C3" s="67" t="s">
        <v>103</v>
      </c>
      <c r="D3" s="67" t="s">
        <v>102</v>
      </c>
      <c r="E3" s="67" t="s">
        <v>102</v>
      </c>
      <c r="F3" s="67" t="s">
        <v>102</v>
      </c>
      <c r="G3" s="67" t="s">
        <v>102</v>
      </c>
      <c r="H3" s="67" t="s">
        <v>102</v>
      </c>
      <c r="I3" s="76" t="s">
        <v>102</v>
      </c>
    </row>
    <row r="4" spans="2:9" ht="21.75" customHeight="1" x14ac:dyDescent="0.25">
      <c r="B4" s="59" t="s">
        <v>173</v>
      </c>
      <c r="C4" s="9" t="s">
        <v>92</v>
      </c>
      <c r="D4" s="9" t="s">
        <v>93</v>
      </c>
      <c r="E4" s="9" t="s">
        <v>94</v>
      </c>
      <c r="F4" s="9" t="s">
        <v>95</v>
      </c>
      <c r="G4" s="9" t="s">
        <v>96</v>
      </c>
      <c r="H4" s="9" t="s">
        <v>97</v>
      </c>
      <c r="I4" s="13" t="s">
        <v>98</v>
      </c>
    </row>
    <row r="5" spans="2:9" ht="13.5" customHeight="1" x14ac:dyDescent="0.25">
      <c r="B5" s="14" t="s">
        <v>121</v>
      </c>
      <c r="C5" s="16">
        <v>809.00800000000004</v>
      </c>
      <c r="D5" s="17">
        <v>7.1999999999999995E-2</v>
      </c>
      <c r="E5" s="17">
        <v>0.01</v>
      </c>
      <c r="F5" s="16">
        <v>813.63599999999997</v>
      </c>
      <c r="G5" s="16">
        <v>6.16</v>
      </c>
      <c r="H5" s="16">
        <v>6.5869999999999997</v>
      </c>
      <c r="I5" s="32">
        <v>0.40400000000000003</v>
      </c>
    </row>
    <row r="6" spans="2:9" ht="13.5" customHeight="1" x14ac:dyDescent="0.25">
      <c r="B6" s="14" t="s">
        <v>122</v>
      </c>
      <c r="C6" s="16">
        <v>710.98699999999997</v>
      </c>
      <c r="D6" s="17">
        <v>4.4999999999999998E-2</v>
      </c>
      <c r="E6" s="17">
        <v>7.0000000000000001E-3</v>
      </c>
      <c r="F6" s="16">
        <v>713.976</v>
      </c>
      <c r="G6" s="16">
        <v>0.214</v>
      </c>
      <c r="H6" s="16">
        <v>0.24399999999999999</v>
      </c>
      <c r="I6" s="32">
        <v>9.2999999999999999E-2</v>
      </c>
    </row>
    <row r="7" spans="2:9" ht="13.5" customHeight="1" x14ac:dyDescent="0.25">
      <c r="B7" s="14" t="s">
        <v>123</v>
      </c>
      <c r="C7" s="16">
        <v>993.40499999999997</v>
      </c>
      <c r="D7" s="17">
        <v>7.5999999999999998E-2</v>
      </c>
      <c r="E7" s="17">
        <v>1.0999999999999999E-2</v>
      </c>
      <c r="F7" s="16">
        <v>998.40599999999995</v>
      </c>
      <c r="G7" s="16">
        <v>0.48199999999999998</v>
      </c>
      <c r="H7" s="16">
        <v>0.55900000000000005</v>
      </c>
      <c r="I7" s="32">
        <v>0.85699999999999998</v>
      </c>
    </row>
    <row r="8" spans="2:9" ht="13.5" customHeight="1" x14ac:dyDescent="0.25">
      <c r="B8" s="14" t="s">
        <v>124</v>
      </c>
      <c r="C8" s="16">
        <v>746.15700000000004</v>
      </c>
      <c r="D8" s="17">
        <v>4.1000000000000002E-2</v>
      </c>
      <c r="E8" s="17">
        <v>6.0000000000000001E-3</v>
      </c>
      <c r="F8" s="16">
        <v>748.78200000000004</v>
      </c>
      <c r="G8" s="16">
        <v>0.32200000000000001</v>
      </c>
      <c r="H8" s="16">
        <v>0.29299999999999998</v>
      </c>
      <c r="I8" s="32">
        <v>0.13700000000000001</v>
      </c>
    </row>
    <row r="9" spans="2:9" ht="13.5" customHeight="1" x14ac:dyDescent="0.25">
      <c r="B9" s="14" t="s">
        <v>125</v>
      </c>
      <c r="C9" s="16">
        <v>401.178</v>
      </c>
      <c r="D9" s="17">
        <v>2.1999999999999999E-2</v>
      </c>
      <c r="E9" s="17">
        <v>3.0000000000000001E-3</v>
      </c>
      <c r="F9" s="16">
        <v>402.48500000000001</v>
      </c>
      <c r="G9" s="16">
        <v>0.3</v>
      </c>
      <c r="H9" s="16">
        <v>0.26900000000000002</v>
      </c>
      <c r="I9" s="32">
        <v>1.2999999999999999E-2</v>
      </c>
    </row>
    <row r="10" spans="2:9" ht="13.5" customHeight="1" x14ac:dyDescent="0.25">
      <c r="B10" s="14" t="s">
        <v>126</v>
      </c>
      <c r="C10" s="16">
        <v>1084.3140000000001</v>
      </c>
      <c r="D10" s="17">
        <v>9.1999999999999998E-2</v>
      </c>
      <c r="E10" s="17">
        <v>1.2999999999999999E-2</v>
      </c>
      <c r="F10" s="16">
        <v>1090.367</v>
      </c>
      <c r="G10" s="16">
        <v>0.54300000000000004</v>
      </c>
      <c r="H10" s="16">
        <v>0.52800000000000002</v>
      </c>
      <c r="I10" s="32">
        <v>0.35</v>
      </c>
    </row>
    <row r="11" spans="2:9" ht="13.5" customHeight="1" x14ac:dyDescent="0.25">
      <c r="B11" s="14" t="s">
        <v>127</v>
      </c>
      <c r="C11" s="16">
        <v>538.30799999999999</v>
      </c>
      <c r="D11" s="17">
        <v>0.04</v>
      </c>
      <c r="E11" s="17">
        <v>5.0000000000000001E-3</v>
      </c>
      <c r="F11" s="16">
        <v>540.71600000000001</v>
      </c>
      <c r="G11" s="16">
        <v>0.191</v>
      </c>
      <c r="H11" s="16">
        <v>0.191</v>
      </c>
      <c r="I11" s="32">
        <v>7.1999999999999995E-2</v>
      </c>
    </row>
    <row r="12" spans="2:9" ht="13.5" customHeight="1" x14ac:dyDescent="0.25">
      <c r="B12" s="14" t="s">
        <v>128</v>
      </c>
      <c r="C12" s="16">
        <v>394.09899999999999</v>
      </c>
      <c r="D12" s="17">
        <v>1.7000000000000001E-2</v>
      </c>
      <c r="E12" s="17">
        <v>2E-3</v>
      </c>
      <c r="F12" s="16">
        <v>395.01100000000002</v>
      </c>
      <c r="G12" s="16">
        <v>2.835</v>
      </c>
      <c r="H12" s="16">
        <v>2.395</v>
      </c>
      <c r="I12" s="32">
        <v>2.7E-2</v>
      </c>
    </row>
    <row r="13" spans="2:9" ht="13.5" customHeight="1" x14ac:dyDescent="0.25">
      <c r="B13" s="14" t="s">
        <v>129</v>
      </c>
      <c r="C13" s="16">
        <v>700.32500000000005</v>
      </c>
      <c r="D13" s="17">
        <v>1.7000000000000001E-2</v>
      </c>
      <c r="E13" s="17">
        <v>2E-3</v>
      </c>
      <c r="F13" s="16">
        <v>701.29700000000003</v>
      </c>
      <c r="G13" s="16">
        <v>0.22600000000000001</v>
      </c>
      <c r="H13" s="16">
        <v>0.27300000000000002</v>
      </c>
      <c r="I13" s="32">
        <v>7.2999999999999995E-2</v>
      </c>
    </row>
    <row r="14" spans="2:9" ht="13.5" customHeight="1" x14ac:dyDescent="0.25">
      <c r="B14" s="14" t="s">
        <v>130</v>
      </c>
      <c r="C14" s="16">
        <v>805.75199999999995</v>
      </c>
      <c r="D14" s="17">
        <v>4.1000000000000002E-2</v>
      </c>
      <c r="E14" s="17">
        <v>5.0000000000000001E-3</v>
      </c>
      <c r="F14" s="16">
        <v>808.3</v>
      </c>
      <c r="G14" s="16">
        <v>0.26100000000000001</v>
      </c>
      <c r="H14" s="16">
        <v>0.255</v>
      </c>
      <c r="I14" s="32">
        <v>0.13</v>
      </c>
    </row>
    <row r="15" spans="2:9" ht="13.5" customHeight="1" x14ac:dyDescent="0.25">
      <c r="B15" s="14" t="s">
        <v>131</v>
      </c>
      <c r="C15" s="16">
        <v>711.423</v>
      </c>
      <c r="D15" s="17">
        <v>5.5E-2</v>
      </c>
      <c r="E15" s="17">
        <v>8.0000000000000002E-3</v>
      </c>
      <c r="F15" s="16">
        <v>715.024</v>
      </c>
      <c r="G15" s="16">
        <v>0.28399999999999997</v>
      </c>
      <c r="H15" s="16">
        <v>0.222</v>
      </c>
      <c r="I15" s="32">
        <v>0.19900000000000001</v>
      </c>
    </row>
    <row r="16" spans="2:9" ht="13.5" customHeight="1" x14ac:dyDescent="0.25">
      <c r="B16" s="14" t="s">
        <v>132</v>
      </c>
      <c r="C16" s="16">
        <v>1384.566</v>
      </c>
      <c r="D16" s="17">
        <v>0.13700000000000001</v>
      </c>
      <c r="E16" s="17">
        <v>2.1999999999999999E-2</v>
      </c>
      <c r="F16" s="16">
        <v>1394.1110000000001</v>
      </c>
      <c r="G16" s="16">
        <v>4.9489999999999998</v>
      </c>
      <c r="H16" s="16">
        <v>4.6989999999999998</v>
      </c>
      <c r="I16" s="32">
        <v>4.3380000000000001</v>
      </c>
    </row>
    <row r="17" spans="2:9" ht="13.5" customHeight="1" x14ac:dyDescent="0.25">
      <c r="B17" s="14" t="s">
        <v>133</v>
      </c>
      <c r="C17" s="16">
        <v>630.07299999999998</v>
      </c>
      <c r="D17" s="17">
        <v>0.06</v>
      </c>
      <c r="E17" s="17">
        <v>8.9999999999999993E-3</v>
      </c>
      <c r="F17" s="16">
        <v>634.04100000000005</v>
      </c>
      <c r="G17" s="16">
        <v>0.38600000000000001</v>
      </c>
      <c r="H17" s="16">
        <v>0.56899999999999995</v>
      </c>
      <c r="I17" s="32">
        <v>0.52</v>
      </c>
    </row>
    <row r="18" spans="2:9" ht="13.5" customHeight="1" x14ac:dyDescent="0.25">
      <c r="B18" s="14" t="s">
        <v>134</v>
      </c>
      <c r="C18" s="16">
        <v>313.28399999999999</v>
      </c>
      <c r="D18" s="17">
        <v>8.9999999999999993E-3</v>
      </c>
      <c r="E18" s="17">
        <v>1E-3</v>
      </c>
      <c r="F18" s="16">
        <v>313.87200000000001</v>
      </c>
      <c r="G18" s="16">
        <v>0.13200000000000001</v>
      </c>
      <c r="H18" s="16">
        <v>0.107</v>
      </c>
      <c r="I18" s="32">
        <v>4.9000000000000002E-2</v>
      </c>
    </row>
    <row r="19" spans="2:9" ht="13.5" customHeight="1" x14ac:dyDescent="0.25">
      <c r="B19" s="14" t="s">
        <v>135</v>
      </c>
      <c r="C19" s="16">
        <v>471.6</v>
      </c>
      <c r="D19" s="17">
        <v>4.2000000000000003E-2</v>
      </c>
      <c r="E19" s="17">
        <v>6.0000000000000001E-3</v>
      </c>
      <c r="F19" s="16">
        <v>474.33100000000002</v>
      </c>
      <c r="G19" s="16">
        <v>0.16900000000000001</v>
      </c>
      <c r="H19" s="16">
        <v>0.17799999999999999</v>
      </c>
      <c r="I19" s="32">
        <v>0.27</v>
      </c>
    </row>
    <row r="20" spans="2:9" ht="13.5" customHeight="1" x14ac:dyDescent="0.25">
      <c r="B20" s="14" t="s">
        <v>136</v>
      </c>
      <c r="C20" s="16">
        <v>1457.175</v>
      </c>
      <c r="D20" s="17">
        <v>0.126</v>
      </c>
      <c r="E20" s="17">
        <v>1.7999999999999999E-2</v>
      </c>
      <c r="F20" s="16">
        <v>1465.4870000000001</v>
      </c>
      <c r="G20" s="16">
        <v>0.82499999999999996</v>
      </c>
      <c r="H20" s="16">
        <v>0.623</v>
      </c>
      <c r="I20" s="32">
        <v>0.54700000000000004</v>
      </c>
    </row>
    <row r="21" spans="2:9" ht="13.5" customHeight="1" x14ac:dyDescent="0.25">
      <c r="B21" s="14" t="s">
        <v>137</v>
      </c>
      <c r="C21" s="16">
        <v>728.08100000000002</v>
      </c>
      <c r="D21" s="17">
        <v>7.6999999999999999E-2</v>
      </c>
      <c r="E21" s="17">
        <v>1.0999999999999999E-2</v>
      </c>
      <c r="F21" s="16">
        <v>733.20500000000004</v>
      </c>
      <c r="G21" s="16">
        <v>0.496</v>
      </c>
      <c r="H21" s="16">
        <v>0.625</v>
      </c>
      <c r="I21" s="32">
        <v>0.113</v>
      </c>
    </row>
    <row r="22" spans="2:9" ht="13.5" customHeight="1" x14ac:dyDescent="0.25">
      <c r="B22" s="14" t="s">
        <v>138</v>
      </c>
      <c r="C22" s="16">
        <v>1734.9590000000001</v>
      </c>
      <c r="D22" s="17">
        <v>0.18099999999999999</v>
      </c>
      <c r="E22" s="17">
        <v>2.5999999999999999E-2</v>
      </c>
      <c r="F22" s="16">
        <v>1746.953</v>
      </c>
      <c r="G22" s="16">
        <v>0.95899999999999996</v>
      </c>
      <c r="H22" s="16">
        <v>0.82499999999999996</v>
      </c>
      <c r="I22" s="32">
        <v>1.1160000000000001</v>
      </c>
    </row>
    <row r="23" spans="2:9" ht="13.5" customHeight="1" x14ac:dyDescent="0.25">
      <c r="B23" s="14" t="s">
        <v>139</v>
      </c>
      <c r="C23" s="16">
        <v>788.76599999999996</v>
      </c>
      <c r="D23" s="17">
        <v>2.7E-2</v>
      </c>
      <c r="E23" s="17">
        <v>4.0000000000000001E-3</v>
      </c>
      <c r="F23" s="16">
        <v>790.49</v>
      </c>
      <c r="G23" s="16">
        <v>0.68500000000000005</v>
      </c>
      <c r="H23" s="16">
        <v>0.66700000000000004</v>
      </c>
      <c r="I23" s="32">
        <v>0.19900000000000001</v>
      </c>
    </row>
    <row r="24" spans="2:9" ht="13.5" customHeight="1" x14ac:dyDescent="0.25">
      <c r="B24" s="14" t="s">
        <v>140</v>
      </c>
      <c r="C24" s="16">
        <v>806.53800000000001</v>
      </c>
      <c r="D24" s="17">
        <v>0.122</v>
      </c>
      <c r="E24" s="17">
        <v>1.6E-2</v>
      </c>
      <c r="F24" s="16">
        <v>814.1</v>
      </c>
      <c r="G24" s="16">
        <v>0.58199999999999996</v>
      </c>
      <c r="H24" s="16">
        <v>0.56399999999999995</v>
      </c>
      <c r="I24" s="32">
        <v>0.27300000000000002</v>
      </c>
    </row>
    <row r="25" spans="2:9" ht="13.5" customHeight="1" x14ac:dyDescent="0.25">
      <c r="B25" s="14" t="s">
        <v>141</v>
      </c>
      <c r="C25" s="16">
        <v>519.952</v>
      </c>
      <c r="D25" s="17">
        <v>3.5000000000000003E-2</v>
      </c>
      <c r="E25" s="17">
        <v>5.0000000000000001E-3</v>
      </c>
      <c r="F25" s="16">
        <v>522.13699999999994</v>
      </c>
      <c r="G25" s="16">
        <v>0.17399999999999999</v>
      </c>
      <c r="H25" s="16">
        <v>0.22600000000000001</v>
      </c>
      <c r="I25" s="32">
        <v>0.11600000000000001</v>
      </c>
    </row>
    <row r="26" spans="2:9" ht="13.5" customHeight="1" x14ac:dyDescent="0.25">
      <c r="B26" s="14" t="s">
        <v>142</v>
      </c>
      <c r="C26" s="16">
        <v>311.71800000000002</v>
      </c>
      <c r="D26" s="17">
        <v>7.5999999999999998E-2</v>
      </c>
      <c r="E26" s="17">
        <v>1.0999999999999999E-2</v>
      </c>
      <c r="F26" s="16">
        <v>316.72800000000001</v>
      </c>
      <c r="G26" s="16">
        <v>0.313</v>
      </c>
      <c r="H26" s="16">
        <v>0.28100000000000003</v>
      </c>
      <c r="I26" s="32">
        <v>0.188</v>
      </c>
    </row>
    <row r="27" spans="2:9" ht="13.5" customHeight="1" x14ac:dyDescent="0.25">
      <c r="B27" s="14" t="s">
        <v>143</v>
      </c>
      <c r="C27" s="16">
        <v>787.86300000000006</v>
      </c>
      <c r="D27" s="17">
        <v>6.5000000000000002E-2</v>
      </c>
      <c r="E27" s="17">
        <v>8.9999999999999993E-3</v>
      </c>
      <c r="F27" s="16">
        <v>792.09500000000003</v>
      </c>
      <c r="G27" s="16">
        <v>0.56100000000000005</v>
      </c>
      <c r="H27" s="16">
        <v>0.56599999999999995</v>
      </c>
      <c r="I27" s="32">
        <v>0.436</v>
      </c>
    </row>
    <row r="28" spans="2:9" ht="13.5" customHeight="1" x14ac:dyDescent="0.25">
      <c r="B28" s="14" t="s">
        <v>144</v>
      </c>
      <c r="C28" s="16">
        <v>747.38400000000001</v>
      </c>
      <c r="D28" s="17">
        <v>7.2999999999999995E-2</v>
      </c>
      <c r="E28" s="17">
        <v>0.01</v>
      </c>
      <c r="F28" s="16">
        <v>752.16700000000003</v>
      </c>
      <c r="G28" s="16">
        <v>0.496</v>
      </c>
      <c r="H28" s="16">
        <v>0.52</v>
      </c>
      <c r="I28" s="32">
        <v>0.187</v>
      </c>
    </row>
    <row r="29" spans="2:9" ht="13.5" customHeight="1" x14ac:dyDescent="0.25">
      <c r="B29" s="14" t="s">
        <v>145</v>
      </c>
      <c r="C29" s="16">
        <v>1441.328</v>
      </c>
      <c r="D29" s="17">
        <v>0.157</v>
      </c>
      <c r="E29" s="17">
        <v>2.3E-2</v>
      </c>
      <c r="F29" s="16">
        <v>1451.7639999999999</v>
      </c>
      <c r="G29" s="16">
        <v>1.0569999999999999</v>
      </c>
      <c r="H29" s="16">
        <v>0.72799999999999998</v>
      </c>
      <c r="I29" s="32">
        <v>2.1749999999999998</v>
      </c>
    </row>
    <row r="30" spans="2:9" ht="13.5" customHeight="1" x14ac:dyDescent="0.25">
      <c r="B30" s="14" t="s">
        <v>146</v>
      </c>
      <c r="C30" s="16">
        <v>826.33500000000004</v>
      </c>
      <c r="D30" s="17">
        <v>0.03</v>
      </c>
      <c r="E30" s="17">
        <v>4.0000000000000001E-3</v>
      </c>
      <c r="F30" s="16">
        <v>828.274</v>
      </c>
      <c r="G30" s="16">
        <v>0.36599999999999999</v>
      </c>
      <c r="H30" s="16">
        <v>0.40200000000000002</v>
      </c>
      <c r="I30" s="32">
        <v>0.123</v>
      </c>
    </row>
    <row r="31" spans="2:9" ht="13.5" customHeight="1" x14ac:dyDescent="0.25">
      <c r="B31" s="14" t="s">
        <v>147</v>
      </c>
      <c r="C31" s="16">
        <v>1056.1669999999999</v>
      </c>
      <c r="D31" s="17">
        <v>0.11600000000000001</v>
      </c>
      <c r="E31" s="17">
        <v>1.7000000000000001E-2</v>
      </c>
      <c r="F31" s="16">
        <v>1063.921</v>
      </c>
      <c r="G31" s="16">
        <v>0.873</v>
      </c>
      <c r="H31" s="16">
        <v>0.77400000000000002</v>
      </c>
      <c r="I31" s="32">
        <v>0.80900000000000005</v>
      </c>
    </row>
    <row r="32" spans="2:9" ht="13.5" customHeight="1" x14ac:dyDescent="0.25">
      <c r="B32" s="14" t="s">
        <v>148</v>
      </c>
      <c r="C32" s="16">
        <v>623.94100000000003</v>
      </c>
      <c r="D32" s="17">
        <v>3.7999999999999999E-2</v>
      </c>
      <c r="E32" s="17">
        <v>5.0000000000000001E-3</v>
      </c>
      <c r="F32" s="16">
        <v>626.42100000000005</v>
      </c>
      <c r="G32" s="16">
        <v>0.38600000000000001</v>
      </c>
      <c r="H32" s="16">
        <v>0.42299999999999999</v>
      </c>
      <c r="I32" s="32">
        <v>0.16600000000000001</v>
      </c>
    </row>
    <row r="33" spans="2:9" ht="13.5" customHeight="1" x14ac:dyDescent="0.25">
      <c r="B33" s="14" t="s">
        <v>149</v>
      </c>
      <c r="C33" s="16">
        <v>1288.364</v>
      </c>
      <c r="D33" s="17">
        <v>0.14299999999999999</v>
      </c>
      <c r="E33" s="17">
        <v>2.1000000000000001E-2</v>
      </c>
      <c r="F33" s="16">
        <v>1297.8520000000001</v>
      </c>
      <c r="G33" s="16">
        <v>1.3260000000000001</v>
      </c>
      <c r="H33" s="16">
        <v>1.413</v>
      </c>
      <c r="I33" s="32">
        <v>1.603</v>
      </c>
    </row>
    <row r="34" spans="2:9" ht="13.5" customHeight="1" x14ac:dyDescent="0.25">
      <c r="B34" s="14" t="s">
        <v>150</v>
      </c>
      <c r="C34" s="16">
        <v>1018.095</v>
      </c>
      <c r="D34" s="17">
        <v>0.115</v>
      </c>
      <c r="E34" s="17">
        <v>1.7000000000000001E-2</v>
      </c>
      <c r="F34" s="16">
        <v>1025.7629999999999</v>
      </c>
      <c r="G34" s="16">
        <v>0.95499999999999996</v>
      </c>
      <c r="H34" s="16">
        <v>1.1220000000000001</v>
      </c>
      <c r="I34" s="32">
        <v>2.1190000000000002</v>
      </c>
    </row>
    <row r="35" spans="2:9" ht="13.5" customHeight="1" x14ac:dyDescent="0.25">
      <c r="B35" s="14" t="s">
        <v>151</v>
      </c>
      <c r="C35" s="16">
        <v>272.85399999999998</v>
      </c>
      <c r="D35" s="17">
        <v>5.3999999999999999E-2</v>
      </c>
      <c r="E35" s="17">
        <v>7.0000000000000001E-3</v>
      </c>
      <c r="F35" s="16">
        <v>276.22199999999998</v>
      </c>
      <c r="G35" s="16">
        <v>0.13400000000000001</v>
      </c>
      <c r="H35" s="16">
        <v>0.105</v>
      </c>
      <c r="I35" s="32">
        <v>5.2999999999999999E-2</v>
      </c>
    </row>
    <row r="36" spans="2:9" ht="13.5" customHeight="1" x14ac:dyDescent="0.25">
      <c r="B36" s="14" t="s">
        <v>152</v>
      </c>
      <c r="C36" s="16">
        <v>467.00900000000001</v>
      </c>
      <c r="D36" s="17">
        <v>3.1E-2</v>
      </c>
      <c r="E36" s="17">
        <v>4.0000000000000001E-3</v>
      </c>
      <c r="F36" s="16">
        <v>468.86200000000002</v>
      </c>
      <c r="G36" s="16">
        <v>0.16200000000000001</v>
      </c>
      <c r="H36" s="16">
        <v>0.16</v>
      </c>
      <c r="I36" s="32">
        <v>5.8999999999999997E-2</v>
      </c>
    </row>
    <row r="37" spans="2:9" ht="13.5" customHeight="1" x14ac:dyDescent="0.25">
      <c r="B37" s="14" t="s">
        <v>153</v>
      </c>
      <c r="C37" s="16">
        <v>769.22</v>
      </c>
      <c r="D37" s="17">
        <v>5.2999999999999999E-2</v>
      </c>
      <c r="E37" s="17">
        <v>7.0000000000000001E-3</v>
      </c>
      <c r="F37" s="16">
        <v>772.63900000000001</v>
      </c>
      <c r="G37" s="16">
        <v>0.39300000000000002</v>
      </c>
      <c r="H37" s="16">
        <v>0.43</v>
      </c>
      <c r="I37" s="32">
        <v>0.105</v>
      </c>
    </row>
    <row r="38" spans="2:9" ht="13.5" customHeight="1" x14ac:dyDescent="0.25">
      <c r="B38" s="14" t="s">
        <v>154</v>
      </c>
      <c r="C38" s="16">
        <v>641.16499999999996</v>
      </c>
      <c r="D38" s="17">
        <v>2.4E-2</v>
      </c>
      <c r="E38" s="17">
        <v>3.0000000000000001E-3</v>
      </c>
      <c r="F38" s="16">
        <v>642.65300000000002</v>
      </c>
      <c r="G38" s="16">
        <v>0.47799999999999998</v>
      </c>
      <c r="H38" s="16">
        <v>0.52600000000000002</v>
      </c>
      <c r="I38" s="32">
        <v>0.13700000000000001</v>
      </c>
    </row>
    <row r="39" spans="2:9" ht="13.5" customHeight="1" x14ac:dyDescent="0.25">
      <c r="B39" s="14" t="s">
        <v>155</v>
      </c>
      <c r="C39" s="16">
        <v>478.79700000000003</v>
      </c>
      <c r="D39" s="17">
        <v>2.5000000000000001E-2</v>
      </c>
      <c r="E39" s="17">
        <v>3.0000000000000001E-3</v>
      </c>
      <c r="F39" s="16">
        <v>480.32100000000003</v>
      </c>
      <c r="G39" s="16">
        <v>0.189</v>
      </c>
      <c r="H39" s="16">
        <v>0.19900000000000001</v>
      </c>
      <c r="I39" s="32">
        <v>5.2999999999999999E-2</v>
      </c>
    </row>
    <row r="40" spans="2:9" ht="13.5" customHeight="1" x14ac:dyDescent="0.25">
      <c r="B40" s="14" t="s">
        <v>156</v>
      </c>
      <c r="C40" s="16">
        <v>1063.8209999999999</v>
      </c>
      <c r="D40" s="17">
        <v>6.8000000000000005E-2</v>
      </c>
      <c r="E40" s="17">
        <v>0.01</v>
      </c>
      <c r="F40" s="16">
        <v>1068.2470000000001</v>
      </c>
      <c r="G40" s="16">
        <v>0.34399999999999997</v>
      </c>
      <c r="H40" s="16">
        <v>0.253</v>
      </c>
      <c r="I40" s="32">
        <v>0.61</v>
      </c>
    </row>
    <row r="41" spans="2:9" ht="13.5" customHeight="1" x14ac:dyDescent="0.25">
      <c r="B41" s="14" t="s">
        <v>157</v>
      </c>
      <c r="C41" s="16">
        <v>646.69000000000005</v>
      </c>
      <c r="D41" s="17">
        <v>2.5999999999999999E-2</v>
      </c>
      <c r="E41" s="17">
        <v>3.0000000000000001E-3</v>
      </c>
      <c r="F41" s="16">
        <v>648.31600000000003</v>
      </c>
      <c r="G41" s="16">
        <v>0.46899999999999997</v>
      </c>
      <c r="H41" s="16">
        <v>0.64300000000000002</v>
      </c>
      <c r="I41" s="32">
        <v>0.221</v>
      </c>
    </row>
    <row r="42" spans="2:9" ht="13.5" customHeight="1" x14ac:dyDescent="0.25">
      <c r="B42" s="14" t="s">
        <v>158</v>
      </c>
      <c r="C42" s="16">
        <v>364.14</v>
      </c>
      <c r="D42" s="17">
        <v>1.2999999999999999E-2</v>
      </c>
      <c r="E42" s="17">
        <v>2E-3</v>
      </c>
      <c r="F42" s="16">
        <v>364.94099999999997</v>
      </c>
      <c r="G42" s="16">
        <v>0.63900000000000001</v>
      </c>
      <c r="H42" s="16">
        <v>0.57999999999999996</v>
      </c>
      <c r="I42" s="32">
        <v>0.02</v>
      </c>
    </row>
    <row r="43" spans="2:9" ht="13.5" customHeight="1" x14ac:dyDescent="0.25">
      <c r="B43" s="14" t="s">
        <v>159</v>
      </c>
      <c r="C43" s="16">
        <v>643.495</v>
      </c>
      <c r="D43" s="17">
        <v>3.4000000000000002E-2</v>
      </c>
      <c r="E43" s="17">
        <v>4.0000000000000001E-3</v>
      </c>
      <c r="F43" s="16">
        <v>645.58600000000001</v>
      </c>
      <c r="G43" s="16">
        <v>0.20399999999999999</v>
      </c>
      <c r="H43" s="16">
        <v>0.20100000000000001</v>
      </c>
      <c r="I43" s="32">
        <v>0.22800000000000001</v>
      </c>
    </row>
    <row r="44" spans="2:9" ht="13.5" customHeight="1" x14ac:dyDescent="0.25">
      <c r="B44" s="14" t="s">
        <v>160</v>
      </c>
      <c r="C44" s="16">
        <v>1542.952</v>
      </c>
      <c r="D44" s="17">
        <v>7.6999999999999999E-2</v>
      </c>
      <c r="E44" s="17">
        <v>1.2E-2</v>
      </c>
      <c r="F44" s="16">
        <v>1548.4090000000001</v>
      </c>
      <c r="G44" s="16">
        <v>3.9009999999999998</v>
      </c>
      <c r="H44" s="16">
        <v>4.0949999999999998</v>
      </c>
      <c r="I44" s="32">
        <v>3.6949999999999998</v>
      </c>
    </row>
    <row r="45" spans="2:9" ht="13.5" customHeight="1" x14ac:dyDescent="0.25">
      <c r="B45" s="14" t="s">
        <v>161</v>
      </c>
      <c r="C45" s="16">
        <v>839.10799999999995</v>
      </c>
      <c r="D45" s="17">
        <v>1.6E-2</v>
      </c>
      <c r="E45" s="17">
        <v>2E-3</v>
      </c>
      <c r="F45" s="16">
        <v>839.976</v>
      </c>
      <c r="G45" s="16">
        <v>0.372</v>
      </c>
      <c r="H45" s="16">
        <v>0.38100000000000001</v>
      </c>
      <c r="I45" s="32">
        <v>1.2999999999999999E-2</v>
      </c>
    </row>
    <row r="46" spans="2:9" ht="13.5" customHeight="1" x14ac:dyDescent="0.25">
      <c r="B46" s="14" t="s">
        <v>162</v>
      </c>
      <c r="C46" s="16">
        <v>553.40099999999995</v>
      </c>
      <c r="D46" s="17">
        <v>4.8000000000000001E-2</v>
      </c>
      <c r="E46" s="17">
        <v>7.0000000000000001E-3</v>
      </c>
      <c r="F46" s="16">
        <v>556.56899999999996</v>
      </c>
      <c r="G46" s="16">
        <v>0.23599999999999999</v>
      </c>
      <c r="H46" s="16">
        <v>0.26900000000000002</v>
      </c>
      <c r="I46" s="32">
        <v>0.17</v>
      </c>
    </row>
    <row r="47" spans="2:9" ht="13.5" customHeight="1" x14ac:dyDescent="0.25">
      <c r="B47" s="14" t="s">
        <v>163</v>
      </c>
      <c r="C47" s="16">
        <v>334.01499999999999</v>
      </c>
      <c r="D47" s="17">
        <v>2.4E-2</v>
      </c>
      <c r="E47" s="17">
        <v>3.0000000000000001E-3</v>
      </c>
      <c r="F47" s="16">
        <v>335.565</v>
      </c>
      <c r="G47" s="16">
        <v>0.25</v>
      </c>
      <c r="H47" s="16">
        <v>0.32900000000000001</v>
      </c>
      <c r="I47" s="32">
        <v>7.5999999999999998E-2</v>
      </c>
    </row>
    <row r="48" spans="2:9" ht="13.5" customHeight="1" x14ac:dyDescent="0.25">
      <c r="B48" s="14" t="s">
        <v>164</v>
      </c>
      <c r="C48" s="16">
        <v>652.60199999999998</v>
      </c>
      <c r="D48" s="17">
        <v>5.8999999999999997E-2</v>
      </c>
      <c r="E48" s="17">
        <v>8.0000000000000002E-3</v>
      </c>
      <c r="F48" s="16">
        <v>656.47400000000005</v>
      </c>
      <c r="G48" s="16">
        <v>0.23599999999999999</v>
      </c>
      <c r="H48" s="16">
        <v>0.25700000000000001</v>
      </c>
      <c r="I48" s="32">
        <v>0.21199999999999999</v>
      </c>
    </row>
    <row r="49" spans="2:9" ht="13.5" customHeight="1" x14ac:dyDescent="0.25">
      <c r="B49" s="14" t="s">
        <v>165</v>
      </c>
      <c r="C49" s="16">
        <v>772.149</v>
      </c>
      <c r="D49" s="17">
        <v>4.4999999999999998E-2</v>
      </c>
      <c r="E49" s="17">
        <v>6.0000000000000001E-3</v>
      </c>
      <c r="F49" s="16">
        <v>775.02499999999998</v>
      </c>
      <c r="G49" s="16">
        <v>0.47799999999999998</v>
      </c>
      <c r="H49" s="16">
        <v>0.52</v>
      </c>
      <c r="I49" s="32">
        <v>0.39100000000000001</v>
      </c>
    </row>
    <row r="50" spans="2:9" ht="13.5" customHeight="1" x14ac:dyDescent="0.25">
      <c r="B50" s="14" t="s">
        <v>166</v>
      </c>
      <c r="C50" s="16">
        <v>1413.0160000000001</v>
      </c>
      <c r="D50" s="17">
        <v>0.125</v>
      </c>
      <c r="E50" s="17">
        <v>1.7999999999999999E-2</v>
      </c>
      <c r="F50" s="16">
        <v>1421.231</v>
      </c>
      <c r="G50" s="16">
        <v>1.282</v>
      </c>
      <c r="H50" s="16">
        <v>1.1890000000000001</v>
      </c>
      <c r="I50" s="32">
        <v>0.27500000000000002</v>
      </c>
    </row>
    <row r="51" spans="2:9" ht="13.5" customHeight="1" x14ac:dyDescent="0.25">
      <c r="B51" s="14" t="s">
        <v>167</v>
      </c>
      <c r="C51" s="16">
        <v>530.81100000000004</v>
      </c>
      <c r="D51" s="17">
        <v>4.2999999999999997E-2</v>
      </c>
      <c r="E51" s="17">
        <v>6.0000000000000001E-3</v>
      </c>
      <c r="F51" s="16">
        <v>533.52800000000002</v>
      </c>
      <c r="G51" s="16">
        <v>0.17299999999999999</v>
      </c>
      <c r="H51" s="16">
        <v>0.19700000000000001</v>
      </c>
      <c r="I51" s="32">
        <v>7.0000000000000007E-2</v>
      </c>
    </row>
    <row r="52" spans="2:9" ht="13.5" customHeight="1" x14ac:dyDescent="0.25">
      <c r="B52" s="14" t="s">
        <v>168</v>
      </c>
      <c r="C52" s="16">
        <v>42.968000000000004</v>
      </c>
      <c r="D52" s="17">
        <v>0.14699999999999999</v>
      </c>
      <c r="E52" s="17">
        <v>1.9E-2</v>
      </c>
      <c r="F52" s="16">
        <v>52.223999999999997</v>
      </c>
      <c r="G52" s="16">
        <v>0.16800000000000001</v>
      </c>
      <c r="H52" s="16">
        <v>0.16900000000000001</v>
      </c>
      <c r="I52" s="32">
        <v>3.9E-2</v>
      </c>
    </row>
    <row r="53" spans="2:9" ht="13.5" customHeight="1" x14ac:dyDescent="0.25">
      <c r="B53" s="14" t="s">
        <v>169</v>
      </c>
      <c r="C53" s="16">
        <v>265.11900000000003</v>
      </c>
      <c r="D53" s="17">
        <v>2.3E-2</v>
      </c>
      <c r="E53" s="17">
        <v>3.0000000000000001E-3</v>
      </c>
      <c r="F53" s="16">
        <v>266.58499999999998</v>
      </c>
      <c r="G53" s="16">
        <v>0.18099999999999999</v>
      </c>
      <c r="H53" s="16">
        <v>0.15</v>
      </c>
      <c r="I53" s="32">
        <v>4.3999999999999997E-2</v>
      </c>
    </row>
    <row r="54" spans="2:9" ht="13.5" customHeight="1" x14ac:dyDescent="0.25">
      <c r="B54" s="14" t="s">
        <v>170</v>
      </c>
      <c r="C54" s="16">
        <v>1158.5039999999999</v>
      </c>
      <c r="D54" s="17">
        <v>0.1</v>
      </c>
      <c r="E54" s="17">
        <v>1.4E-2</v>
      </c>
      <c r="F54" s="16">
        <v>1165.088</v>
      </c>
      <c r="G54" s="16">
        <v>0.50900000000000001</v>
      </c>
      <c r="H54" s="16">
        <v>0.54700000000000004</v>
      </c>
      <c r="I54" s="32">
        <v>0.14499999999999999</v>
      </c>
    </row>
    <row r="55" spans="2:9" ht="13.5" customHeight="1" x14ac:dyDescent="0.25">
      <c r="B55" s="14" t="s">
        <v>171</v>
      </c>
      <c r="C55" s="16">
        <v>1953.8620000000001</v>
      </c>
      <c r="D55" s="17">
        <v>0.218</v>
      </c>
      <c r="E55" s="17">
        <v>3.2000000000000001E-2</v>
      </c>
      <c r="F55" s="16">
        <v>1968.3440000000001</v>
      </c>
      <c r="G55" s="16">
        <v>1.0609999999999999</v>
      </c>
      <c r="H55" s="16">
        <v>0.95899999999999996</v>
      </c>
      <c r="I55" s="32">
        <v>1.498</v>
      </c>
    </row>
    <row r="56" spans="2:9" ht="13.5" customHeight="1" x14ac:dyDescent="0.25">
      <c r="B56" s="14" t="s">
        <v>172</v>
      </c>
      <c r="C56" s="16">
        <v>1820.318</v>
      </c>
      <c r="D56" s="17">
        <v>0.19500000000000001</v>
      </c>
      <c r="E56" s="17">
        <v>2.8000000000000001E-2</v>
      </c>
      <c r="F56" s="16">
        <v>1833.2629999999999</v>
      </c>
      <c r="G56" s="16">
        <v>1.202</v>
      </c>
      <c r="H56" s="16">
        <v>1.2210000000000001</v>
      </c>
      <c r="I56" s="32">
        <v>1.113</v>
      </c>
    </row>
    <row r="57" spans="2:9" ht="13.5" customHeight="1" x14ac:dyDescent="0.25">
      <c r="B57" s="19" t="s">
        <v>74</v>
      </c>
      <c r="C57" s="20">
        <v>771.52300000000002</v>
      </c>
      <c r="D57" s="21">
        <v>5.7000000000000002E-2</v>
      </c>
      <c r="E57" s="21">
        <v>8.0000000000000002E-3</v>
      </c>
      <c r="F57" s="20">
        <v>775.21799999999996</v>
      </c>
      <c r="G57" s="20">
        <v>0.45500000000000002</v>
      </c>
      <c r="H57" s="20">
        <v>0.45300000000000001</v>
      </c>
      <c r="I57" s="33">
        <v>0.36099999999999999</v>
      </c>
    </row>
    <row r="58" spans="2:9" ht="13.5" customHeight="1" x14ac:dyDescent="0.25">
      <c r="B58" s="34"/>
      <c r="C58" s="34"/>
      <c r="D58" s="34"/>
      <c r="E58" s="34"/>
      <c r="F58" s="34"/>
      <c r="G58" s="34"/>
      <c r="H58" s="3" t="s">
        <v>18</v>
      </c>
      <c r="I58" s="2" t="s">
        <v>19</v>
      </c>
    </row>
    <row r="59" spans="2:9" x14ac:dyDescent="0.25">
      <c r="B59" s="6"/>
      <c r="C59" s="6"/>
      <c r="D59" s="6"/>
      <c r="E59" s="6"/>
      <c r="F59" s="6"/>
      <c r="G59" s="6"/>
      <c r="H59" s="6"/>
      <c r="I59" s="6"/>
    </row>
  </sheetData>
  <mergeCells count="4">
    <mergeCell ref="B1:I1"/>
    <mergeCell ref="B2:B4"/>
    <mergeCell ref="C2:I2"/>
    <mergeCell ref="C3:I3"/>
  </mergeCells>
  <pageMargins left="0.5" right="0.5" top="0.5" bottom="0.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O58"/>
  <sheetViews>
    <sheetView workbookViewId="0">
      <selection activeCell="B2" sqref="B2:O58"/>
    </sheetView>
  </sheetViews>
  <sheetFormatPr defaultColWidth="11.19921875" defaultRowHeight="13.8" x14ac:dyDescent="0.25"/>
  <cols>
    <col min="1" max="1" width="1.69921875" customWidth="1"/>
    <col min="2" max="2" width="5.69921875" customWidth="1"/>
    <col min="3" max="3" width="8.5" customWidth="1"/>
    <col min="4" max="4" width="9.69921875" customWidth="1"/>
    <col min="5" max="10" width="6.09765625" customWidth="1"/>
    <col min="11" max="11" width="6.59765625" customWidth="1"/>
    <col min="12" max="13" width="6.09765625" customWidth="1"/>
    <col min="14" max="14" width="6.5" customWidth="1"/>
    <col min="15" max="15" width="8.19921875" customWidth="1"/>
    <col min="16" max="16" width="1.69921875" customWidth="1"/>
  </cols>
  <sheetData>
    <row r="1" spans="2:15" ht="21.75" customHeight="1" x14ac:dyDescent="0.25">
      <c r="B1" s="56" t="s">
        <v>175</v>
      </c>
      <c r="C1" s="56" t="s">
        <v>17</v>
      </c>
      <c r="D1" s="56" t="s">
        <v>75</v>
      </c>
      <c r="E1" s="56" t="s">
        <v>76</v>
      </c>
      <c r="F1" s="56" t="s">
        <v>77</v>
      </c>
      <c r="G1" s="56" t="s">
        <v>78</v>
      </c>
      <c r="H1" s="56" t="s">
        <v>79</v>
      </c>
      <c r="I1" s="56" t="s">
        <v>80</v>
      </c>
      <c r="J1" s="56" t="s">
        <v>81</v>
      </c>
      <c r="K1" s="56" t="s">
        <v>82</v>
      </c>
      <c r="L1" s="56" t="s">
        <v>83</v>
      </c>
      <c r="M1" s="56" t="s">
        <v>84</v>
      </c>
      <c r="N1" s="56" t="s">
        <v>85</v>
      </c>
      <c r="O1" s="56" t="s">
        <v>86</v>
      </c>
    </row>
    <row r="2" spans="2:15" ht="11.25" customHeight="1" x14ac:dyDescent="0.25">
      <c r="B2" s="59" t="s">
        <v>173</v>
      </c>
      <c r="C2" s="62" t="s">
        <v>106</v>
      </c>
      <c r="D2" s="74" t="s">
        <v>107</v>
      </c>
      <c r="E2" s="72" t="s">
        <v>119</v>
      </c>
      <c r="F2" s="72" t="s">
        <v>109</v>
      </c>
      <c r="G2" s="72" t="s">
        <v>110</v>
      </c>
      <c r="H2" s="72" t="s">
        <v>111</v>
      </c>
      <c r="I2" s="72" t="s">
        <v>112</v>
      </c>
      <c r="J2" s="72" t="s">
        <v>113</v>
      </c>
      <c r="K2" s="72" t="s">
        <v>114</v>
      </c>
      <c r="L2" s="72" t="s">
        <v>115</v>
      </c>
      <c r="M2" s="72" t="s">
        <v>116</v>
      </c>
      <c r="N2" s="72" t="s">
        <v>117</v>
      </c>
      <c r="O2" s="73" t="s">
        <v>118</v>
      </c>
    </row>
    <row r="3" spans="2:15" ht="45" customHeight="1" x14ac:dyDescent="0.25">
      <c r="B3" s="59" t="s">
        <v>173</v>
      </c>
      <c r="C3" s="62" t="s">
        <v>106</v>
      </c>
      <c r="D3" s="74" t="s">
        <v>107</v>
      </c>
      <c r="E3" s="11" t="s">
        <v>108</v>
      </c>
      <c r="F3" s="11" t="s">
        <v>109</v>
      </c>
      <c r="G3" s="11" t="s">
        <v>110</v>
      </c>
      <c r="H3" s="11" t="s">
        <v>111</v>
      </c>
      <c r="I3" s="11" t="s">
        <v>112</v>
      </c>
      <c r="J3" s="11" t="s">
        <v>113</v>
      </c>
      <c r="K3" s="11" t="s">
        <v>114</v>
      </c>
      <c r="L3" s="11" t="s">
        <v>115</v>
      </c>
      <c r="M3" s="11" t="s">
        <v>116</v>
      </c>
      <c r="N3" s="11" t="s">
        <v>117</v>
      </c>
      <c r="O3" s="12" t="s">
        <v>118</v>
      </c>
    </row>
    <row r="4" spans="2:15" ht="13.5" customHeight="1" x14ac:dyDescent="0.25">
      <c r="B4" s="14" t="s">
        <v>121</v>
      </c>
      <c r="C4" s="23">
        <v>3095.5</v>
      </c>
      <c r="D4" s="23">
        <v>6685642.1579999998</v>
      </c>
      <c r="E4" s="24">
        <v>0.109</v>
      </c>
      <c r="F4" s="24">
        <v>0.127</v>
      </c>
      <c r="G4" s="24">
        <v>0.47599999999999998</v>
      </c>
      <c r="H4" s="24">
        <v>0</v>
      </c>
      <c r="I4" s="24">
        <v>0</v>
      </c>
      <c r="J4" s="24">
        <v>0.26500000000000001</v>
      </c>
      <c r="K4" s="24">
        <v>6.0000000000000001E-3</v>
      </c>
      <c r="L4" s="24">
        <v>1.6E-2</v>
      </c>
      <c r="M4" s="24">
        <v>0</v>
      </c>
      <c r="N4" s="24">
        <v>0</v>
      </c>
      <c r="O4" s="18">
        <v>0</v>
      </c>
    </row>
    <row r="5" spans="2:15" ht="13.5" customHeight="1" x14ac:dyDescent="0.25">
      <c r="B5" s="14" t="s">
        <v>122</v>
      </c>
      <c r="C5" s="23">
        <v>32924</v>
      </c>
      <c r="D5" s="23">
        <v>138596349.477</v>
      </c>
      <c r="E5" s="24">
        <v>0.13700000000000001</v>
      </c>
      <c r="F5" s="24">
        <v>0</v>
      </c>
      <c r="G5" s="24">
        <v>0.442</v>
      </c>
      <c r="H5" s="24">
        <v>0</v>
      </c>
      <c r="I5" s="24">
        <v>0.32900000000000001</v>
      </c>
      <c r="J5" s="24">
        <v>6.0999999999999999E-2</v>
      </c>
      <c r="K5" s="24">
        <v>2.3E-2</v>
      </c>
      <c r="L5" s="24">
        <v>0</v>
      </c>
      <c r="M5" s="24">
        <v>8.9999999999999993E-3</v>
      </c>
      <c r="N5" s="24">
        <v>0</v>
      </c>
      <c r="O5" s="18">
        <v>0</v>
      </c>
    </row>
    <row r="6" spans="2:15" ht="13.5" customHeight="1" x14ac:dyDescent="0.25">
      <c r="B6" s="14" t="s">
        <v>123</v>
      </c>
      <c r="C6" s="23">
        <v>17060.099999999999</v>
      </c>
      <c r="D6" s="23">
        <v>63196141.552000001</v>
      </c>
      <c r="E6" s="24">
        <v>0.26700000000000002</v>
      </c>
      <c r="F6" s="24">
        <v>1E-3</v>
      </c>
      <c r="G6" s="24">
        <v>0.41899999999999998</v>
      </c>
      <c r="H6" s="24">
        <v>0</v>
      </c>
      <c r="I6" s="24">
        <v>0.23699999999999999</v>
      </c>
      <c r="J6" s="24">
        <v>5.2999999999999999E-2</v>
      </c>
      <c r="K6" s="24">
        <v>1.0999999999999999E-2</v>
      </c>
      <c r="L6" s="24">
        <v>0</v>
      </c>
      <c r="M6" s="24">
        <v>1.2999999999999999E-2</v>
      </c>
      <c r="N6" s="24">
        <v>0</v>
      </c>
      <c r="O6" s="18">
        <v>0</v>
      </c>
    </row>
    <row r="7" spans="2:15" ht="13.5" customHeight="1" x14ac:dyDescent="0.25">
      <c r="B7" s="14" t="s">
        <v>124</v>
      </c>
      <c r="C7" s="23">
        <v>33107.599999999999</v>
      </c>
      <c r="D7" s="23">
        <v>102908709.515</v>
      </c>
      <c r="E7" s="24">
        <v>0.11700000000000001</v>
      </c>
      <c r="F7" s="24">
        <v>0</v>
      </c>
      <c r="G7" s="24">
        <v>0.42599999999999999</v>
      </c>
      <c r="H7" s="24">
        <v>0</v>
      </c>
      <c r="I7" s="24">
        <v>0.30599999999999999</v>
      </c>
      <c r="J7" s="24">
        <v>5.8999999999999997E-2</v>
      </c>
      <c r="K7" s="24">
        <v>2E-3</v>
      </c>
      <c r="L7" s="24">
        <v>1.7000000000000001E-2</v>
      </c>
      <c r="M7" s="24">
        <v>7.1999999999999995E-2</v>
      </c>
      <c r="N7" s="24">
        <v>0</v>
      </c>
      <c r="O7" s="18">
        <v>0</v>
      </c>
    </row>
    <row r="8" spans="2:15" ht="13.5" customHeight="1" x14ac:dyDescent="0.25">
      <c r="B8" s="14" t="s">
        <v>125</v>
      </c>
      <c r="C8" s="23">
        <v>96731</v>
      </c>
      <c r="D8" s="23">
        <v>211937396.82499999</v>
      </c>
      <c r="E8" s="24">
        <v>1E-3</v>
      </c>
      <c r="F8" s="24">
        <v>0</v>
      </c>
      <c r="G8" s="24">
        <v>0.41799999999999998</v>
      </c>
      <c r="H8" s="24">
        <v>7.0000000000000001E-3</v>
      </c>
      <c r="I8" s="24">
        <v>8.4000000000000005E-2</v>
      </c>
      <c r="J8" s="24">
        <v>0.154</v>
      </c>
      <c r="K8" s="24">
        <v>2.4E-2</v>
      </c>
      <c r="L8" s="24">
        <v>6.6000000000000003E-2</v>
      </c>
      <c r="M8" s="24">
        <v>0.192</v>
      </c>
      <c r="N8" s="24">
        <v>5.2999999999999999E-2</v>
      </c>
      <c r="O8" s="18">
        <v>1E-3</v>
      </c>
    </row>
    <row r="9" spans="2:15" ht="13.5" customHeight="1" x14ac:dyDescent="0.25">
      <c r="B9" s="14" t="s">
        <v>126</v>
      </c>
      <c r="C9" s="23">
        <v>21370</v>
      </c>
      <c r="D9" s="23">
        <v>57508976.483000003</v>
      </c>
      <c r="E9" s="24">
        <v>0.32600000000000001</v>
      </c>
      <c r="F9" s="24">
        <v>1E-3</v>
      </c>
      <c r="G9" s="24">
        <v>0.29899999999999999</v>
      </c>
      <c r="H9" s="24">
        <v>0</v>
      </c>
      <c r="I9" s="24">
        <v>0</v>
      </c>
      <c r="J9" s="24">
        <v>2.8000000000000001E-2</v>
      </c>
      <c r="K9" s="24">
        <v>2E-3</v>
      </c>
      <c r="L9" s="24">
        <v>0.28000000000000003</v>
      </c>
      <c r="M9" s="24">
        <v>6.3E-2</v>
      </c>
      <c r="N9" s="24">
        <v>0</v>
      </c>
      <c r="O9" s="18">
        <v>1E-3</v>
      </c>
    </row>
    <row r="10" spans="2:15" ht="13.5" customHeight="1" x14ac:dyDescent="0.25">
      <c r="B10" s="14" t="s">
        <v>127</v>
      </c>
      <c r="C10" s="23">
        <v>10965.2</v>
      </c>
      <c r="D10" s="23">
        <v>40648906.465999998</v>
      </c>
      <c r="E10" s="24">
        <v>0</v>
      </c>
      <c r="F10" s="24">
        <v>3.0000000000000001E-3</v>
      </c>
      <c r="G10" s="24">
        <v>0.61399999999999999</v>
      </c>
      <c r="H10" s="24">
        <v>1.0999999999999999E-2</v>
      </c>
      <c r="I10" s="24">
        <v>0.33600000000000002</v>
      </c>
      <c r="J10" s="24">
        <v>1.2E-2</v>
      </c>
      <c r="K10" s="24">
        <v>1.4999999999999999E-2</v>
      </c>
      <c r="L10" s="24">
        <v>0</v>
      </c>
      <c r="M10" s="24">
        <v>0.01</v>
      </c>
      <c r="N10" s="24">
        <v>0</v>
      </c>
      <c r="O10" s="18">
        <v>0</v>
      </c>
    </row>
    <row r="11" spans="2:15" ht="13.5" customHeight="1" x14ac:dyDescent="0.25">
      <c r="B11" s="14" t="s">
        <v>128</v>
      </c>
      <c r="C11" s="23">
        <v>56.6</v>
      </c>
      <c r="D11" s="23">
        <v>171869.49900000001</v>
      </c>
      <c r="E11" s="24">
        <v>0</v>
      </c>
      <c r="F11" s="24">
        <v>0</v>
      </c>
      <c r="G11" s="24">
        <v>0.51900000000000002</v>
      </c>
      <c r="H11" s="24">
        <v>0</v>
      </c>
      <c r="I11" s="24">
        <v>0</v>
      </c>
      <c r="J11" s="24">
        <v>0</v>
      </c>
      <c r="K11" s="24">
        <v>0.33800000000000002</v>
      </c>
      <c r="L11" s="24">
        <v>0</v>
      </c>
      <c r="M11" s="24">
        <v>0.14299999999999999</v>
      </c>
      <c r="N11" s="24">
        <v>0</v>
      </c>
      <c r="O11" s="18">
        <v>0</v>
      </c>
    </row>
    <row r="12" spans="2:15" ht="13.5" customHeight="1" x14ac:dyDescent="0.25">
      <c r="B12" s="14" t="s">
        <v>129</v>
      </c>
      <c r="C12" s="23">
        <v>3441</v>
      </c>
      <c r="D12" s="23">
        <v>4791614.0149999997</v>
      </c>
      <c r="E12" s="24">
        <v>0</v>
      </c>
      <c r="F12" s="24">
        <v>2E-3</v>
      </c>
      <c r="G12" s="24">
        <v>0.91500000000000004</v>
      </c>
      <c r="H12" s="24">
        <v>3.5999999999999997E-2</v>
      </c>
      <c r="I12" s="24">
        <v>0</v>
      </c>
      <c r="J12" s="24">
        <v>0</v>
      </c>
      <c r="K12" s="24">
        <v>1.4E-2</v>
      </c>
      <c r="L12" s="24">
        <v>1E-3</v>
      </c>
      <c r="M12" s="24">
        <v>3.2000000000000001E-2</v>
      </c>
      <c r="N12" s="24">
        <v>0</v>
      </c>
      <c r="O12" s="18">
        <v>0</v>
      </c>
    </row>
    <row r="13" spans="2:15" ht="13.5" customHeight="1" x14ac:dyDescent="0.25">
      <c r="B13" s="14" t="s">
        <v>130</v>
      </c>
      <c r="C13" s="23">
        <v>76100.7</v>
      </c>
      <c r="D13" s="23">
        <v>252068459.59999999</v>
      </c>
      <c r="E13" s="24">
        <v>4.4999999999999998E-2</v>
      </c>
      <c r="F13" s="24">
        <v>5.0000000000000001E-3</v>
      </c>
      <c r="G13" s="24">
        <v>0.753</v>
      </c>
      <c r="H13" s="24">
        <v>6.0000000000000001E-3</v>
      </c>
      <c r="I13" s="24">
        <v>0.11899999999999999</v>
      </c>
      <c r="J13" s="24">
        <v>1E-3</v>
      </c>
      <c r="K13" s="24">
        <v>1.2E-2</v>
      </c>
      <c r="L13" s="24">
        <v>0</v>
      </c>
      <c r="M13" s="24">
        <v>5.6000000000000001E-2</v>
      </c>
      <c r="N13" s="24">
        <v>0</v>
      </c>
      <c r="O13" s="18">
        <v>4.0000000000000001E-3</v>
      </c>
    </row>
    <row r="14" spans="2:15" ht="13.5" customHeight="1" x14ac:dyDescent="0.25">
      <c r="B14" s="14" t="s">
        <v>131</v>
      </c>
      <c r="C14" s="23">
        <v>40609.5</v>
      </c>
      <c r="D14" s="23">
        <v>129657704.256</v>
      </c>
      <c r="E14" s="24">
        <v>0.129</v>
      </c>
      <c r="F14" s="24">
        <v>2E-3</v>
      </c>
      <c r="G14" s="24">
        <v>0.46300000000000002</v>
      </c>
      <c r="H14" s="24">
        <v>1E-3</v>
      </c>
      <c r="I14" s="24">
        <v>0.28799999999999998</v>
      </c>
      <c r="J14" s="24">
        <v>0.02</v>
      </c>
      <c r="K14" s="24">
        <v>3.7999999999999999E-2</v>
      </c>
      <c r="L14" s="24">
        <v>0</v>
      </c>
      <c r="M14" s="24">
        <v>5.8000000000000003E-2</v>
      </c>
      <c r="N14" s="24">
        <v>0</v>
      </c>
      <c r="O14" s="18">
        <v>0</v>
      </c>
    </row>
    <row r="15" spans="2:15" ht="13.5" customHeight="1" x14ac:dyDescent="0.25">
      <c r="B15" s="14" t="s">
        <v>132</v>
      </c>
      <c r="C15" s="23">
        <v>3451.2</v>
      </c>
      <c r="D15" s="23">
        <v>9162355.7329999991</v>
      </c>
      <c r="E15" s="24">
        <v>0</v>
      </c>
      <c r="F15" s="24">
        <v>0.78100000000000003</v>
      </c>
      <c r="G15" s="24">
        <v>0</v>
      </c>
      <c r="H15" s="24">
        <v>1.9E-2</v>
      </c>
      <c r="I15" s="24">
        <v>0</v>
      </c>
      <c r="J15" s="24">
        <v>0.01</v>
      </c>
      <c r="K15" s="24">
        <v>3.1E-2</v>
      </c>
      <c r="L15" s="24">
        <v>6.5000000000000002E-2</v>
      </c>
      <c r="M15" s="24">
        <v>7.0999999999999994E-2</v>
      </c>
      <c r="N15" s="24">
        <v>2.1000000000000001E-2</v>
      </c>
      <c r="O15" s="18">
        <v>0</v>
      </c>
    </row>
    <row r="16" spans="2:15" ht="13.5" customHeight="1" x14ac:dyDescent="0.25">
      <c r="B16" s="14" t="s">
        <v>133</v>
      </c>
      <c r="C16" s="23">
        <v>24260.7</v>
      </c>
      <c r="D16" s="23">
        <v>69832500.162</v>
      </c>
      <c r="E16" s="24">
        <v>0.23499999999999999</v>
      </c>
      <c r="F16" s="24">
        <v>1E-3</v>
      </c>
      <c r="G16" s="24">
        <v>0.14699999999999999</v>
      </c>
      <c r="H16" s="24">
        <v>0</v>
      </c>
      <c r="I16" s="24">
        <v>0</v>
      </c>
      <c r="J16" s="24">
        <v>1.4E-2</v>
      </c>
      <c r="K16" s="24">
        <v>3.0000000000000001E-3</v>
      </c>
      <c r="L16" s="24">
        <v>0.59299999999999997</v>
      </c>
      <c r="M16" s="24">
        <v>7.0000000000000001E-3</v>
      </c>
      <c r="N16" s="24">
        <v>0</v>
      </c>
      <c r="O16" s="18">
        <v>0</v>
      </c>
    </row>
    <row r="17" spans="2:15" ht="13.5" customHeight="1" x14ac:dyDescent="0.25">
      <c r="B17" s="14" t="s">
        <v>134</v>
      </c>
      <c r="C17" s="23">
        <v>5509</v>
      </c>
      <c r="D17" s="23">
        <v>17842931.936999999</v>
      </c>
      <c r="E17" s="24">
        <v>0</v>
      </c>
      <c r="F17" s="24">
        <v>0</v>
      </c>
      <c r="G17" s="24">
        <v>0.31900000000000001</v>
      </c>
      <c r="H17" s="24">
        <v>0</v>
      </c>
      <c r="I17" s="24">
        <v>0</v>
      </c>
      <c r="J17" s="24">
        <v>0.47</v>
      </c>
      <c r="K17" s="24">
        <v>2.5000000000000001E-2</v>
      </c>
      <c r="L17" s="24">
        <v>0.13</v>
      </c>
      <c r="M17" s="24">
        <v>4.8000000000000001E-2</v>
      </c>
      <c r="N17" s="24">
        <v>5.0000000000000001E-3</v>
      </c>
      <c r="O17" s="18">
        <v>4.0000000000000001E-3</v>
      </c>
    </row>
    <row r="18" spans="2:15" ht="13.5" customHeight="1" x14ac:dyDescent="0.25">
      <c r="B18" s="14" t="s">
        <v>135</v>
      </c>
      <c r="C18" s="23">
        <v>51850.5</v>
      </c>
      <c r="D18" s="23">
        <v>177729661.567</v>
      </c>
      <c r="E18" s="24">
        <v>0.153</v>
      </c>
      <c r="F18" s="24">
        <v>0</v>
      </c>
      <c r="G18" s="24">
        <v>0.16</v>
      </c>
      <c r="H18" s="24">
        <v>1E-3</v>
      </c>
      <c r="I18" s="24">
        <v>0.54900000000000004</v>
      </c>
      <c r="J18" s="24">
        <v>1E-3</v>
      </c>
      <c r="K18" s="24">
        <v>1E-3</v>
      </c>
      <c r="L18" s="24">
        <v>0.123</v>
      </c>
      <c r="M18" s="24">
        <v>1.0999999999999999E-2</v>
      </c>
      <c r="N18" s="24">
        <v>0</v>
      </c>
      <c r="O18" s="18">
        <v>1E-3</v>
      </c>
    </row>
    <row r="19" spans="2:15" ht="13.5" customHeight="1" x14ac:dyDescent="0.25">
      <c r="B19" s="14" t="s">
        <v>136</v>
      </c>
      <c r="C19" s="23">
        <v>30220.7</v>
      </c>
      <c r="D19" s="23">
        <v>90032799.876000002</v>
      </c>
      <c r="E19" s="24">
        <v>0.45500000000000002</v>
      </c>
      <c r="F19" s="24">
        <v>1E-3</v>
      </c>
      <c r="G19" s="24">
        <v>0.38700000000000001</v>
      </c>
      <c r="H19" s="24">
        <v>2.5000000000000001E-2</v>
      </c>
      <c r="I19" s="24">
        <v>0</v>
      </c>
      <c r="J19" s="24">
        <v>5.0000000000000001E-3</v>
      </c>
      <c r="K19" s="24">
        <v>3.0000000000000001E-3</v>
      </c>
      <c r="L19" s="24">
        <v>9.8000000000000004E-2</v>
      </c>
      <c r="M19" s="24">
        <v>0.02</v>
      </c>
      <c r="N19" s="24">
        <v>0</v>
      </c>
      <c r="O19" s="18">
        <v>5.0000000000000001E-3</v>
      </c>
    </row>
    <row r="20" spans="2:15" ht="13.5" customHeight="1" x14ac:dyDescent="0.25">
      <c r="B20" s="14" t="s">
        <v>137</v>
      </c>
      <c r="C20" s="23">
        <v>20569.599999999999</v>
      </c>
      <c r="D20" s="23">
        <v>58462936.050999999</v>
      </c>
      <c r="E20" s="24">
        <v>0.27900000000000003</v>
      </c>
      <c r="F20" s="24">
        <v>1E-3</v>
      </c>
      <c r="G20" s="24">
        <v>7.4999999999999997E-2</v>
      </c>
      <c r="H20" s="24">
        <v>0</v>
      </c>
      <c r="I20" s="24">
        <v>0.17599999999999999</v>
      </c>
      <c r="J20" s="24">
        <v>0</v>
      </c>
      <c r="K20" s="24">
        <v>1E-3</v>
      </c>
      <c r="L20" s="24">
        <v>0.46600000000000003</v>
      </c>
      <c r="M20" s="24">
        <v>1E-3</v>
      </c>
      <c r="N20" s="24">
        <v>0</v>
      </c>
      <c r="O20" s="18">
        <v>0</v>
      </c>
    </row>
    <row r="21" spans="2:15" ht="13.5" customHeight="1" x14ac:dyDescent="0.25">
      <c r="B21" s="14" t="s">
        <v>138</v>
      </c>
      <c r="C21" s="23">
        <v>21645.3</v>
      </c>
      <c r="D21" s="23">
        <v>62419762.380999997</v>
      </c>
      <c r="E21" s="24">
        <v>0.68600000000000005</v>
      </c>
      <c r="F21" s="24">
        <v>1E-3</v>
      </c>
      <c r="G21" s="24">
        <v>0.23899999999999999</v>
      </c>
      <c r="H21" s="24">
        <v>1E-3</v>
      </c>
      <c r="I21" s="24">
        <v>0</v>
      </c>
      <c r="J21" s="24">
        <v>6.3E-2</v>
      </c>
      <c r="K21" s="24">
        <v>7.0000000000000001E-3</v>
      </c>
      <c r="L21" s="24">
        <v>0</v>
      </c>
      <c r="M21" s="24">
        <v>2E-3</v>
      </c>
      <c r="N21" s="24">
        <v>0</v>
      </c>
      <c r="O21" s="18">
        <v>0</v>
      </c>
    </row>
    <row r="22" spans="2:15" ht="13.5" customHeight="1" x14ac:dyDescent="0.25">
      <c r="B22" s="14" t="s">
        <v>139</v>
      </c>
      <c r="C22" s="23">
        <v>28657.7</v>
      </c>
      <c r="D22" s="23">
        <v>94054826.409999996</v>
      </c>
      <c r="E22" s="24">
        <v>5.0999999999999997E-2</v>
      </c>
      <c r="F22" s="24">
        <v>1.0999999999999999E-2</v>
      </c>
      <c r="G22" s="24">
        <v>0.751</v>
      </c>
      <c r="H22" s="24">
        <v>1.9E-2</v>
      </c>
      <c r="I22" s="24">
        <v>0.13</v>
      </c>
      <c r="J22" s="24">
        <v>8.0000000000000002E-3</v>
      </c>
      <c r="K22" s="24">
        <v>2.1000000000000001E-2</v>
      </c>
      <c r="L22" s="24">
        <v>0</v>
      </c>
      <c r="M22" s="24">
        <v>3.0000000000000001E-3</v>
      </c>
      <c r="N22" s="24">
        <v>0</v>
      </c>
      <c r="O22" s="18">
        <v>6.0000000000000001E-3</v>
      </c>
    </row>
    <row r="23" spans="2:15" ht="13.5" customHeight="1" x14ac:dyDescent="0.25">
      <c r="B23" s="14" t="s">
        <v>140</v>
      </c>
      <c r="C23" s="23">
        <v>14490</v>
      </c>
      <c r="D23" s="23">
        <v>20049788.079999998</v>
      </c>
      <c r="E23" s="24">
        <v>0</v>
      </c>
      <c r="F23" s="24">
        <v>5.0000000000000001E-3</v>
      </c>
      <c r="G23" s="24">
        <v>0.73699999999999999</v>
      </c>
      <c r="H23" s="24">
        <v>4.7E-2</v>
      </c>
      <c r="I23" s="24">
        <v>0</v>
      </c>
      <c r="J23" s="24">
        <v>5.8000000000000003E-2</v>
      </c>
      <c r="K23" s="24">
        <v>4.5999999999999999E-2</v>
      </c>
      <c r="L23" s="24">
        <v>8.9999999999999993E-3</v>
      </c>
      <c r="M23" s="24">
        <v>9.9000000000000005E-2</v>
      </c>
      <c r="N23" s="24">
        <v>0</v>
      </c>
      <c r="O23" s="18">
        <v>0</v>
      </c>
    </row>
    <row r="24" spans="2:15" ht="13.5" customHeight="1" x14ac:dyDescent="0.25">
      <c r="B24" s="14" t="s">
        <v>141</v>
      </c>
      <c r="C24" s="23">
        <v>13152.7</v>
      </c>
      <c r="D24" s="23">
        <v>35991992.288000003</v>
      </c>
      <c r="E24" s="24">
        <v>4.7E-2</v>
      </c>
      <c r="F24" s="24">
        <v>2E-3</v>
      </c>
      <c r="G24" s="24">
        <v>0.42599999999999999</v>
      </c>
      <c r="H24" s="24">
        <v>8.9999999999999993E-3</v>
      </c>
      <c r="I24" s="24">
        <v>0.41599999999999998</v>
      </c>
      <c r="J24" s="24">
        <v>5.0999999999999997E-2</v>
      </c>
      <c r="K24" s="24">
        <v>8.9999999999999993E-3</v>
      </c>
      <c r="L24" s="24">
        <v>1.2999999999999999E-2</v>
      </c>
      <c r="M24" s="24">
        <v>2.5999999999999999E-2</v>
      </c>
      <c r="N24" s="24">
        <v>0</v>
      </c>
      <c r="O24" s="18">
        <v>0</v>
      </c>
    </row>
    <row r="25" spans="2:15" ht="13.5" customHeight="1" x14ac:dyDescent="0.25">
      <c r="B25" s="14" t="s">
        <v>142</v>
      </c>
      <c r="C25" s="23">
        <v>5569</v>
      </c>
      <c r="D25" s="23">
        <v>12516396.989</v>
      </c>
      <c r="E25" s="24">
        <v>3.0000000000000001E-3</v>
      </c>
      <c r="F25" s="24">
        <v>5.0000000000000001E-3</v>
      </c>
      <c r="G25" s="24">
        <v>0.318</v>
      </c>
      <c r="H25" s="24">
        <v>1.4E-2</v>
      </c>
      <c r="I25" s="24">
        <v>0</v>
      </c>
      <c r="J25" s="24">
        <v>0.30599999999999999</v>
      </c>
      <c r="K25" s="24">
        <v>0.11600000000000001</v>
      </c>
      <c r="L25" s="24">
        <v>0.187</v>
      </c>
      <c r="M25" s="24">
        <v>4.2000000000000003E-2</v>
      </c>
      <c r="N25" s="24">
        <v>0</v>
      </c>
      <c r="O25" s="18">
        <v>8.0000000000000002E-3</v>
      </c>
    </row>
    <row r="26" spans="2:15" ht="13.5" customHeight="1" x14ac:dyDescent="0.25">
      <c r="B26" s="14" t="s">
        <v>143</v>
      </c>
      <c r="C26" s="23">
        <v>33247.1</v>
      </c>
      <c r="D26" s="23">
        <v>121461317.215</v>
      </c>
      <c r="E26" s="24">
        <v>0.19400000000000001</v>
      </c>
      <c r="F26" s="24">
        <v>1.0999999999999999E-2</v>
      </c>
      <c r="G26" s="24">
        <v>0.44500000000000001</v>
      </c>
      <c r="H26" s="24">
        <v>1.2E-2</v>
      </c>
      <c r="I26" s="24">
        <v>0.23</v>
      </c>
      <c r="J26" s="24">
        <v>1.0999999999999999E-2</v>
      </c>
      <c r="K26" s="24">
        <v>1.7000000000000001E-2</v>
      </c>
      <c r="L26" s="24">
        <v>6.8000000000000005E-2</v>
      </c>
      <c r="M26" s="24">
        <v>0.01</v>
      </c>
      <c r="N26" s="24">
        <v>0</v>
      </c>
      <c r="O26" s="18">
        <v>0</v>
      </c>
    </row>
    <row r="27" spans="2:15" ht="13.5" customHeight="1" x14ac:dyDescent="0.25">
      <c r="B27" s="14" t="s">
        <v>144</v>
      </c>
      <c r="C27" s="23">
        <v>20346.099999999999</v>
      </c>
      <c r="D27" s="23">
        <v>57272438.976999998</v>
      </c>
      <c r="E27" s="24">
        <v>0.223</v>
      </c>
      <c r="F27" s="24">
        <v>1E-3</v>
      </c>
      <c r="G27" s="24">
        <v>0.24099999999999999</v>
      </c>
      <c r="H27" s="24">
        <v>4.0000000000000001E-3</v>
      </c>
      <c r="I27" s="24">
        <v>0.20799999999999999</v>
      </c>
      <c r="J27" s="24">
        <v>1.2999999999999999E-2</v>
      </c>
      <c r="K27" s="24">
        <v>0.02</v>
      </c>
      <c r="L27" s="24">
        <v>0.252</v>
      </c>
      <c r="M27" s="24">
        <v>3.5999999999999997E-2</v>
      </c>
      <c r="N27" s="24">
        <v>0</v>
      </c>
      <c r="O27" s="18">
        <v>1E-3</v>
      </c>
    </row>
    <row r="28" spans="2:15" ht="13.5" customHeight="1" x14ac:dyDescent="0.25">
      <c r="B28" s="14" t="s">
        <v>145</v>
      </c>
      <c r="C28" s="23">
        <v>23133.9</v>
      </c>
      <c r="D28" s="23">
        <v>66835143.956</v>
      </c>
      <c r="E28" s="24">
        <v>0.60399999999999998</v>
      </c>
      <c r="F28" s="24">
        <v>2E-3</v>
      </c>
      <c r="G28" s="24">
        <v>0.13900000000000001</v>
      </c>
      <c r="H28" s="24">
        <v>0</v>
      </c>
      <c r="I28" s="24">
        <v>0.13700000000000001</v>
      </c>
      <c r="J28" s="24">
        <v>1.2999999999999999E-2</v>
      </c>
      <c r="K28" s="24">
        <v>1E-3</v>
      </c>
      <c r="L28" s="24">
        <v>0.10100000000000001</v>
      </c>
      <c r="M28" s="24">
        <v>3.0000000000000001E-3</v>
      </c>
      <c r="N28" s="24">
        <v>0</v>
      </c>
      <c r="O28" s="18">
        <v>0</v>
      </c>
    </row>
    <row r="29" spans="2:15" ht="13.5" customHeight="1" x14ac:dyDescent="0.25">
      <c r="B29" s="14" t="s">
        <v>146</v>
      </c>
      <c r="C29" s="23">
        <v>17031.599999999999</v>
      </c>
      <c r="D29" s="23">
        <v>72933440.201000005</v>
      </c>
      <c r="E29" s="24">
        <v>5.5E-2</v>
      </c>
      <c r="F29" s="24">
        <v>0</v>
      </c>
      <c r="G29" s="24">
        <v>0.75600000000000001</v>
      </c>
      <c r="H29" s="24">
        <v>0</v>
      </c>
      <c r="I29" s="24">
        <v>0.161</v>
      </c>
      <c r="J29" s="24">
        <v>0</v>
      </c>
      <c r="K29" s="24">
        <v>1.7999999999999999E-2</v>
      </c>
      <c r="L29" s="24">
        <v>0</v>
      </c>
      <c r="M29" s="24">
        <v>8.9999999999999993E-3</v>
      </c>
      <c r="N29" s="24">
        <v>0</v>
      </c>
      <c r="O29" s="18">
        <v>0</v>
      </c>
    </row>
    <row r="30" spans="2:15" ht="13.5" customHeight="1" x14ac:dyDescent="0.25">
      <c r="B30" s="14" t="s">
        <v>147</v>
      </c>
      <c r="C30" s="23">
        <v>6890.3</v>
      </c>
      <c r="D30" s="23">
        <v>26895758.013</v>
      </c>
      <c r="E30" s="24">
        <v>0.43</v>
      </c>
      <c r="F30" s="24">
        <v>1.7999999999999999E-2</v>
      </c>
      <c r="G30" s="24">
        <v>3.6999999999999998E-2</v>
      </c>
      <c r="H30" s="24">
        <v>0</v>
      </c>
      <c r="I30" s="24">
        <v>0</v>
      </c>
      <c r="J30" s="24">
        <v>0.32700000000000001</v>
      </c>
      <c r="K30" s="24">
        <v>1E-3</v>
      </c>
      <c r="L30" s="24">
        <v>0.16900000000000001</v>
      </c>
      <c r="M30" s="24">
        <v>8.9999999999999993E-3</v>
      </c>
      <c r="N30" s="24">
        <v>0</v>
      </c>
      <c r="O30" s="18">
        <v>8.0000000000000002E-3</v>
      </c>
    </row>
    <row r="31" spans="2:15" ht="13.5" customHeight="1" x14ac:dyDescent="0.25">
      <c r="B31" s="14" t="s">
        <v>148</v>
      </c>
      <c r="C31" s="23">
        <v>39154.9</v>
      </c>
      <c r="D31" s="23">
        <v>126514130.42200001</v>
      </c>
      <c r="E31" s="24">
        <v>0.112</v>
      </c>
      <c r="F31" s="24">
        <v>1E-3</v>
      </c>
      <c r="G31" s="24">
        <v>0.40899999999999997</v>
      </c>
      <c r="H31" s="24">
        <v>0</v>
      </c>
      <c r="I31" s="24">
        <v>0.33500000000000002</v>
      </c>
      <c r="J31" s="24">
        <v>3.3000000000000002E-2</v>
      </c>
      <c r="K31" s="24">
        <v>1.2999999999999999E-2</v>
      </c>
      <c r="L31" s="24">
        <v>4.0000000000000001E-3</v>
      </c>
      <c r="M31" s="24">
        <v>0.09</v>
      </c>
      <c r="N31" s="24">
        <v>0</v>
      </c>
      <c r="O31" s="18">
        <v>2E-3</v>
      </c>
    </row>
    <row r="32" spans="2:15" ht="13.5" customHeight="1" x14ac:dyDescent="0.25">
      <c r="B32" s="14" t="s">
        <v>149</v>
      </c>
      <c r="C32" s="23">
        <v>9875.2000000000007</v>
      </c>
      <c r="D32" s="23">
        <v>42068807.125</v>
      </c>
      <c r="E32" s="24">
        <v>0.53500000000000003</v>
      </c>
      <c r="F32" s="24">
        <v>1E-3</v>
      </c>
      <c r="G32" s="24">
        <v>6.7000000000000004E-2</v>
      </c>
      <c r="H32" s="24">
        <v>1E-3</v>
      </c>
      <c r="I32" s="24">
        <v>0</v>
      </c>
      <c r="J32" s="24">
        <v>0.05</v>
      </c>
      <c r="K32" s="24">
        <v>0</v>
      </c>
      <c r="L32" s="24">
        <v>0.34399999999999997</v>
      </c>
      <c r="M32" s="24">
        <v>0</v>
      </c>
      <c r="N32" s="24">
        <v>0</v>
      </c>
      <c r="O32" s="18">
        <v>1E-3</v>
      </c>
    </row>
    <row r="33" spans="2:15" ht="13.5" customHeight="1" x14ac:dyDescent="0.25">
      <c r="B33" s="14" t="s">
        <v>150</v>
      </c>
      <c r="C33" s="23">
        <v>11356.2</v>
      </c>
      <c r="D33" s="23">
        <v>39448246.006999999</v>
      </c>
      <c r="E33" s="24">
        <v>0.45400000000000001</v>
      </c>
      <c r="F33" s="24">
        <v>1E-3</v>
      </c>
      <c r="G33" s="24">
        <v>3.5999999999999997E-2</v>
      </c>
      <c r="H33" s="24">
        <v>0</v>
      </c>
      <c r="I33" s="24">
        <v>0.17599999999999999</v>
      </c>
      <c r="J33" s="24">
        <v>2.9000000000000001E-2</v>
      </c>
      <c r="K33" s="24">
        <v>2E-3</v>
      </c>
      <c r="L33" s="24">
        <v>0.3</v>
      </c>
      <c r="M33" s="24">
        <v>2E-3</v>
      </c>
      <c r="N33" s="24">
        <v>0</v>
      </c>
      <c r="O33" s="18">
        <v>0</v>
      </c>
    </row>
    <row r="34" spans="2:15" ht="13.5" customHeight="1" x14ac:dyDescent="0.25">
      <c r="B34" s="14" t="s">
        <v>151</v>
      </c>
      <c r="C34" s="23">
        <v>4732.3999999999996</v>
      </c>
      <c r="D34" s="23">
        <v>16824998.888999999</v>
      </c>
      <c r="E34" s="24">
        <v>0.01</v>
      </c>
      <c r="F34" s="24">
        <v>4.0000000000000001E-3</v>
      </c>
      <c r="G34" s="24">
        <v>0.251</v>
      </c>
      <c r="H34" s="24">
        <v>3.0000000000000001E-3</v>
      </c>
      <c r="I34" s="24">
        <v>0.56699999999999995</v>
      </c>
      <c r="J34" s="24">
        <v>9.5000000000000001E-2</v>
      </c>
      <c r="K34" s="24">
        <v>4.5999999999999999E-2</v>
      </c>
      <c r="L34" s="24">
        <v>2.4E-2</v>
      </c>
      <c r="M34" s="24">
        <v>0</v>
      </c>
      <c r="N34" s="24">
        <v>0</v>
      </c>
      <c r="O34" s="18">
        <v>0</v>
      </c>
    </row>
    <row r="35" spans="2:15" ht="13.5" customHeight="1" x14ac:dyDescent="0.25">
      <c r="B35" s="14" t="s">
        <v>152</v>
      </c>
      <c r="C35" s="23">
        <v>18289.3</v>
      </c>
      <c r="D35" s="23">
        <v>64373889.033</v>
      </c>
      <c r="E35" s="24">
        <v>0</v>
      </c>
      <c r="F35" s="24">
        <v>1E-3</v>
      </c>
      <c r="G35" s="24">
        <v>0.51300000000000001</v>
      </c>
      <c r="H35" s="24">
        <v>1.0999999999999999E-2</v>
      </c>
      <c r="I35" s="24">
        <v>0.44</v>
      </c>
      <c r="J35" s="24">
        <v>0</v>
      </c>
      <c r="K35" s="24">
        <v>0.01</v>
      </c>
      <c r="L35" s="24">
        <v>0</v>
      </c>
      <c r="M35" s="24">
        <v>2.4E-2</v>
      </c>
      <c r="N35" s="24">
        <v>0</v>
      </c>
      <c r="O35" s="18">
        <v>0</v>
      </c>
    </row>
    <row r="36" spans="2:15" ht="13.5" customHeight="1" x14ac:dyDescent="0.25">
      <c r="B36" s="14" t="s">
        <v>153</v>
      </c>
      <c r="C36" s="23">
        <v>11346</v>
      </c>
      <c r="D36" s="23">
        <v>39309586.763999999</v>
      </c>
      <c r="E36" s="24">
        <v>0.188</v>
      </c>
      <c r="F36" s="24">
        <v>0</v>
      </c>
      <c r="G36" s="24">
        <v>0.36199999999999999</v>
      </c>
      <c r="H36" s="24">
        <v>0</v>
      </c>
      <c r="I36" s="24">
        <v>0</v>
      </c>
      <c r="J36" s="24">
        <v>4.0000000000000001E-3</v>
      </c>
      <c r="K36" s="24">
        <v>0</v>
      </c>
      <c r="L36" s="24">
        <v>0.379</v>
      </c>
      <c r="M36" s="24">
        <v>6.6000000000000003E-2</v>
      </c>
      <c r="N36" s="24">
        <v>1E-3</v>
      </c>
      <c r="O36" s="18">
        <v>0</v>
      </c>
    </row>
    <row r="37" spans="2:15" ht="13.5" customHeight="1" x14ac:dyDescent="0.25">
      <c r="B37" s="14" t="s">
        <v>154</v>
      </c>
      <c r="C37" s="23">
        <v>16023.5</v>
      </c>
      <c r="D37" s="23">
        <v>42203688.473999999</v>
      </c>
      <c r="E37" s="24">
        <v>4.9000000000000002E-2</v>
      </c>
      <c r="F37" s="24">
        <v>0</v>
      </c>
      <c r="G37" s="24">
        <v>0.58299999999999996</v>
      </c>
      <c r="H37" s="24">
        <v>0</v>
      </c>
      <c r="I37" s="24">
        <v>0</v>
      </c>
      <c r="J37" s="24">
        <v>3.1E-2</v>
      </c>
      <c r="K37" s="24">
        <v>1E-3</v>
      </c>
      <c r="L37" s="24">
        <v>7.0000000000000001E-3</v>
      </c>
      <c r="M37" s="24">
        <v>0.23</v>
      </c>
      <c r="N37" s="24">
        <v>9.8000000000000004E-2</v>
      </c>
      <c r="O37" s="18">
        <v>1E-3</v>
      </c>
    </row>
    <row r="38" spans="2:15" ht="13.5" customHeight="1" x14ac:dyDescent="0.25">
      <c r="B38" s="14" t="s">
        <v>155</v>
      </c>
      <c r="C38" s="23">
        <v>43557.9</v>
      </c>
      <c r="D38" s="23">
        <v>119950770.138</v>
      </c>
      <c r="E38" s="24">
        <v>0</v>
      </c>
      <c r="F38" s="24">
        <v>3.0000000000000001E-3</v>
      </c>
      <c r="G38" s="24">
        <v>0.45100000000000001</v>
      </c>
      <c r="H38" s="24">
        <v>8.0000000000000002E-3</v>
      </c>
      <c r="I38" s="24">
        <v>0.22900000000000001</v>
      </c>
      <c r="J38" s="24">
        <v>0.23699999999999999</v>
      </c>
      <c r="K38" s="24">
        <v>1.4E-2</v>
      </c>
      <c r="L38" s="24">
        <v>0.04</v>
      </c>
      <c r="M38" s="24">
        <v>1.7999999999999999E-2</v>
      </c>
      <c r="N38" s="24">
        <v>0</v>
      </c>
      <c r="O38" s="18">
        <v>0</v>
      </c>
    </row>
    <row r="39" spans="2:15" ht="13.5" customHeight="1" x14ac:dyDescent="0.25">
      <c r="B39" s="14" t="s">
        <v>156</v>
      </c>
      <c r="C39" s="23">
        <v>33503.5</v>
      </c>
      <c r="D39" s="23">
        <v>133123902.814</v>
      </c>
      <c r="E39" s="24">
        <v>0.23599999999999999</v>
      </c>
      <c r="F39" s="24">
        <v>8.0000000000000002E-3</v>
      </c>
      <c r="G39" s="24">
        <v>0.59099999999999997</v>
      </c>
      <c r="H39" s="24">
        <v>6.0000000000000001E-3</v>
      </c>
      <c r="I39" s="24">
        <v>0.122</v>
      </c>
      <c r="J39" s="24">
        <v>4.0000000000000001E-3</v>
      </c>
      <c r="K39" s="24">
        <v>2E-3</v>
      </c>
      <c r="L39" s="24">
        <v>2.1000000000000001E-2</v>
      </c>
      <c r="M39" s="24">
        <v>0.01</v>
      </c>
      <c r="N39" s="24">
        <v>0</v>
      </c>
      <c r="O39" s="18">
        <v>0</v>
      </c>
    </row>
    <row r="40" spans="2:15" ht="13.5" customHeight="1" x14ac:dyDescent="0.25">
      <c r="B40" s="14" t="s">
        <v>157</v>
      </c>
      <c r="C40" s="23">
        <v>33980.400000000001</v>
      </c>
      <c r="D40" s="23">
        <v>88949088.878000006</v>
      </c>
      <c r="E40" s="24">
        <v>5.7000000000000002E-2</v>
      </c>
      <c r="F40" s="24">
        <v>0</v>
      </c>
      <c r="G40" s="24">
        <v>0.50600000000000001</v>
      </c>
      <c r="H40" s="24">
        <v>0</v>
      </c>
      <c r="I40" s="24">
        <v>0</v>
      </c>
      <c r="J40" s="24">
        <v>1.7000000000000001E-2</v>
      </c>
      <c r="K40" s="24">
        <v>3.0000000000000001E-3</v>
      </c>
      <c r="L40" s="24">
        <v>0.41599999999999998</v>
      </c>
      <c r="M40" s="24">
        <v>1E-3</v>
      </c>
      <c r="N40" s="24">
        <v>0</v>
      </c>
      <c r="O40" s="18">
        <v>0</v>
      </c>
    </row>
    <row r="41" spans="2:15" ht="13.5" customHeight="1" x14ac:dyDescent="0.25">
      <c r="B41" s="14" t="s">
        <v>158</v>
      </c>
      <c r="C41" s="23">
        <v>18220.900000000001</v>
      </c>
      <c r="D41" s="23">
        <v>61687096.012999997</v>
      </c>
      <c r="E41" s="24">
        <v>0</v>
      </c>
      <c r="F41" s="24">
        <v>0</v>
      </c>
      <c r="G41" s="24">
        <v>0.379</v>
      </c>
      <c r="H41" s="24">
        <v>0</v>
      </c>
      <c r="I41" s="24">
        <v>0</v>
      </c>
      <c r="J41" s="24">
        <v>0.42699999999999999</v>
      </c>
      <c r="K41" s="24">
        <v>1.4999999999999999E-2</v>
      </c>
      <c r="L41" s="24">
        <v>0.14499999999999999</v>
      </c>
      <c r="M41" s="24">
        <v>3.1E-2</v>
      </c>
      <c r="N41" s="24">
        <v>3.0000000000000001E-3</v>
      </c>
      <c r="O41" s="18">
        <v>0</v>
      </c>
    </row>
    <row r="42" spans="2:15" ht="13.5" customHeight="1" x14ac:dyDescent="0.25">
      <c r="B42" s="14" t="s">
        <v>159</v>
      </c>
      <c r="C42" s="23">
        <v>53762</v>
      </c>
      <c r="D42" s="23">
        <v>236747673.48500001</v>
      </c>
      <c r="E42" s="24">
        <v>5.3999999999999999E-2</v>
      </c>
      <c r="F42" s="24">
        <v>0</v>
      </c>
      <c r="G42" s="24">
        <v>0.58799999999999997</v>
      </c>
      <c r="H42" s="24">
        <v>6.0000000000000001E-3</v>
      </c>
      <c r="I42" s="24">
        <v>0.318</v>
      </c>
      <c r="J42" s="24">
        <v>1.0999999999999999E-2</v>
      </c>
      <c r="K42" s="24">
        <v>6.0000000000000001E-3</v>
      </c>
      <c r="L42" s="24">
        <v>1.4E-2</v>
      </c>
      <c r="M42" s="24">
        <v>1E-3</v>
      </c>
      <c r="N42" s="24">
        <v>0</v>
      </c>
      <c r="O42" s="18">
        <v>0</v>
      </c>
    </row>
    <row r="43" spans="2:15" ht="13.5" customHeight="1" x14ac:dyDescent="0.25">
      <c r="B43" s="14" t="s">
        <v>160</v>
      </c>
      <c r="C43" s="23">
        <v>6532.7</v>
      </c>
      <c r="D43" s="23">
        <v>17502529.122000001</v>
      </c>
      <c r="E43" s="24">
        <v>0.152</v>
      </c>
      <c r="F43" s="24">
        <v>0.39</v>
      </c>
      <c r="G43" s="24">
        <v>0.435</v>
      </c>
      <c r="H43" s="24">
        <v>0</v>
      </c>
      <c r="I43" s="24">
        <v>0</v>
      </c>
      <c r="J43" s="24">
        <v>2E-3</v>
      </c>
      <c r="K43" s="24">
        <v>0</v>
      </c>
      <c r="L43" s="24">
        <v>6.0000000000000001E-3</v>
      </c>
      <c r="M43" s="24">
        <v>1.4999999999999999E-2</v>
      </c>
      <c r="N43" s="24">
        <v>0</v>
      </c>
      <c r="O43" s="18">
        <v>0</v>
      </c>
    </row>
    <row r="44" spans="2:15" ht="13.5" customHeight="1" x14ac:dyDescent="0.25">
      <c r="B44" s="14" t="s">
        <v>161</v>
      </c>
      <c r="C44" s="23">
        <v>2472.6</v>
      </c>
      <c r="D44" s="23">
        <v>10416901.048</v>
      </c>
      <c r="E44" s="24">
        <v>0</v>
      </c>
      <c r="F44" s="24">
        <v>3.0000000000000001E-3</v>
      </c>
      <c r="G44" s="24">
        <v>0.91600000000000004</v>
      </c>
      <c r="H44" s="24">
        <v>0</v>
      </c>
      <c r="I44" s="24">
        <v>0</v>
      </c>
      <c r="J44" s="24">
        <v>1E-3</v>
      </c>
      <c r="K44" s="24">
        <v>2.3E-2</v>
      </c>
      <c r="L44" s="24">
        <v>1.6E-2</v>
      </c>
      <c r="M44" s="24">
        <v>4.1000000000000002E-2</v>
      </c>
      <c r="N44" s="24">
        <v>0</v>
      </c>
      <c r="O44" s="18">
        <v>0</v>
      </c>
    </row>
    <row r="45" spans="2:15" ht="13.5" customHeight="1" x14ac:dyDescent="0.25">
      <c r="B45" s="14" t="s">
        <v>162</v>
      </c>
      <c r="C45" s="23">
        <v>26563.599999999999</v>
      </c>
      <c r="D45" s="23">
        <v>101540820.40099999</v>
      </c>
      <c r="E45" s="24">
        <v>0.14899999999999999</v>
      </c>
      <c r="F45" s="24">
        <v>1E-3</v>
      </c>
      <c r="G45" s="24">
        <v>0.23300000000000001</v>
      </c>
      <c r="H45" s="24">
        <v>0</v>
      </c>
      <c r="I45" s="24">
        <v>0.54800000000000004</v>
      </c>
      <c r="J45" s="24">
        <v>2.4E-2</v>
      </c>
      <c r="K45" s="24">
        <v>1.7000000000000001E-2</v>
      </c>
      <c r="L45" s="24">
        <v>0</v>
      </c>
      <c r="M45" s="24">
        <v>2.7E-2</v>
      </c>
      <c r="N45" s="24">
        <v>0</v>
      </c>
      <c r="O45" s="18">
        <v>0</v>
      </c>
    </row>
    <row r="46" spans="2:15" ht="13.5" customHeight="1" x14ac:dyDescent="0.25">
      <c r="B46" s="14" t="s">
        <v>163</v>
      </c>
      <c r="C46" s="23">
        <v>7235.5</v>
      </c>
      <c r="D46" s="23">
        <v>17406902.410999998</v>
      </c>
      <c r="E46" s="24">
        <v>0.09</v>
      </c>
      <c r="F46" s="24">
        <v>1E-3</v>
      </c>
      <c r="G46" s="24">
        <v>0.122</v>
      </c>
      <c r="H46" s="24">
        <v>0</v>
      </c>
      <c r="I46" s="24">
        <v>0</v>
      </c>
      <c r="J46" s="24">
        <v>0.247</v>
      </c>
      <c r="K46" s="24">
        <v>1E-3</v>
      </c>
      <c r="L46" s="24">
        <v>0.53700000000000003</v>
      </c>
      <c r="M46" s="24">
        <v>3.0000000000000001E-3</v>
      </c>
      <c r="N46" s="24">
        <v>0</v>
      </c>
      <c r="O46" s="18">
        <v>0</v>
      </c>
    </row>
    <row r="47" spans="2:15" ht="13.5" customHeight="1" x14ac:dyDescent="0.25">
      <c r="B47" s="14" t="s">
        <v>164</v>
      </c>
      <c r="C47" s="23">
        <v>24375.1</v>
      </c>
      <c r="D47" s="23">
        <v>78309761.228</v>
      </c>
      <c r="E47" s="24">
        <v>0.20200000000000001</v>
      </c>
      <c r="F47" s="24">
        <v>1E-3</v>
      </c>
      <c r="G47" s="24">
        <v>0.191</v>
      </c>
      <c r="H47" s="24">
        <v>0</v>
      </c>
      <c r="I47" s="24">
        <v>0.48399999999999999</v>
      </c>
      <c r="J47" s="24">
        <v>0.10299999999999999</v>
      </c>
      <c r="K47" s="24">
        <v>6.0000000000000001E-3</v>
      </c>
      <c r="L47" s="24">
        <v>0</v>
      </c>
      <c r="M47" s="24">
        <v>1.2E-2</v>
      </c>
      <c r="N47" s="24">
        <v>0</v>
      </c>
      <c r="O47" s="18">
        <v>0</v>
      </c>
    </row>
    <row r="48" spans="2:15" ht="13.5" customHeight="1" x14ac:dyDescent="0.25">
      <c r="B48" s="14" t="s">
        <v>165</v>
      </c>
      <c r="C48" s="23">
        <v>166741.20000000001</v>
      </c>
      <c r="D48" s="23">
        <v>541338671.00899994</v>
      </c>
      <c r="E48" s="24">
        <v>0.13100000000000001</v>
      </c>
      <c r="F48" s="24">
        <v>0</v>
      </c>
      <c r="G48" s="24">
        <v>0.51400000000000001</v>
      </c>
      <c r="H48" s="24">
        <v>4.0000000000000001E-3</v>
      </c>
      <c r="I48" s="24">
        <v>7.4999999999999997E-2</v>
      </c>
      <c r="J48" s="24">
        <v>1E-3</v>
      </c>
      <c r="K48" s="24">
        <v>2E-3</v>
      </c>
      <c r="L48" s="24">
        <v>0.219</v>
      </c>
      <c r="M48" s="24">
        <v>5.1999999999999998E-2</v>
      </c>
      <c r="N48" s="24">
        <v>0</v>
      </c>
      <c r="O48" s="18">
        <v>1E-3</v>
      </c>
    </row>
    <row r="49" spans="2:15" ht="13.5" customHeight="1" x14ac:dyDescent="0.25">
      <c r="B49" s="14" t="s">
        <v>166</v>
      </c>
      <c r="C49" s="23">
        <v>10132.4</v>
      </c>
      <c r="D49" s="23">
        <v>32789512.037999999</v>
      </c>
      <c r="E49" s="24">
        <v>0.45400000000000001</v>
      </c>
      <c r="F49" s="24">
        <v>1E-3</v>
      </c>
      <c r="G49" s="24">
        <v>0.36099999999999999</v>
      </c>
      <c r="H49" s="24">
        <v>0</v>
      </c>
      <c r="I49" s="24">
        <v>0</v>
      </c>
      <c r="J49" s="24">
        <v>2.3E-2</v>
      </c>
      <c r="K49" s="24">
        <v>3.0000000000000001E-3</v>
      </c>
      <c r="L49" s="24">
        <v>2.1000000000000001E-2</v>
      </c>
      <c r="M49" s="24">
        <v>0.12</v>
      </c>
      <c r="N49" s="24">
        <v>1.4E-2</v>
      </c>
      <c r="O49" s="18">
        <v>3.0000000000000001E-3</v>
      </c>
    </row>
    <row r="50" spans="2:15" ht="13.5" customHeight="1" x14ac:dyDescent="0.25">
      <c r="B50" s="14" t="s">
        <v>167</v>
      </c>
      <c r="C50" s="23">
        <v>31740.2</v>
      </c>
      <c r="D50" s="23">
        <v>92059901.600999996</v>
      </c>
      <c r="E50" s="24">
        <v>1.4999999999999999E-2</v>
      </c>
      <c r="F50" s="24">
        <v>1E-3</v>
      </c>
      <c r="G50" s="24">
        <v>0.55000000000000004</v>
      </c>
      <c r="H50" s="24">
        <v>5.0000000000000001E-3</v>
      </c>
      <c r="I50" s="24">
        <v>0.32200000000000001</v>
      </c>
      <c r="J50" s="24">
        <v>0.01</v>
      </c>
      <c r="K50" s="24">
        <v>3.6999999999999998E-2</v>
      </c>
      <c r="L50" s="24">
        <v>1E-3</v>
      </c>
      <c r="M50" s="24">
        <v>5.8999999999999997E-2</v>
      </c>
      <c r="N50" s="24">
        <v>0</v>
      </c>
      <c r="O50" s="18">
        <v>0</v>
      </c>
    </row>
    <row r="51" spans="2:15" ht="13.5" customHeight="1" x14ac:dyDescent="0.25">
      <c r="B51" s="14" t="s">
        <v>168</v>
      </c>
      <c r="C51" s="23">
        <v>906.1</v>
      </c>
      <c r="D51" s="23">
        <v>2480907.747</v>
      </c>
      <c r="E51" s="24">
        <v>0</v>
      </c>
      <c r="F51" s="24">
        <v>1E-3</v>
      </c>
      <c r="G51" s="24">
        <v>1E-3</v>
      </c>
      <c r="H51" s="24">
        <v>0</v>
      </c>
      <c r="I51" s="24">
        <v>0</v>
      </c>
      <c r="J51" s="24">
        <v>0.621</v>
      </c>
      <c r="K51" s="24">
        <v>0.16300000000000001</v>
      </c>
      <c r="L51" s="24">
        <v>0.13700000000000001</v>
      </c>
      <c r="M51" s="24">
        <v>7.6999999999999999E-2</v>
      </c>
      <c r="N51" s="24">
        <v>0</v>
      </c>
      <c r="O51" s="18">
        <v>1E-3</v>
      </c>
    </row>
    <row r="52" spans="2:15" ht="13.5" customHeight="1" x14ac:dyDescent="0.25">
      <c r="B52" s="14" t="s">
        <v>169</v>
      </c>
      <c r="C52" s="23">
        <v>31522.3</v>
      </c>
      <c r="D52" s="23">
        <v>102953204.197</v>
      </c>
      <c r="E52" s="24">
        <v>0.04</v>
      </c>
      <c r="F52" s="24">
        <v>0</v>
      </c>
      <c r="G52" s="24">
        <v>0.189</v>
      </c>
      <c r="H52" s="24">
        <v>3.0000000000000001E-3</v>
      </c>
      <c r="I52" s="24">
        <v>8.2000000000000003E-2</v>
      </c>
      <c r="J52" s="24">
        <v>0.59699999999999998</v>
      </c>
      <c r="K52" s="24">
        <v>1.2E-2</v>
      </c>
      <c r="L52" s="24">
        <v>7.2999999999999995E-2</v>
      </c>
      <c r="M52" s="24">
        <v>4.0000000000000001E-3</v>
      </c>
      <c r="N52" s="24">
        <v>0</v>
      </c>
      <c r="O52" s="18">
        <v>0</v>
      </c>
    </row>
    <row r="53" spans="2:15" ht="13.5" customHeight="1" x14ac:dyDescent="0.25">
      <c r="B53" s="14" t="s">
        <v>170</v>
      </c>
      <c r="C53" s="23">
        <v>19253.900000000001</v>
      </c>
      <c r="D53" s="23">
        <v>62457500.174999997</v>
      </c>
      <c r="E53" s="24">
        <v>0.33800000000000002</v>
      </c>
      <c r="F53" s="24">
        <v>1E-3</v>
      </c>
      <c r="G53" s="24">
        <v>0.40899999999999997</v>
      </c>
      <c r="H53" s="24">
        <v>2E-3</v>
      </c>
      <c r="I53" s="24">
        <v>0.155</v>
      </c>
      <c r="J53" s="24">
        <v>3.1E-2</v>
      </c>
      <c r="K53" s="24">
        <v>1.6E-2</v>
      </c>
      <c r="L53" s="24">
        <v>2.8000000000000001E-2</v>
      </c>
      <c r="M53" s="24">
        <v>0.02</v>
      </c>
      <c r="N53" s="24">
        <v>0</v>
      </c>
      <c r="O53" s="18">
        <v>0</v>
      </c>
    </row>
    <row r="54" spans="2:15" ht="13.5" customHeight="1" x14ac:dyDescent="0.25">
      <c r="B54" s="14" t="s">
        <v>171</v>
      </c>
      <c r="C54" s="23">
        <v>15699.4</v>
      </c>
      <c r="D54" s="23">
        <v>52300731.267999999</v>
      </c>
      <c r="E54" s="24">
        <v>0.85699999999999998</v>
      </c>
      <c r="F54" s="24">
        <v>3.0000000000000001E-3</v>
      </c>
      <c r="G54" s="24">
        <v>7.0000000000000007E-2</v>
      </c>
      <c r="H54" s="24">
        <v>1E-3</v>
      </c>
      <c r="I54" s="24">
        <v>0</v>
      </c>
      <c r="J54" s="24">
        <v>2.9000000000000001E-2</v>
      </c>
      <c r="K54" s="24">
        <v>0</v>
      </c>
      <c r="L54" s="24">
        <v>0.04</v>
      </c>
      <c r="M54" s="24">
        <v>0</v>
      </c>
      <c r="N54" s="24">
        <v>0</v>
      </c>
      <c r="O54" s="18">
        <v>0</v>
      </c>
    </row>
    <row r="55" spans="2:15" ht="13.5" customHeight="1" x14ac:dyDescent="0.25">
      <c r="B55" s="14" t="s">
        <v>172</v>
      </c>
      <c r="C55" s="23">
        <v>11105</v>
      </c>
      <c r="D55" s="23">
        <v>43176351.213</v>
      </c>
      <c r="E55" s="24">
        <v>0.71399999999999997</v>
      </c>
      <c r="F55" s="24">
        <v>1E-3</v>
      </c>
      <c r="G55" s="24">
        <v>4.9000000000000002E-2</v>
      </c>
      <c r="H55" s="24">
        <v>8.0000000000000002E-3</v>
      </c>
      <c r="I55" s="24">
        <v>0</v>
      </c>
      <c r="J55" s="24">
        <v>2.1000000000000001E-2</v>
      </c>
      <c r="K55" s="24">
        <v>0</v>
      </c>
      <c r="L55" s="24">
        <v>0.2</v>
      </c>
      <c r="M55" s="24">
        <v>4.0000000000000001E-3</v>
      </c>
      <c r="N55" s="24">
        <v>0</v>
      </c>
      <c r="O55" s="18">
        <v>2E-3</v>
      </c>
    </row>
    <row r="56" spans="2:15" ht="13.5" customHeight="1" x14ac:dyDescent="0.25">
      <c r="B56" s="25" t="s">
        <v>74</v>
      </c>
      <c r="C56" s="26">
        <v>1303568.8</v>
      </c>
      <c r="D56" s="26">
        <v>4167601391.1820002</v>
      </c>
      <c r="E56" s="27">
        <v>0.16200000000000001</v>
      </c>
      <c r="F56" s="27">
        <v>6.0000000000000001E-3</v>
      </c>
      <c r="G56" s="27">
        <v>0.42699999999999999</v>
      </c>
      <c r="H56" s="27">
        <v>5.0000000000000001E-3</v>
      </c>
      <c r="I56" s="27">
        <v>0.186</v>
      </c>
      <c r="J56" s="27">
        <v>5.8999999999999997E-2</v>
      </c>
      <c r="K56" s="27">
        <v>1.0999999999999999E-2</v>
      </c>
      <c r="L56" s="27">
        <v>0.10100000000000001</v>
      </c>
      <c r="M56" s="27">
        <v>0.04</v>
      </c>
      <c r="N56" s="27">
        <v>4.0000000000000001E-3</v>
      </c>
      <c r="O56" s="28">
        <v>1E-3</v>
      </c>
    </row>
    <row r="57" spans="2:15" ht="13.5" customHeight="1" x14ac:dyDescent="0.25">
      <c r="B57" s="29" t="s">
        <v>105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2:15" ht="13.5" customHeight="1" x14ac:dyDescent="0.25"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" t="s">
        <v>18</v>
      </c>
      <c r="O58" s="2" t="s">
        <v>19</v>
      </c>
    </row>
  </sheetData>
  <mergeCells count="5">
    <mergeCell ref="B1:O1"/>
    <mergeCell ref="E2:O2"/>
    <mergeCell ref="B2:B3"/>
    <mergeCell ref="C2:C3"/>
    <mergeCell ref="D2:D3"/>
  </mergeCells>
  <pageMargins left="0.5" right="0.5" top="0.5" bottom="0.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fa91fb-a0ff-4ac5-b2db-65c790d184a4" xsi:nil="true"/>
    <lcf76f155ced4ddcb4097134ff3c332f xmlns="9d216134-9bb2-47e2-bdf4-5ebb2f0aafe3">
      <Terms xmlns="http://schemas.microsoft.com/office/infopath/2007/PartnerControls"/>
    </lcf76f155ced4ddcb4097134ff3c332f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2025-01-17T17:28:44+00:00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6D9757DD39864FB2FE3B719D361EAA" ma:contentTypeVersion="16" ma:contentTypeDescription="Create a new document." ma:contentTypeScope="" ma:versionID="37ba86c4ff2ed1f63446c1c1ff18117c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9d216134-9bb2-47e2-bdf4-5ebb2f0aafe3" xmlns:ns6="f8d480e4-7e62-447d-af3a-77a4e9779863" targetNamespace="http://schemas.microsoft.com/office/2006/metadata/properties" ma:root="true" ma:fieldsID="5f98f1411f079650b931fedc9c6747c6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9d216134-9bb2-47e2-bdf4-5ebb2f0aafe3"/>
    <xsd:import namespace="f8d480e4-7e62-447d-af3a-77a4e9779863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5:lcf76f155ced4ddcb4097134ff3c332f" minOccurs="0"/>
                <xsd:element ref="ns6:SharedWithUsers" minOccurs="0"/>
                <xsd:element ref="ns6:SharedWithDetails" minOccurs="0"/>
                <xsd:element ref="ns5:MediaServiceObjectDetectorVersions" minOccurs="0"/>
                <xsd:element ref="ns5:MediaServiceSearchProperties" minOccurs="0"/>
                <xsd:element ref="ns5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24cf61a0-54ee-4ca9-8aeb-42b308c31608}" ma:internalName="TaxCatchAllLabel" ma:readOnly="true" ma:showField="CatchAllDataLabel" ma:web="f8d480e4-7e62-447d-af3a-77a4e9779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24cf61a0-54ee-4ca9-8aeb-42b308c31608}" ma:internalName="TaxCatchAll" ma:showField="CatchAllData" ma:web="f8d480e4-7e62-447d-af3a-77a4e97798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16134-9bb2-47e2-bdf4-5ebb2f0aaf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6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4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480e4-7e62-447d-af3a-77a4e9779863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3ABBC188-AB9B-402D-9C94-D21FED79D3EB}">
  <ds:schemaRefs>
    <ds:schemaRef ds:uri="http://schemas.microsoft.com/office/2006/metadata/properties"/>
    <ds:schemaRef ds:uri="http://schemas.microsoft.com/office/infopath/2007/PartnerControls"/>
    <ds:schemaRef ds:uri="6c854b04-c9c6-4391-adbe-2e73191270e7"/>
    <ds:schemaRef ds:uri="059b9c67-646b-4b4e-9ab1-2b1c805d0390"/>
  </ds:schemaRefs>
</ds:datastoreItem>
</file>

<file path=customXml/itemProps2.xml><?xml version="1.0" encoding="utf-8"?>
<ds:datastoreItem xmlns:ds="http://schemas.openxmlformats.org/officeDocument/2006/customXml" ds:itemID="{A534982A-CC75-401A-BA47-CFE988F0E64E}"/>
</file>

<file path=customXml/itemProps3.xml><?xml version="1.0" encoding="utf-8"?>
<ds:datastoreItem xmlns:ds="http://schemas.openxmlformats.org/officeDocument/2006/customXml" ds:itemID="{D54F96CE-8629-492A-AE38-04E2A8E1A9B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43AF5C9-1652-4480-B0D6-DC52A7826C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Table 1</vt:lpstr>
      <vt:lpstr>Table 2</vt:lpstr>
      <vt:lpstr>Table 3</vt:lpstr>
      <vt:lpstr>Table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gofortht</dc:creator>
  <cp:lastModifiedBy>Marissa Hoer</cp:lastModifiedBy>
  <dcterms:created xsi:type="dcterms:W3CDTF">2025-01-17T14:00:49Z</dcterms:created>
  <dcterms:modified xsi:type="dcterms:W3CDTF">2025-01-17T16:24:23Z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0x010100306D9757DD39864FB2FE3B719D361EAA</vt:lpwstr>
  </property>
  <property fmtid="{D5CDD505-2E9C-101B-9397-08002B2CF9AE}" pid="3" name="MediaServiceImageTags">
    <vt:lpwstr/>
  </property>
</Properties>
</file>