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YI\Desktop\S12\"/>
    </mc:Choice>
  </mc:AlternateContent>
  <xr:revisionPtr revIDLastSave="0" documentId="13_ncr:1_{5E2CF202-CF9D-4F2A-A6EB-404C88EBCFD0}" xr6:coauthVersionLast="47" xr6:coauthVersionMax="47" xr10:uidLastSave="{00000000-0000-0000-0000-000000000000}"/>
  <bookViews>
    <workbookView xWindow="-120" yWindow="-120" windowWidth="29040" windowHeight="15990" activeTab="4" xr2:uid="{786C3204-9242-4AFC-AADD-5F5663EC3CE6}"/>
  </bookViews>
  <sheets>
    <sheet name="heroes" sheetId="1" r:id="rId1"/>
    <sheet name="players" sheetId="2" r:id="rId2"/>
    <sheet name="clubs" sheetId="3" r:id="rId3"/>
    <sheet name="hero pool" sheetId="4" r:id="rId4"/>
    <sheet name="Players' heroes anayl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6" i="6" l="1"/>
  <c r="AA33" i="6"/>
  <c r="AA31" i="6"/>
  <c r="AA30" i="6"/>
  <c r="AA29" i="6"/>
  <c r="AA27" i="6"/>
  <c r="Z27" i="6"/>
  <c r="AC26" i="6"/>
  <c r="AD26" i="6"/>
  <c r="AE26" i="6"/>
  <c r="AF26" i="6"/>
  <c r="AG26" i="6"/>
  <c r="AB26" i="6"/>
  <c r="Z26" i="6"/>
  <c r="AC25" i="6"/>
  <c r="AD25" i="6"/>
  <c r="AE25" i="6"/>
  <c r="AF25" i="6"/>
  <c r="AG25" i="6"/>
  <c r="AB25" i="6"/>
  <c r="Z25" i="6"/>
  <c r="AA24" i="6"/>
  <c r="Z24" i="6"/>
  <c r="AA23" i="6"/>
  <c r="Z23" i="6"/>
  <c r="AC19" i="6"/>
  <c r="AD19" i="6"/>
  <c r="AE19" i="6"/>
  <c r="AF19" i="6"/>
  <c r="AG19" i="6"/>
  <c r="AB19" i="6"/>
  <c r="AA19" i="6" s="1"/>
  <c r="AC18" i="6"/>
  <c r="AD18" i="6"/>
  <c r="AE18" i="6"/>
  <c r="AF18" i="6"/>
  <c r="AG18" i="6"/>
  <c r="AB18" i="6"/>
  <c r="AA18" i="6" s="1"/>
  <c r="Z19" i="6"/>
  <c r="Z18" i="6"/>
  <c r="AA17" i="6"/>
  <c r="Z17" i="6"/>
  <c r="AA16" i="6"/>
  <c r="Z16" i="6"/>
  <c r="AA15" i="6"/>
  <c r="Z15" i="6"/>
  <c r="AA14" i="6"/>
  <c r="Z14" i="6"/>
  <c r="AC11" i="6"/>
  <c r="AD11" i="6"/>
  <c r="AE11" i="6"/>
  <c r="AF11" i="6"/>
  <c r="AG11" i="6"/>
  <c r="AB11" i="6"/>
  <c r="Z11" i="6"/>
  <c r="Y9" i="6"/>
  <c r="Z9" i="6"/>
  <c r="AA9" i="6"/>
  <c r="AB9" i="6"/>
  <c r="AC9" i="6"/>
  <c r="AD9" i="6"/>
  <c r="AE9" i="6"/>
  <c r="AF9" i="6"/>
  <c r="AG9" i="6"/>
  <c r="Y10" i="6"/>
  <c r="Z10" i="6"/>
  <c r="AA10" i="6"/>
  <c r="AB10" i="6"/>
  <c r="AC10" i="6"/>
  <c r="AD10" i="6"/>
  <c r="AE10" i="6"/>
  <c r="AF10" i="6"/>
  <c r="AG10" i="6"/>
  <c r="AA5" i="6"/>
  <c r="Z5" i="6"/>
  <c r="AA4" i="6"/>
  <c r="Z4" i="6"/>
  <c r="E21" i="6"/>
  <c r="E22" i="6"/>
  <c r="E23" i="6"/>
  <c r="E20" i="6"/>
  <c r="P29" i="6"/>
  <c r="P30" i="6"/>
  <c r="P31" i="6"/>
  <c r="P28" i="6"/>
  <c r="P26" i="6"/>
  <c r="P23" i="6"/>
  <c r="P18" i="6"/>
  <c r="P19" i="6"/>
  <c r="P20" i="6"/>
  <c r="P21" i="6"/>
  <c r="P17" i="6"/>
  <c r="P11" i="6"/>
  <c r="P12" i="6"/>
  <c r="P13" i="6"/>
  <c r="P14" i="6"/>
  <c r="P15" i="6"/>
  <c r="P10" i="6"/>
  <c r="P5" i="6"/>
  <c r="P6" i="6"/>
  <c r="P7" i="6"/>
  <c r="P8" i="6"/>
  <c r="P4" i="6"/>
  <c r="O18" i="6"/>
  <c r="O19" i="6"/>
  <c r="O20" i="6"/>
  <c r="O21" i="6"/>
  <c r="O17" i="6"/>
  <c r="O11" i="6"/>
  <c r="O12" i="6"/>
  <c r="O13" i="6"/>
  <c r="O14" i="6"/>
  <c r="O15" i="6"/>
  <c r="O10" i="6"/>
  <c r="O5" i="6"/>
  <c r="O6" i="6"/>
  <c r="O7" i="6"/>
  <c r="O8" i="6"/>
  <c r="O4" i="6"/>
  <c r="AA36" i="6" l="1"/>
  <c r="AA26" i="6"/>
  <c r="AA25" i="6"/>
  <c r="AA11" i="6"/>
</calcChain>
</file>

<file path=xl/sharedStrings.xml><?xml version="1.0" encoding="utf-8"?>
<sst xmlns="http://schemas.openxmlformats.org/spreadsheetml/2006/main" count="1602" uniqueCount="946">
  <si>
    <t>暮光星灵</t>
  </si>
  <si>
    <t>5(5)</t>
  </si>
  <si>
    <t>11(11)</t>
  </si>
  <si>
    <t>0(0)</t>
  </si>
  <si>
    <t>tinowns</t>
  </si>
  <si>
    <t>暴走萝莉</t>
  </si>
  <si>
    <t>14(2.8)</t>
  </si>
  <si>
    <t>34(6.8)</t>
  </si>
  <si>
    <t>4(0.8)</t>
  </si>
  <si>
    <t>UNF0RGIVEN</t>
  </si>
  <si>
    <t>魔法猫咪</t>
  </si>
  <si>
    <t>19(1.3)</t>
  </si>
  <si>
    <t>179(12.7)</t>
  </si>
  <si>
    <t>18(1.2)</t>
  </si>
  <si>
    <t>BeryL</t>
  </si>
  <si>
    <t>战争女神</t>
  </si>
  <si>
    <t>63(5.2)</t>
  </si>
  <si>
    <t>101(8.4)</t>
  </si>
  <si>
    <t>17(1.4)</t>
  </si>
  <si>
    <t>Deft</t>
  </si>
  <si>
    <t>永猎双子</t>
  </si>
  <si>
    <t>2(1)</t>
  </si>
  <si>
    <t>16(8)</t>
  </si>
  <si>
    <t>Pyosik</t>
  </si>
  <si>
    <t>发条魔灵</t>
  </si>
  <si>
    <t>16(5.3)</t>
  </si>
  <si>
    <t>19(6.3)</t>
  </si>
  <si>
    <t>4(1.3)</t>
  </si>
  <si>
    <t>Jensen</t>
  </si>
  <si>
    <t>九尾妖狐</t>
  </si>
  <si>
    <t>8(1.6)</t>
  </si>
  <si>
    <t>Yaharong</t>
  </si>
  <si>
    <t>铁铠冥魂</t>
  </si>
  <si>
    <t>9(4.5)</t>
  </si>
  <si>
    <t>14(7)</t>
  </si>
  <si>
    <t>3(1.5)</t>
  </si>
  <si>
    <t>Impact</t>
  </si>
  <si>
    <t>虚空之女</t>
  </si>
  <si>
    <t>147(5.8)</t>
  </si>
  <si>
    <t>122(4.8)</t>
  </si>
  <si>
    <t>41(1.6)</t>
  </si>
  <si>
    <t>GALA</t>
  </si>
  <si>
    <t>暮光之眼</t>
  </si>
  <si>
    <t>2(0.5)</t>
  </si>
  <si>
    <t>24(6)</t>
  </si>
  <si>
    <t>4(1)</t>
  </si>
  <si>
    <t>Ming</t>
  </si>
  <si>
    <t>圣枪游侠</t>
  </si>
  <si>
    <t>140(5.1)</t>
  </si>
  <si>
    <t>126(4.6)</t>
  </si>
  <si>
    <t>41(1.5)</t>
  </si>
  <si>
    <t>瓦洛兰之盾</t>
  </si>
  <si>
    <t>17(17)</t>
  </si>
  <si>
    <t>3(3)</t>
  </si>
  <si>
    <t>Vulcan</t>
  </si>
  <si>
    <t>诡术妖姬</t>
  </si>
  <si>
    <t>61(3.8)</t>
  </si>
  <si>
    <t>71(4.4)</t>
  </si>
  <si>
    <t>24(1.5)</t>
  </si>
  <si>
    <t>Xiaohu</t>
  </si>
  <si>
    <t>星界游神</t>
  </si>
  <si>
    <t>1(1)</t>
  </si>
  <si>
    <t>狂野女猎手</t>
  </si>
  <si>
    <t>6(3)</t>
  </si>
  <si>
    <t>Kanavi</t>
  </si>
  <si>
    <t>唤潮鲛姬</t>
  </si>
  <si>
    <t>22(0.8)</t>
  </si>
  <si>
    <t>270(10)</t>
  </si>
  <si>
    <t>60(2.2)</t>
  </si>
  <si>
    <t>魂锁典狱长</t>
  </si>
  <si>
    <t>10(1.1)</t>
  </si>
  <si>
    <t>89(9.8)</t>
  </si>
  <si>
    <t>21(2.3)</t>
  </si>
  <si>
    <t>戏命师</t>
  </si>
  <si>
    <t>4(2)</t>
  </si>
  <si>
    <t>deokdam</t>
  </si>
  <si>
    <t>诺克萨斯之手</t>
  </si>
  <si>
    <t>4(4)</t>
  </si>
  <si>
    <t>2(2)</t>
  </si>
  <si>
    <t>BrokenBlade</t>
  </si>
  <si>
    <t>法外狂徒</t>
  </si>
  <si>
    <t>Wei</t>
  </si>
  <si>
    <t>封魔剑魂</t>
  </si>
  <si>
    <t>34(4.8)</t>
  </si>
  <si>
    <t>37(5.2)</t>
  </si>
  <si>
    <t>16(2.2)</t>
  </si>
  <si>
    <t>Zeka</t>
  </si>
  <si>
    <t>海洋之灾</t>
  </si>
  <si>
    <t>32(5.3)</t>
  </si>
  <si>
    <t>38(6.3)</t>
  </si>
  <si>
    <t>16(2.6)</t>
  </si>
  <si>
    <t>破败之王</t>
  </si>
  <si>
    <t>巨魔之王</t>
  </si>
  <si>
    <t>37(2.4)</t>
  </si>
  <si>
    <t>Steal</t>
  </si>
  <si>
    <t>沙漠皇帝</t>
  </si>
  <si>
    <t>Seiya</t>
  </si>
  <si>
    <t>酒桶</t>
  </si>
  <si>
    <t>Wunder</t>
  </si>
  <si>
    <t>残月之肃</t>
  </si>
  <si>
    <t>184(4.2)</t>
  </si>
  <si>
    <t>191(4.4)</t>
  </si>
  <si>
    <t>93(2.1)</t>
  </si>
  <si>
    <t>死亡颂唱者</t>
  </si>
  <si>
    <t>9(9)</t>
  </si>
  <si>
    <t>Levi</t>
  </si>
  <si>
    <t>解脱者</t>
  </si>
  <si>
    <t>探险家</t>
  </si>
  <si>
    <t>生化魔人</t>
  </si>
  <si>
    <t>5(2.5)</t>
  </si>
  <si>
    <t>Froggy</t>
  </si>
  <si>
    <t>仙灵女巫</t>
  </si>
  <si>
    <t>8(0.5)</t>
  </si>
  <si>
    <t>117(7.8)</t>
  </si>
  <si>
    <t>33(2.2)</t>
  </si>
  <si>
    <t>huhi</t>
  </si>
  <si>
    <t>北地之怒</t>
  </si>
  <si>
    <t>诺克萨斯统领</t>
  </si>
  <si>
    <t>9(2.2)</t>
  </si>
  <si>
    <t>25(6.2)</t>
  </si>
  <si>
    <t>Nisqy</t>
  </si>
  <si>
    <t>炼金男爵</t>
  </si>
  <si>
    <t>18(0.9)</t>
  </si>
  <si>
    <t>Kaiser</t>
  </si>
  <si>
    <t>不羁之悦</t>
  </si>
  <si>
    <t>10(5)</t>
  </si>
  <si>
    <t>镕铁少女</t>
  </si>
  <si>
    <t>3(0.3)</t>
  </si>
  <si>
    <t>96(9.6)</t>
  </si>
  <si>
    <t>27(2.7)</t>
  </si>
  <si>
    <t>Jelly</t>
  </si>
  <si>
    <t>愁云使者</t>
  </si>
  <si>
    <t>22(3.6)</t>
  </si>
  <si>
    <t>43(7.1)</t>
  </si>
  <si>
    <t>18(3)</t>
  </si>
  <si>
    <t>冰霜女巫</t>
  </si>
  <si>
    <t>22(2.2)</t>
  </si>
  <si>
    <t>67(6.7)</t>
  </si>
  <si>
    <t>25(2.5)</t>
  </si>
  <si>
    <t>寒冰射手</t>
  </si>
  <si>
    <t>42(7)</t>
  </si>
  <si>
    <t>Raes</t>
  </si>
  <si>
    <t>赏金猎人</t>
  </si>
  <si>
    <t>符文法师</t>
  </si>
  <si>
    <t>9(3)</t>
  </si>
  <si>
    <t>惩戒之箭</t>
  </si>
  <si>
    <t>离群之刺</t>
  </si>
  <si>
    <t>71(2.2)</t>
  </si>
  <si>
    <t>Humanoid</t>
  </si>
  <si>
    <t>星籁歌姬</t>
  </si>
  <si>
    <t>19(1.9)</t>
  </si>
  <si>
    <t>64(6.4)</t>
  </si>
  <si>
    <t>24(2.4)</t>
  </si>
  <si>
    <t>Tally</t>
  </si>
  <si>
    <t>河流之王</t>
  </si>
  <si>
    <t>5(0.5)</t>
  </si>
  <si>
    <t>虚空女皇</t>
  </si>
  <si>
    <t>32(3.5)</t>
  </si>
  <si>
    <t>45(5)</t>
  </si>
  <si>
    <t>23(2.5)</t>
  </si>
  <si>
    <t>Elyoya</t>
  </si>
  <si>
    <t>暗夜猎手</t>
  </si>
  <si>
    <t>6(6)</t>
  </si>
  <si>
    <t>Hasmed</t>
  </si>
  <si>
    <t>暗裔剑魔</t>
  </si>
  <si>
    <t>132(3.1)</t>
  </si>
  <si>
    <t>232(5.5)</t>
  </si>
  <si>
    <t>110(2.6)</t>
  </si>
  <si>
    <t>ADD</t>
  </si>
  <si>
    <t>永恒梦魇</t>
  </si>
  <si>
    <t>8(8)</t>
  </si>
  <si>
    <t>众星之子</t>
  </si>
  <si>
    <t>2(0.2)</t>
  </si>
  <si>
    <t>麦林炮手</t>
  </si>
  <si>
    <t>50(3.5)</t>
  </si>
  <si>
    <t>61(4.3)</t>
  </si>
  <si>
    <t>35(2.5)</t>
  </si>
  <si>
    <t>战争之影</t>
  </si>
  <si>
    <t>61(3.5)</t>
  </si>
  <si>
    <t>122(7.1)</t>
  </si>
  <si>
    <t>59(3.4)</t>
  </si>
  <si>
    <t>盲僧</t>
  </si>
  <si>
    <t>30(1.5)</t>
  </si>
  <si>
    <t>133(6.6)</t>
  </si>
  <si>
    <t>53(2.6)</t>
  </si>
  <si>
    <t>Inspired</t>
  </si>
  <si>
    <t>齐天大圣</t>
  </si>
  <si>
    <t>17(4.2)</t>
  </si>
  <si>
    <t>14(3.5)</t>
  </si>
  <si>
    <t>Croc</t>
  </si>
  <si>
    <t>蒸汽机器人</t>
  </si>
  <si>
    <t>1(0.5)</t>
  </si>
  <si>
    <t>殇之木乃伊</t>
  </si>
  <si>
    <t>23(1.2)</t>
  </si>
  <si>
    <t>204(10.7)</t>
  </si>
  <si>
    <t>76(4)</t>
  </si>
  <si>
    <t>皮城女警</t>
  </si>
  <si>
    <t>28(2.8)</t>
  </si>
  <si>
    <t>Yutapon</t>
  </si>
  <si>
    <t>复仇之矛</t>
  </si>
  <si>
    <t>88(3.8)</t>
  </si>
  <si>
    <t>101(4.3)</t>
  </si>
  <si>
    <t>65(2.8)</t>
  </si>
  <si>
    <t>HolyPhoenix</t>
  </si>
  <si>
    <t>扭曲树精</t>
  </si>
  <si>
    <t>67(1.5)</t>
  </si>
  <si>
    <t>302(7.1)</t>
  </si>
  <si>
    <t>127(3)</t>
  </si>
  <si>
    <t>山隐之焰</t>
  </si>
  <si>
    <t>圣锤之毅</t>
  </si>
  <si>
    <t>15(1)</t>
  </si>
  <si>
    <t>90(6)</t>
  </si>
  <si>
    <t>皮城执法官</t>
  </si>
  <si>
    <t>28(1.7)</t>
  </si>
  <si>
    <t>104(6.5)</t>
  </si>
  <si>
    <t>47(2.9)</t>
  </si>
  <si>
    <t>逆羽</t>
  </si>
  <si>
    <t>11(2.7)</t>
  </si>
  <si>
    <t>8(2)</t>
  </si>
  <si>
    <t>Wako</t>
  </si>
  <si>
    <t>不屈之枪</t>
  </si>
  <si>
    <t>BeanJ</t>
  </si>
  <si>
    <t>暗黑元首</t>
  </si>
  <si>
    <t>15(2.5)</t>
  </si>
  <si>
    <t>34(5.6)</t>
  </si>
  <si>
    <t>幻翎</t>
  </si>
  <si>
    <t>27(9)</t>
  </si>
  <si>
    <t>10(3.3)</t>
  </si>
  <si>
    <t>Kino</t>
  </si>
  <si>
    <t>影流之镰</t>
  </si>
  <si>
    <t>Canyon</t>
  </si>
  <si>
    <t>青钢影</t>
  </si>
  <si>
    <t>44(3.3)</t>
  </si>
  <si>
    <t>Kingen</t>
  </si>
  <si>
    <t>无双剑姬</t>
  </si>
  <si>
    <t>含羞蓓蕾</t>
  </si>
  <si>
    <t>22(5.5)</t>
  </si>
  <si>
    <t>12(3)</t>
  </si>
  <si>
    <t>Evi</t>
  </si>
  <si>
    <t>岩雀</t>
  </si>
  <si>
    <t>43(2.6)</t>
  </si>
  <si>
    <t>83(5.1)</t>
  </si>
  <si>
    <t>49(3)</t>
  </si>
  <si>
    <t>弗雷尔卓德之心</t>
  </si>
  <si>
    <t>4(0.6)</t>
  </si>
  <si>
    <t>19(3.1)</t>
  </si>
  <si>
    <t>Hylissang</t>
  </si>
  <si>
    <t>迷失之牙</t>
  </si>
  <si>
    <t>49(1.9)</t>
  </si>
  <si>
    <t>144(5.7)</t>
  </si>
  <si>
    <t>80(3.2)</t>
  </si>
  <si>
    <t>牛头酋长</t>
  </si>
  <si>
    <t>4(0.3)</t>
  </si>
  <si>
    <t>107(8.2)</t>
  </si>
  <si>
    <t>46(3.5)</t>
  </si>
  <si>
    <t>机械先驱</t>
  </si>
  <si>
    <t>64(2.3)</t>
  </si>
  <si>
    <t>83(3)</t>
  </si>
  <si>
    <t>正义巨像</t>
  </si>
  <si>
    <t>大发明家</t>
  </si>
  <si>
    <t>6(1)</t>
  </si>
  <si>
    <t>39(6.5)</t>
  </si>
  <si>
    <t>20(3.3)</t>
  </si>
  <si>
    <t>Zven</t>
  </si>
  <si>
    <t>光辉女郎</t>
  </si>
  <si>
    <t>狂战士</t>
  </si>
  <si>
    <t>Robo</t>
  </si>
  <si>
    <t>曙光女神</t>
  </si>
  <si>
    <t>17(0.6)</t>
  </si>
  <si>
    <t>205(7.5)</t>
  </si>
  <si>
    <t>104(3.8)</t>
  </si>
  <si>
    <t>腕豪</t>
  </si>
  <si>
    <t>24(2.1)</t>
  </si>
  <si>
    <t>70(6.3)</t>
  </si>
  <si>
    <t>47(4.2)</t>
  </si>
  <si>
    <t>沙漠玫瑰</t>
  </si>
  <si>
    <t>7(7)</t>
  </si>
  <si>
    <t>天启者</t>
  </si>
  <si>
    <t>猩红收割者</t>
  </si>
  <si>
    <t>Topoon</t>
  </si>
  <si>
    <t>德玛西亚皇子</t>
  </si>
  <si>
    <t>11(1.2)</t>
  </si>
  <si>
    <t>63(7)</t>
  </si>
  <si>
    <t>38(4.2)</t>
  </si>
  <si>
    <t>Ferret</t>
  </si>
  <si>
    <t>堕落天使</t>
  </si>
  <si>
    <t>19(9.5)</t>
  </si>
  <si>
    <t>Taki</t>
  </si>
  <si>
    <t>荒漠屠夫</t>
  </si>
  <si>
    <t>武器大师</t>
  </si>
  <si>
    <t>34(2.1)</t>
  </si>
  <si>
    <t>46(2.8)</t>
  </si>
  <si>
    <t>45(2.8)</t>
  </si>
  <si>
    <t>未来守护者</t>
  </si>
  <si>
    <t>17(5.6)</t>
  </si>
  <si>
    <t>15(5)</t>
  </si>
  <si>
    <t>Nuguri</t>
  </si>
  <si>
    <t>荣耀行刑官</t>
  </si>
  <si>
    <t>31(3.8)</t>
  </si>
  <si>
    <t>14(1.7)</t>
  </si>
  <si>
    <t>26(3.2)</t>
  </si>
  <si>
    <t>灵罗娃娃</t>
  </si>
  <si>
    <t>12(2.4)</t>
  </si>
  <si>
    <t>10(2)</t>
  </si>
  <si>
    <t>Armut</t>
  </si>
  <si>
    <t>狂暴之心</t>
  </si>
  <si>
    <t>34(3.7)</t>
  </si>
  <si>
    <t>涤魂圣枪</t>
  </si>
  <si>
    <t>1(0.3)</t>
  </si>
  <si>
    <t>12(4)</t>
  </si>
  <si>
    <t>Ruler</t>
  </si>
  <si>
    <t>深海泰坦</t>
  </si>
  <si>
    <t>冰晶凤凰</t>
  </si>
  <si>
    <t>Kati</t>
  </si>
  <si>
    <t>炼金术士</t>
  </si>
  <si>
    <t>Lehends</t>
  </si>
  <si>
    <t>德玛西亚之力</t>
  </si>
  <si>
    <t>StarScreen</t>
  </si>
  <si>
    <t>机械公敌</t>
  </si>
  <si>
    <t>8(4)</t>
  </si>
  <si>
    <t>熔岩巨兽</t>
  </si>
  <si>
    <t>时光守护者</t>
  </si>
  <si>
    <t>远古恐惧</t>
  </si>
  <si>
    <t>德邦总管</t>
  </si>
  <si>
    <t>7(3.5)</t>
  </si>
  <si>
    <t>Arthur</t>
  </si>
  <si>
    <t>血港鬼影</t>
  </si>
  <si>
    <t>沙漠死神</t>
  </si>
  <si>
    <t>Trymbi</t>
  </si>
  <si>
    <t>蛮族之王</t>
  </si>
  <si>
    <t>亡灵战神</t>
  </si>
  <si>
    <t>迅捷斥候</t>
  </si>
  <si>
    <t>刀锋舞者</t>
  </si>
  <si>
    <t>12(6)</t>
  </si>
  <si>
    <t>排名</t>
  </si>
  <si>
    <t>英雄名</t>
  </si>
  <si>
    <t>出场次数</t>
  </si>
  <si>
    <t>pick比率</t>
  </si>
  <si>
    <t>ban比率</t>
  </si>
  <si>
    <t>胜率</t>
  </si>
  <si>
    <t>总击杀（场均）</t>
  </si>
  <si>
    <t>总助攻（场均）</t>
  </si>
  <si>
    <t>总死亡（场均）</t>
  </si>
  <si>
    <t>KDA</t>
  </si>
  <si>
    <t>常用队员</t>
  </si>
  <si>
    <t>Keria</t>
  </si>
  <si>
    <t>辅助</t>
  </si>
  <si>
    <t>16(1.2)</t>
  </si>
  <si>
    <t>166(12.7)</t>
  </si>
  <si>
    <t>Rhuckz</t>
  </si>
  <si>
    <t>22(11)</t>
  </si>
  <si>
    <t>Gumayusi</t>
  </si>
  <si>
    <t>ADC</t>
  </si>
  <si>
    <t>86(6.6)</t>
  </si>
  <si>
    <t>85(6.5)</t>
  </si>
  <si>
    <t>打野</t>
  </si>
  <si>
    <t>Mark</t>
  </si>
  <si>
    <t>7(1.1)</t>
  </si>
  <si>
    <t>56(9.3)</t>
  </si>
  <si>
    <t>12(2)</t>
  </si>
  <si>
    <t>中单</t>
  </si>
  <si>
    <t>Liang</t>
  </si>
  <si>
    <t>上单</t>
  </si>
  <si>
    <t>knight</t>
  </si>
  <si>
    <t>26(4.3)</t>
  </si>
  <si>
    <t>33(5.5)</t>
  </si>
  <si>
    <t>Oner</t>
  </si>
  <si>
    <t>38(2.9)</t>
  </si>
  <si>
    <t>120(9.2)</t>
  </si>
  <si>
    <t>30(2.3)</t>
  </si>
  <si>
    <t>Upset</t>
  </si>
  <si>
    <t>41(3.7)</t>
  </si>
  <si>
    <t>10(0.9)</t>
  </si>
  <si>
    <t>87(4.5)</t>
  </si>
  <si>
    <t>112(5.8)</t>
  </si>
  <si>
    <t>27(1.4)</t>
  </si>
  <si>
    <t>Peanut</t>
  </si>
  <si>
    <t>18(1.5)</t>
  </si>
  <si>
    <t>Kellin</t>
  </si>
  <si>
    <t>8(0.6)</t>
  </si>
  <si>
    <t>123(10.2)</t>
  </si>
  <si>
    <t>25(2)</t>
  </si>
  <si>
    <t>42(2.6)</t>
  </si>
  <si>
    <t>121(7.5)</t>
  </si>
  <si>
    <t>23(1.4)</t>
  </si>
  <si>
    <t>Husha</t>
  </si>
  <si>
    <t>15(3)</t>
  </si>
  <si>
    <t>42(8.4)</t>
  </si>
  <si>
    <t>13(2.6)</t>
  </si>
  <si>
    <t>Viper</t>
  </si>
  <si>
    <t>46(4.1)</t>
  </si>
  <si>
    <t>58(5.2)</t>
  </si>
  <si>
    <t>20(1.8)</t>
  </si>
  <si>
    <t>47(3.9)</t>
  </si>
  <si>
    <t>80(6.6)</t>
  </si>
  <si>
    <t>24(2)</t>
  </si>
  <si>
    <t>Minji</t>
  </si>
  <si>
    <t>30(6)</t>
  </si>
  <si>
    <t>24(4.8)</t>
  </si>
  <si>
    <t>55(2.8)</t>
  </si>
  <si>
    <t>153(8)</t>
  </si>
  <si>
    <t>37(1.9)</t>
  </si>
  <si>
    <t>ShowMaker</t>
  </si>
  <si>
    <t>41(3.4)</t>
  </si>
  <si>
    <t>69(5.7)</t>
  </si>
  <si>
    <t>JackeyLove</t>
  </si>
  <si>
    <t>31(5.1)</t>
  </si>
  <si>
    <t>14(2.3)</t>
  </si>
  <si>
    <t>48(4)</t>
  </si>
  <si>
    <t>61(5)</t>
  </si>
  <si>
    <t>27(2.2)</t>
  </si>
  <si>
    <t>Chovy</t>
  </si>
  <si>
    <t>9(0.5)</t>
  </si>
  <si>
    <t>157(9.8)</t>
  </si>
  <si>
    <t>39(2.4)</t>
  </si>
  <si>
    <t>Shogun</t>
  </si>
  <si>
    <t>44(4.8)</t>
  </si>
  <si>
    <t>17(1.8)</t>
  </si>
  <si>
    <t>Juhan</t>
  </si>
  <si>
    <t>25(8.3)</t>
  </si>
  <si>
    <t>7(2.3)</t>
  </si>
  <si>
    <t>22(4.4)</t>
  </si>
  <si>
    <t>28(5.6)</t>
  </si>
  <si>
    <t>Yagao</t>
  </si>
  <si>
    <t>34(2.4)</t>
  </si>
  <si>
    <t>100(7.1)</t>
  </si>
  <si>
    <t>37(2.6)</t>
  </si>
  <si>
    <t>Meiko</t>
  </si>
  <si>
    <t>95(8.6)</t>
  </si>
  <si>
    <t>29(2.6)</t>
  </si>
  <si>
    <t>32(6.4)</t>
  </si>
  <si>
    <t>Razork</t>
  </si>
  <si>
    <t>21(1.9)</t>
  </si>
  <si>
    <t>71(6.4)</t>
  </si>
  <si>
    <t>64(4.5)</t>
  </si>
  <si>
    <t>82(5.8)</t>
  </si>
  <si>
    <t>38(2.7)</t>
  </si>
  <si>
    <t>Scout</t>
  </si>
  <si>
    <t>45(4)</t>
  </si>
  <si>
    <t>25(2.2)</t>
  </si>
  <si>
    <t>54(4.5)</t>
  </si>
  <si>
    <t>65(5.4)</t>
  </si>
  <si>
    <t>23(1.9)</t>
  </si>
  <si>
    <t>Zeus</t>
  </si>
  <si>
    <t>51(3.9)</t>
  </si>
  <si>
    <t>98(7.5)</t>
  </si>
  <si>
    <t>81(6.7)</t>
  </si>
  <si>
    <t>32(2.6)</t>
  </si>
  <si>
    <t>42(3.5)</t>
  </si>
  <si>
    <t>77(6.4)</t>
  </si>
  <si>
    <t>35(2.9)</t>
  </si>
  <si>
    <t>Kaori</t>
  </si>
  <si>
    <t>80(5)</t>
  </si>
  <si>
    <t>64(4)</t>
  </si>
  <si>
    <t>37(2.3)</t>
  </si>
  <si>
    <t>186(9.7)</t>
  </si>
  <si>
    <t>48(2.5)</t>
  </si>
  <si>
    <t>Harp</t>
  </si>
  <si>
    <t>10(0.7)</t>
  </si>
  <si>
    <t>126(9)</t>
  </si>
  <si>
    <t>47(3.3)</t>
  </si>
  <si>
    <t>Flandre</t>
  </si>
  <si>
    <t>23(2)</t>
  </si>
  <si>
    <t>Hope</t>
  </si>
  <si>
    <t>59(4.2)</t>
  </si>
  <si>
    <t>81(5.7)</t>
  </si>
  <si>
    <t>Brance</t>
  </si>
  <si>
    <t>36(3.6)</t>
  </si>
  <si>
    <t>59(5.9)</t>
  </si>
  <si>
    <t>Jiejie</t>
  </si>
  <si>
    <t>19(1.7)</t>
  </si>
  <si>
    <t>86(7.8)</t>
  </si>
  <si>
    <t>46(3.2)</t>
  </si>
  <si>
    <t>89(6.3)</t>
  </si>
  <si>
    <t>Tian</t>
  </si>
  <si>
    <t>11(1.8)</t>
  </si>
  <si>
    <t>44(7.3)</t>
  </si>
  <si>
    <t>Larssen</t>
  </si>
  <si>
    <t>32(3.2)</t>
  </si>
  <si>
    <t>42(4.2)</t>
  </si>
  <si>
    <t>12(1.2)</t>
  </si>
  <si>
    <t>66(3.4)</t>
  </si>
  <si>
    <t>116(6.1)</t>
  </si>
  <si>
    <t>47(2.4)</t>
  </si>
  <si>
    <t>74(5.2)</t>
  </si>
  <si>
    <t>63(4.5)</t>
  </si>
  <si>
    <t>61(6.1)</t>
  </si>
  <si>
    <t>36(3.2)</t>
  </si>
  <si>
    <t>Missing</t>
  </si>
  <si>
    <t>144(10.2)</t>
  </si>
  <si>
    <t>41(2.9)</t>
  </si>
  <si>
    <t>50(3.1)</t>
  </si>
  <si>
    <t>78(4.8)</t>
  </si>
  <si>
    <t>31(1.9)</t>
  </si>
  <si>
    <t>Faker</t>
  </si>
  <si>
    <t>37(2.8)</t>
  </si>
  <si>
    <t>27(1.9)</t>
  </si>
  <si>
    <t>116(8.2)</t>
  </si>
  <si>
    <t>48(3.4)</t>
  </si>
  <si>
    <t>52(3.7)</t>
  </si>
  <si>
    <t>70(5)</t>
  </si>
  <si>
    <t>39(2.7)</t>
  </si>
  <si>
    <t>Comp</t>
  </si>
  <si>
    <t>43(4.3)</t>
  </si>
  <si>
    <t>26(2.6)</t>
  </si>
  <si>
    <t>18(1.8)</t>
  </si>
  <si>
    <t>Likai</t>
  </si>
  <si>
    <t>19(4.7)</t>
  </si>
  <si>
    <t>Grell</t>
  </si>
  <si>
    <t>16(3.2)</t>
  </si>
  <si>
    <t>29(5.8)</t>
  </si>
  <si>
    <t>26(5.2)</t>
  </si>
  <si>
    <t>Targamas</t>
  </si>
  <si>
    <t>1(0.1)</t>
  </si>
  <si>
    <t>Jankos</t>
  </si>
  <si>
    <t>8(1.3)</t>
  </si>
  <si>
    <t>37(6.1)</t>
  </si>
  <si>
    <t>17(2.8)</t>
  </si>
  <si>
    <t>30(2.5)</t>
  </si>
  <si>
    <t>51(4.2)</t>
  </si>
  <si>
    <t>Doran</t>
  </si>
  <si>
    <t>56(5.6)</t>
  </si>
  <si>
    <t>44(4.4)</t>
  </si>
  <si>
    <t>23(4.6)</t>
  </si>
  <si>
    <t>25(5)</t>
  </si>
  <si>
    <t>Ceos</t>
  </si>
  <si>
    <t>6(0.6)</t>
  </si>
  <si>
    <t>95(9.5)</t>
  </si>
  <si>
    <t>40(4)</t>
  </si>
  <si>
    <t>Bie</t>
  </si>
  <si>
    <t>14(1.5)</t>
  </si>
  <si>
    <t>54(6)</t>
  </si>
  <si>
    <t>24(2.6)</t>
  </si>
  <si>
    <t>Breathe</t>
  </si>
  <si>
    <t>68(3.5)</t>
  </si>
  <si>
    <t>71(3.7)</t>
  </si>
  <si>
    <t>21(1.7)</t>
  </si>
  <si>
    <t>76(6.3)</t>
  </si>
  <si>
    <t>9(1)</t>
  </si>
  <si>
    <t>74(8.2)</t>
  </si>
  <si>
    <t>28(3.1)</t>
  </si>
  <si>
    <t>1(0.2)</t>
  </si>
  <si>
    <t>45(9)</t>
  </si>
  <si>
    <t>Gavotto</t>
  </si>
  <si>
    <t>11(2.2)</t>
  </si>
  <si>
    <t>20(4)</t>
  </si>
  <si>
    <t>18(3.6)</t>
  </si>
  <si>
    <t>Flakked</t>
  </si>
  <si>
    <t>Closer</t>
  </si>
  <si>
    <t>23(3.8)</t>
  </si>
  <si>
    <t>Abbedagge</t>
  </si>
  <si>
    <t>65(6.5)</t>
  </si>
  <si>
    <t>38(3.8)</t>
  </si>
  <si>
    <t>Odoamne</t>
  </si>
  <si>
    <t>17(1.7)</t>
  </si>
  <si>
    <t>50(5)</t>
  </si>
  <si>
    <t>31(3.1)</t>
  </si>
  <si>
    <t>FBI</t>
  </si>
  <si>
    <t>13(2.1)</t>
  </si>
  <si>
    <t>25(4.1)</t>
  </si>
  <si>
    <t>Ssumday</t>
  </si>
  <si>
    <t>94(7.8)</t>
  </si>
  <si>
    <t>15(1.3)</t>
  </si>
  <si>
    <t>51(4.6)</t>
  </si>
  <si>
    <t>28(2.5)</t>
  </si>
  <si>
    <t>Berserker</t>
  </si>
  <si>
    <t>Caps</t>
  </si>
  <si>
    <t>Jojopyun</t>
  </si>
  <si>
    <t>87(5.4)</t>
  </si>
  <si>
    <t>70(7)</t>
  </si>
  <si>
    <t>31(2.2)</t>
  </si>
  <si>
    <t>79(5.6)</t>
  </si>
  <si>
    <t>Blaber</t>
  </si>
  <si>
    <t>66(7.3)</t>
  </si>
  <si>
    <t>Serin</t>
  </si>
  <si>
    <t>19(3.8)</t>
  </si>
  <si>
    <t>Malrang</t>
  </si>
  <si>
    <t>15(1.5)</t>
  </si>
  <si>
    <t>66(6.6)</t>
  </si>
  <si>
    <t>Shunn</t>
  </si>
  <si>
    <t>Mission</t>
  </si>
  <si>
    <t>9(1.5)</t>
  </si>
  <si>
    <t>29(3.2)</t>
  </si>
  <si>
    <t>30(3.3)</t>
  </si>
  <si>
    <t>27(3)</t>
  </si>
  <si>
    <t>Fudge</t>
  </si>
  <si>
    <t>5(0.8)</t>
  </si>
  <si>
    <t>Wayward</t>
  </si>
  <si>
    <t>27(4.5)</t>
  </si>
  <si>
    <t>24(4)</t>
  </si>
  <si>
    <t>Sty1e</t>
  </si>
  <si>
    <t>9(1.8)</t>
  </si>
  <si>
    <t>29(4.8)</t>
  </si>
  <si>
    <t>17(3.4)</t>
  </si>
  <si>
    <t>Kiaya</t>
  </si>
  <si>
    <t>10(1.6)</t>
  </si>
  <si>
    <t>Gemini</t>
  </si>
  <si>
    <t>7(1.4)</t>
  </si>
  <si>
    <t>35(7)</t>
  </si>
  <si>
    <t>Aladoric</t>
  </si>
  <si>
    <t>2(0.4)</t>
  </si>
  <si>
    <t>21(4.2)</t>
  </si>
  <si>
    <t>Farfetch</t>
  </si>
  <si>
    <t>39(7.8)</t>
  </si>
  <si>
    <t>Rest</t>
  </si>
  <si>
    <t>27(5.4)</t>
  </si>
  <si>
    <t>Koala</t>
  </si>
  <si>
    <t>Atlen</t>
  </si>
  <si>
    <t>队员</t>
  </si>
  <si>
    <t>位置</t>
  </si>
  <si>
    <t>MVP次数</t>
  </si>
  <si>
    <t>总击杀(场均)</t>
  </si>
  <si>
    <t>总助攻(场均)</t>
  </si>
  <si>
    <t>总死亡(场均)</t>
  </si>
  <si>
    <t>场均金钱</t>
  </si>
  <si>
    <t>场均补刀</t>
  </si>
  <si>
    <t>场均插眼</t>
  </si>
  <si>
    <t>场均排眼</t>
  </si>
  <si>
    <t>场均参团率</t>
  </si>
  <si>
    <t>场均对位经济差</t>
  </si>
  <si>
    <t>伤害占比</t>
  </si>
  <si>
    <t>经济占比</t>
  </si>
  <si>
    <t>战队</t>
  </si>
  <si>
    <t>胜/负</t>
  </si>
  <si>
    <t>场均大龙</t>
  </si>
  <si>
    <t>场均小龙</t>
  </si>
  <si>
    <t>GEN</t>
  </si>
  <si>
    <t>T1</t>
  </si>
  <si>
    <t>237(18.2)</t>
  </si>
  <si>
    <t>143(11)</t>
  </si>
  <si>
    <t>DRX</t>
  </si>
  <si>
    <t>JDG</t>
  </si>
  <si>
    <t>218(15.5)</t>
  </si>
  <si>
    <t>200(14.2)</t>
  </si>
  <si>
    <t>RNG</t>
  </si>
  <si>
    <t>294(15.4)</t>
  </si>
  <si>
    <t>207(10.8)</t>
  </si>
  <si>
    <t>DK</t>
  </si>
  <si>
    <t>174(14.5)</t>
  </si>
  <si>
    <t>133(11)</t>
  </si>
  <si>
    <t>EDG</t>
  </si>
  <si>
    <t>144(13)</t>
  </si>
  <si>
    <t>123(11.1)</t>
  </si>
  <si>
    <t>MAD</t>
  </si>
  <si>
    <t>162(13.5)</t>
  </si>
  <si>
    <t>163(13.5)</t>
  </si>
  <si>
    <t>FNC</t>
  </si>
  <si>
    <t>133(12)</t>
  </si>
  <si>
    <t>130(11.8)</t>
  </si>
  <si>
    <t>TES</t>
  </si>
  <si>
    <t>82(13.6)</t>
  </si>
  <si>
    <t>71(11.8)</t>
  </si>
  <si>
    <t>DFM</t>
  </si>
  <si>
    <t>194(13.8)</t>
  </si>
  <si>
    <t>224(16)</t>
  </si>
  <si>
    <t>RGE</t>
  </si>
  <si>
    <t>110(11)</t>
  </si>
  <si>
    <t>123(12.3)</t>
  </si>
  <si>
    <t>EG</t>
  </si>
  <si>
    <t>226(14.1)</t>
  </si>
  <si>
    <t>179(11.1)</t>
  </si>
  <si>
    <t>LLL</t>
  </si>
  <si>
    <t>143(14.3)</t>
  </si>
  <si>
    <t>175(17.5)</t>
  </si>
  <si>
    <t>BYG</t>
  </si>
  <si>
    <t>66(13.2)</t>
  </si>
  <si>
    <t>72(14.4)</t>
  </si>
  <si>
    <t>SGB</t>
  </si>
  <si>
    <t>113(12.5)</t>
  </si>
  <si>
    <t>128(14.2)</t>
  </si>
  <si>
    <t>ISG</t>
  </si>
  <si>
    <t>53(10.6)</t>
  </si>
  <si>
    <t>115(23)</t>
  </si>
  <si>
    <t>C9</t>
  </si>
  <si>
    <t>40(6.6)</t>
  </si>
  <si>
    <t>88(14.6)</t>
  </si>
  <si>
    <t>G2</t>
  </si>
  <si>
    <t>55(9.1)</t>
  </si>
  <si>
    <t>84(14)</t>
  </si>
  <si>
    <t>GAM</t>
  </si>
  <si>
    <t>54(9)</t>
  </si>
  <si>
    <t>107(17.8)</t>
  </si>
  <si>
    <t>53(8.8)</t>
  </si>
  <si>
    <t>83(13.8)</t>
  </si>
  <si>
    <t>CFO</t>
  </si>
  <si>
    <t>48(8)</t>
  </si>
  <si>
    <t>118(19.6)</t>
  </si>
  <si>
    <t>IW</t>
  </si>
  <si>
    <t>0/5</t>
  </si>
  <si>
    <t>58(11.6)</t>
  </si>
  <si>
    <t>109(21.8)</t>
  </si>
  <si>
    <t>CHF</t>
  </si>
  <si>
    <t>44(8.8)</t>
  </si>
  <si>
    <t>97(19.4)</t>
  </si>
  <si>
    <t>7/1</t>
  </si>
  <si>
    <t>7/2</t>
  </si>
  <si>
    <t>10/4</t>
  </si>
  <si>
    <t>5/3</t>
  </si>
  <si>
    <t>4/3</t>
  </si>
  <si>
    <t>6/5</t>
  </si>
  <si>
    <t>3/3</t>
  </si>
  <si>
    <t>4/4</t>
  </si>
  <si>
    <t>7/7</t>
  </si>
  <si>
    <t>3/4</t>
  </si>
  <si>
    <t>2/3</t>
  </si>
  <si>
    <t>2/4</t>
  </si>
  <si>
    <t>1/4</t>
  </si>
  <si>
    <t>1/5</t>
  </si>
  <si>
    <t>数据来源：https://lpl.qq.com/esnew/data/rank.shtml?iGameId=184&amp;sGameType=18,19,28</t>
    <phoneticPr fontId="1" type="noConversion"/>
  </si>
  <si>
    <t>红方胜率</t>
    <phoneticPr fontId="1" type="noConversion"/>
  </si>
  <si>
    <t>蓝方胜率</t>
    <phoneticPr fontId="1" type="noConversion"/>
  </si>
  <si>
    <t>一血率</t>
    <phoneticPr fontId="1" type="noConversion"/>
  </si>
  <si>
    <t>一塔率</t>
    <phoneticPr fontId="1" type="noConversion"/>
  </si>
  <si>
    <t>上野亲近率</t>
    <phoneticPr fontId="1" type="noConversion"/>
  </si>
  <si>
    <t>英雄联盟赛事b站官方频道</t>
    <phoneticPr fontId="1" type="noConversion"/>
  </si>
  <si>
    <t>T1</t>
    <phoneticPr fontId="1" type="noConversion"/>
  </si>
  <si>
    <t>DRX</t>
    <phoneticPr fontId="1" type="noConversion"/>
  </si>
  <si>
    <t>Zeus</t>
    <phoneticPr fontId="1" type="noConversion"/>
  </si>
  <si>
    <t>Oner</t>
    <phoneticPr fontId="1" type="noConversion"/>
  </si>
  <si>
    <t>Faker</t>
    <phoneticPr fontId="1" type="noConversion"/>
  </si>
  <si>
    <t>Gumayusi</t>
    <phoneticPr fontId="1" type="noConversion"/>
  </si>
  <si>
    <t>Keria</t>
    <phoneticPr fontId="1" type="noConversion"/>
  </si>
  <si>
    <t>Kingen</t>
    <phoneticPr fontId="1" type="noConversion"/>
  </si>
  <si>
    <t>Pyosik</t>
    <phoneticPr fontId="1" type="noConversion"/>
  </si>
  <si>
    <t>Zeka</t>
    <phoneticPr fontId="1" type="noConversion"/>
  </si>
  <si>
    <t>Deft</t>
    <phoneticPr fontId="1" type="noConversion"/>
  </si>
  <si>
    <t>BeryL</t>
    <phoneticPr fontId="1" type="noConversion"/>
  </si>
  <si>
    <t>Camille</t>
    <phoneticPr fontId="1" type="noConversion"/>
  </si>
  <si>
    <t>Yone</t>
  </si>
  <si>
    <t>Yone</t>
    <phoneticPr fontId="1" type="noConversion"/>
  </si>
  <si>
    <t>Jayce</t>
    <phoneticPr fontId="1" type="noConversion"/>
  </si>
  <si>
    <t>Gangplank</t>
    <phoneticPr fontId="1" type="noConversion"/>
  </si>
  <si>
    <t>Gragas</t>
    <phoneticPr fontId="1" type="noConversion"/>
  </si>
  <si>
    <t>Mid</t>
    <phoneticPr fontId="1" type="noConversion"/>
  </si>
  <si>
    <t>Aatrox</t>
    <phoneticPr fontId="1" type="noConversion"/>
  </si>
  <si>
    <t>Sylas</t>
  </si>
  <si>
    <t>Sylas</t>
    <phoneticPr fontId="1" type="noConversion"/>
  </si>
  <si>
    <t>Azir</t>
  </si>
  <si>
    <t>Azir</t>
    <phoneticPr fontId="1" type="noConversion"/>
  </si>
  <si>
    <t>Akali</t>
  </si>
  <si>
    <t>Akali</t>
    <phoneticPr fontId="1" type="noConversion"/>
  </si>
  <si>
    <t>Viktor</t>
  </si>
  <si>
    <t>Viktor</t>
    <phoneticPr fontId="1" type="noConversion"/>
  </si>
  <si>
    <t>Jax</t>
    <phoneticPr fontId="1" type="noConversion"/>
  </si>
  <si>
    <t>Graves</t>
  </si>
  <si>
    <t>Graves</t>
    <phoneticPr fontId="1" type="noConversion"/>
  </si>
  <si>
    <t>Sejuani</t>
  </si>
  <si>
    <t>Sejuani</t>
    <phoneticPr fontId="1" type="noConversion"/>
  </si>
  <si>
    <t>Viego</t>
  </si>
  <si>
    <t>Viego</t>
    <phoneticPr fontId="1" type="noConversion"/>
  </si>
  <si>
    <t>Vi</t>
  </si>
  <si>
    <t>Vi</t>
    <phoneticPr fontId="1" type="noConversion"/>
  </si>
  <si>
    <t>Nocturne</t>
  </si>
  <si>
    <t>Nocturne</t>
    <phoneticPr fontId="1" type="noConversion"/>
  </si>
  <si>
    <t>Poppy</t>
  </si>
  <si>
    <t>Poppy</t>
    <phoneticPr fontId="1" type="noConversion"/>
  </si>
  <si>
    <t>Galio</t>
  </si>
  <si>
    <t>Galio</t>
    <phoneticPr fontId="1" type="noConversion"/>
  </si>
  <si>
    <t>Ryze</t>
  </si>
  <si>
    <t>Ryze</t>
    <phoneticPr fontId="1" type="noConversion"/>
  </si>
  <si>
    <t>Lucian</t>
  </si>
  <si>
    <t>Lucian</t>
    <phoneticPr fontId="1" type="noConversion"/>
  </si>
  <si>
    <t>Ashe</t>
  </si>
  <si>
    <t>Ashe</t>
    <phoneticPr fontId="1" type="noConversion"/>
  </si>
  <si>
    <t>Varus</t>
  </si>
  <si>
    <t>Varus</t>
    <phoneticPr fontId="1" type="noConversion"/>
  </si>
  <si>
    <t>Xayah</t>
    <phoneticPr fontId="1" type="noConversion"/>
  </si>
  <si>
    <t>Nami</t>
  </si>
  <si>
    <t>Nami</t>
    <phoneticPr fontId="1" type="noConversion"/>
  </si>
  <si>
    <t>Renata Glasc</t>
  </si>
  <si>
    <t>Renata Glasc</t>
    <phoneticPr fontId="1" type="noConversion"/>
  </si>
  <si>
    <t>Heimerdinger</t>
  </si>
  <si>
    <t>Heimerdinger</t>
    <phoneticPr fontId="1" type="noConversion"/>
  </si>
  <si>
    <t>Tahm Kench</t>
  </si>
  <si>
    <t>Tahm Kench</t>
    <phoneticPr fontId="1" type="noConversion"/>
  </si>
  <si>
    <t>Aphelios</t>
  </si>
  <si>
    <t>Aphelios</t>
    <phoneticPr fontId="1" type="noConversion"/>
  </si>
  <si>
    <t>Thresh</t>
  </si>
  <si>
    <t>Thresh</t>
    <phoneticPr fontId="1" type="noConversion"/>
  </si>
  <si>
    <t>Fiora</t>
    <phoneticPr fontId="1" type="noConversion"/>
  </si>
  <si>
    <t>Ornn</t>
    <phoneticPr fontId="1" type="noConversion"/>
  </si>
  <si>
    <t>Kindred</t>
  </si>
  <si>
    <t>Kindred</t>
    <phoneticPr fontId="1" type="noConversion"/>
  </si>
  <si>
    <t>Orianna</t>
  </si>
  <si>
    <t>Orianna</t>
    <phoneticPr fontId="1" type="noConversion"/>
  </si>
  <si>
    <t>Ahri</t>
  </si>
  <si>
    <t>Ahri</t>
    <phoneticPr fontId="1" type="noConversion"/>
  </si>
  <si>
    <t>Caitlyn</t>
  </si>
  <si>
    <t>Caitlyn</t>
    <phoneticPr fontId="1" type="noConversion"/>
  </si>
  <si>
    <t>Ezreal</t>
  </si>
  <si>
    <t>Ezreal</t>
    <phoneticPr fontId="1" type="noConversion"/>
  </si>
  <si>
    <t>Draven</t>
  </si>
  <si>
    <t>Draven</t>
    <phoneticPr fontId="1" type="noConversion"/>
  </si>
  <si>
    <t>Kalista</t>
  </si>
  <si>
    <t>Kalista</t>
    <phoneticPr fontId="1" type="noConversion"/>
  </si>
  <si>
    <t>Miss Fortune</t>
  </si>
  <si>
    <t>Miss Fortune</t>
    <phoneticPr fontId="1" type="noConversion"/>
  </si>
  <si>
    <t>Soraka</t>
  </si>
  <si>
    <t>Soraka</t>
    <phoneticPr fontId="1" type="noConversion"/>
  </si>
  <si>
    <t>Karma</t>
  </si>
  <si>
    <t>Karma</t>
    <phoneticPr fontId="1" type="noConversion"/>
  </si>
  <si>
    <t>Lux</t>
  </si>
  <si>
    <t>Lux</t>
    <phoneticPr fontId="1" type="noConversion"/>
  </si>
  <si>
    <t>Braum</t>
  </si>
  <si>
    <t>Braum</t>
    <phoneticPr fontId="1" type="noConversion"/>
  </si>
  <si>
    <t>Amumu</t>
  </si>
  <si>
    <t>Amumu</t>
    <phoneticPr fontId="1" type="noConversion"/>
  </si>
  <si>
    <t>Lee Sin</t>
  </si>
  <si>
    <t>Lee Sin</t>
    <phoneticPr fontId="1" type="noConversion"/>
  </si>
  <si>
    <t>Lissandra</t>
  </si>
  <si>
    <t>Lissandra</t>
    <phoneticPr fontId="1" type="noConversion"/>
  </si>
  <si>
    <t>Kai'Sa</t>
  </si>
  <si>
    <t>Kai'Sa</t>
    <phoneticPr fontId="1" type="noConversion"/>
  </si>
  <si>
    <t>Alistar</t>
  </si>
  <si>
    <t>Alistar</t>
    <phoneticPr fontId="1" type="noConversion"/>
  </si>
  <si>
    <t>Gnar</t>
    <phoneticPr fontId="1" type="noConversion"/>
  </si>
  <si>
    <t>Tristana</t>
  </si>
  <si>
    <t>Tristana</t>
    <phoneticPr fontId="1" type="noConversion"/>
  </si>
  <si>
    <t>Rell</t>
  </si>
  <si>
    <t>Rell</t>
    <phoneticPr fontId="1" type="noConversion"/>
  </si>
  <si>
    <t>Sivir</t>
  </si>
  <si>
    <t>Sivir</t>
    <phoneticPr fontId="1" type="noConversion"/>
  </si>
  <si>
    <t>Yuumi</t>
  </si>
  <si>
    <t>Yuumi</t>
    <phoneticPr fontId="1" type="noConversion"/>
  </si>
  <si>
    <t>Maokai</t>
  </si>
  <si>
    <t>Maokai</t>
    <phoneticPr fontId="1" type="noConversion"/>
  </si>
  <si>
    <t>Lulu</t>
  </si>
  <si>
    <t>Lulu</t>
    <phoneticPr fontId="1" type="noConversion"/>
  </si>
  <si>
    <t>Leona</t>
  </si>
  <si>
    <t>V12.18</t>
    <phoneticPr fontId="1" type="noConversion"/>
  </si>
  <si>
    <t>Top</t>
    <phoneticPr fontId="1" type="noConversion"/>
  </si>
  <si>
    <t>Sup</t>
    <phoneticPr fontId="1" type="noConversion"/>
  </si>
  <si>
    <t>Jun</t>
    <phoneticPr fontId="1" type="noConversion"/>
  </si>
  <si>
    <t>Adc</t>
    <phoneticPr fontId="1" type="noConversion"/>
  </si>
  <si>
    <t>Tier</t>
    <phoneticPr fontId="1" type="noConversion"/>
  </si>
  <si>
    <t>Win Rate</t>
    <phoneticPr fontId="1" type="noConversion"/>
  </si>
  <si>
    <t>Ban Rate</t>
    <phoneticPr fontId="1" type="noConversion"/>
  </si>
  <si>
    <t>Weak Against</t>
    <phoneticPr fontId="1" type="noConversion"/>
  </si>
  <si>
    <t>www.op.gg世界赛版本英雄排名（全球，钻石以上段位）</t>
    <phoneticPr fontId="1" type="noConversion"/>
  </si>
  <si>
    <t>Pick Rate</t>
    <phoneticPr fontId="1" type="noConversion"/>
  </si>
  <si>
    <t>Renekton</t>
    <phoneticPr fontId="1" type="noConversion"/>
  </si>
  <si>
    <t>12/2</t>
  </si>
  <si>
    <t>301(14.3)</t>
  </si>
  <si>
    <t>183(8.7)</t>
  </si>
  <si>
    <t>200(12.5)</t>
  </si>
  <si>
    <t>152(9.5)</t>
  </si>
  <si>
    <t>42(2.3)</t>
  </si>
  <si>
    <t>128(7.1)</t>
  </si>
  <si>
    <t>26(1.4)</t>
  </si>
  <si>
    <t>106(5)</t>
  </si>
  <si>
    <t>88(4.1)</t>
  </si>
  <si>
    <t>26(1.2)</t>
  </si>
  <si>
    <t>70(3.3)</t>
  </si>
  <si>
    <t>117(5.5)</t>
  </si>
  <si>
    <t>33(1.5)</t>
  </si>
  <si>
    <t>62(3.8)</t>
  </si>
  <si>
    <t>22(1.3)</t>
  </si>
  <si>
    <t>107(6.6)</t>
  </si>
  <si>
    <t>29(1.8)</t>
  </si>
  <si>
    <t>21(1)</t>
  </si>
  <si>
    <t>175(8.3)</t>
  </si>
  <si>
    <t>44(2)</t>
  </si>
  <si>
    <t>12(0.7)</t>
  </si>
  <si>
    <t>135(8.4)</t>
  </si>
  <si>
    <t>40(2.5)</t>
  </si>
  <si>
    <t>63(3.9)</t>
  </si>
  <si>
    <t>58(3.6)</t>
  </si>
  <si>
    <t>53(2.5)</t>
  </si>
  <si>
    <t>109(5.1)</t>
  </si>
  <si>
    <t>47(2.2)</t>
  </si>
  <si>
    <t>32(2)</t>
  </si>
  <si>
    <t>76(4.7)</t>
  </si>
  <si>
    <t>26(6.5)</t>
  </si>
  <si>
    <t>5(1.2)</t>
  </si>
  <si>
    <t>130(3.8)</t>
  </si>
  <si>
    <t>194(5.7)</t>
  </si>
  <si>
    <t>74(2.1)</t>
  </si>
  <si>
    <t>102(3.2)</t>
  </si>
  <si>
    <t>190(6.1)</t>
  </si>
  <si>
    <t>68(2.1)</t>
  </si>
  <si>
    <t>22(2)</t>
  </si>
  <si>
    <t>189(4)</t>
  </si>
  <si>
    <t>236(5)</t>
  </si>
  <si>
    <t>107(2.2)</t>
  </si>
  <si>
    <t>72(4)</t>
  </si>
  <si>
    <t>83(4.6)</t>
  </si>
  <si>
    <t>39(2.1)</t>
  </si>
  <si>
    <t>18(0.8)</t>
  </si>
  <si>
    <t>189(9)</t>
  </si>
  <si>
    <t>139(3.1)</t>
  </si>
  <si>
    <t>197(4.4)</t>
  </si>
  <si>
    <t>87(1.9)</t>
  </si>
  <si>
    <t>27(1.6)</t>
  </si>
  <si>
    <t>131(8.1)</t>
  </si>
  <si>
    <t>41(2.5)</t>
  </si>
  <si>
    <t>5(0.4)</t>
  </si>
  <si>
    <t>85(7.7)</t>
  </si>
  <si>
    <t>92(1.9)</t>
  </si>
  <si>
    <t>366(7.6)</t>
  </si>
  <si>
    <t>127(2.6)</t>
  </si>
  <si>
    <t>137(4.2)</t>
  </si>
  <si>
    <t>119(3.7)</t>
  </si>
  <si>
    <t>83(3.3)</t>
  </si>
  <si>
    <t>135(5.4)</t>
  </si>
  <si>
    <t>64(2.5)</t>
  </si>
  <si>
    <t>18(4.5)</t>
  </si>
  <si>
    <t>15(1.6)</t>
  </si>
  <si>
    <t>33(3)</t>
  </si>
  <si>
    <t>40(3.6)</t>
  </si>
  <si>
    <t>5(0.7)</t>
  </si>
  <si>
    <t>56(8)</t>
  </si>
  <si>
    <t>21(3)</t>
  </si>
  <si>
    <t>25(1.3)</t>
  </si>
  <si>
    <t>111(5.8)</t>
  </si>
  <si>
    <t>72(8)</t>
  </si>
  <si>
    <t>26(2.8)</t>
  </si>
  <si>
    <t>58(2.5)</t>
  </si>
  <si>
    <t>75(3.2)</t>
  </si>
  <si>
    <t>50(2.1)</t>
  </si>
  <si>
    <t>42(6)</t>
  </si>
  <si>
    <t>19(2.7)</t>
  </si>
  <si>
    <t>14(1.4)</t>
  </si>
  <si>
    <t>34(3.4)</t>
  </si>
  <si>
    <t>41(2.2)</t>
  </si>
  <si>
    <t>70(3.8)</t>
  </si>
  <si>
    <t>61(3.3)</t>
  </si>
  <si>
    <t>3(0.6)</t>
  </si>
  <si>
    <t>91(5.6)</t>
  </si>
  <si>
    <t>Gangplank</t>
  </si>
  <si>
    <t>Jax</t>
  </si>
  <si>
    <t>Aatrox</t>
  </si>
  <si>
    <t>Jayce</t>
  </si>
  <si>
    <t>Fiora</t>
  </si>
  <si>
    <t>Champion</t>
  </si>
  <si>
    <t>Wins</t>
  </si>
  <si>
    <t>Loses</t>
  </si>
  <si>
    <t>Win Rate</t>
  </si>
  <si>
    <t>Kills</t>
  </si>
  <si>
    <t>Deaths</t>
  </si>
  <si>
    <t>Assists</t>
  </si>
  <si>
    <t>DPM</t>
  </si>
  <si>
    <t>DTPM</t>
  </si>
  <si>
    <t>CSPM</t>
  </si>
  <si>
    <t>T1 In group A</t>
    <phoneticPr fontId="1" type="noConversion"/>
  </si>
  <si>
    <t>T1 In Playoff (except final)</t>
    <phoneticPr fontId="1" type="noConversion"/>
  </si>
  <si>
    <t>T1  (except final)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</si>
</sst>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6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49" fontId="0" fillId="5" borderId="0" xfId="0" applyNumberFormat="1" applyFill="1">
      <alignment vertical="center"/>
    </xf>
    <xf numFmtId="9" fontId="0" fillId="5" borderId="0" xfId="0" applyNumberFormat="1" applyFill="1">
      <alignment vertical="center"/>
    </xf>
    <xf numFmtId="0" fontId="4" fillId="8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p.gg&#19990;&#30028;&#36187;&#29256;&#26412;&#33521;&#38596;&#25490;&#21517;&#65288;&#20840;&#29699;&#65292;&#38075;&#30707;&#20197;&#19978;&#27573;&#20301;&#6528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2B6F-4604-4E45-9990-CF08FBFDB38D}">
  <dimension ref="A1:K110"/>
  <sheetViews>
    <sheetView workbookViewId="0">
      <selection activeCell="N10" sqref="N10"/>
    </sheetView>
  </sheetViews>
  <sheetFormatPr defaultRowHeight="14.25" x14ac:dyDescent="0.2"/>
  <cols>
    <col min="2" max="2" width="18.125" customWidth="1"/>
    <col min="7" max="7" width="13.5" customWidth="1"/>
    <col min="8" max="8" width="14" customWidth="1"/>
    <col min="9" max="9" width="16.625" customWidth="1"/>
  </cols>
  <sheetData>
    <row r="1" spans="1:11" x14ac:dyDescent="0.2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</row>
    <row r="2" spans="1:11" x14ac:dyDescent="0.2">
      <c r="A2">
        <v>49</v>
      </c>
      <c r="B2" t="s">
        <v>196</v>
      </c>
      <c r="C2">
        <v>11</v>
      </c>
      <c r="D2" s="1">
        <v>0.09</v>
      </c>
      <c r="E2" s="1">
        <v>0.67</v>
      </c>
      <c r="F2" s="1">
        <v>0.36</v>
      </c>
      <c r="G2" t="s">
        <v>907</v>
      </c>
      <c r="H2" t="s">
        <v>908</v>
      </c>
      <c r="I2" t="s">
        <v>880</v>
      </c>
      <c r="J2">
        <v>3.31</v>
      </c>
      <c r="K2" t="s">
        <v>198</v>
      </c>
    </row>
    <row r="3" spans="1:11" x14ac:dyDescent="0.2">
      <c r="A3">
        <v>3</v>
      </c>
      <c r="B3" t="s">
        <v>10</v>
      </c>
      <c r="C3">
        <v>14</v>
      </c>
      <c r="D3" s="1">
        <v>0.11</v>
      </c>
      <c r="E3" s="1">
        <v>0.65</v>
      </c>
      <c r="F3" s="1">
        <v>0.85</v>
      </c>
      <c r="G3" t="s">
        <v>11</v>
      </c>
      <c r="H3" t="s">
        <v>12</v>
      </c>
      <c r="I3" t="s">
        <v>13</v>
      </c>
      <c r="J3">
        <v>11</v>
      </c>
      <c r="K3" t="s">
        <v>14</v>
      </c>
    </row>
    <row r="4" spans="1:11" x14ac:dyDescent="0.2">
      <c r="A4">
        <v>50</v>
      </c>
      <c r="B4" t="s">
        <v>164</v>
      </c>
      <c r="C4">
        <v>42</v>
      </c>
      <c r="D4" s="1">
        <v>0.34</v>
      </c>
      <c r="E4" s="1">
        <v>0.63</v>
      </c>
      <c r="F4" s="1">
        <v>0.64</v>
      </c>
      <c r="G4" t="s">
        <v>165</v>
      </c>
      <c r="H4" t="s">
        <v>166</v>
      </c>
      <c r="I4" t="s">
        <v>167</v>
      </c>
      <c r="J4">
        <v>3.3</v>
      </c>
      <c r="K4" t="s">
        <v>168</v>
      </c>
    </row>
    <row r="5" spans="1:11" x14ac:dyDescent="0.2">
      <c r="A5">
        <v>39</v>
      </c>
      <c r="B5" t="s">
        <v>116</v>
      </c>
      <c r="C5">
        <v>48</v>
      </c>
      <c r="D5" s="1">
        <v>0.39</v>
      </c>
      <c r="E5" s="1">
        <v>0.43</v>
      </c>
      <c r="F5" s="1">
        <v>0.5</v>
      </c>
      <c r="G5" t="s">
        <v>897</v>
      </c>
      <c r="H5" t="s">
        <v>898</v>
      </c>
      <c r="I5" t="s">
        <v>899</v>
      </c>
      <c r="J5">
        <v>3.6</v>
      </c>
      <c r="K5" t="s">
        <v>81</v>
      </c>
    </row>
    <row r="6" spans="1:11" x14ac:dyDescent="0.2">
      <c r="A6">
        <v>27</v>
      </c>
      <c r="B6" t="s">
        <v>106</v>
      </c>
      <c r="C6">
        <v>47</v>
      </c>
      <c r="D6" s="1">
        <v>0.38</v>
      </c>
      <c r="E6" s="1">
        <v>0.4</v>
      </c>
      <c r="F6" s="1">
        <v>0.68</v>
      </c>
      <c r="G6" t="s">
        <v>881</v>
      </c>
      <c r="H6" t="s">
        <v>882</v>
      </c>
      <c r="I6" t="s">
        <v>883</v>
      </c>
      <c r="J6">
        <v>3.97</v>
      </c>
      <c r="K6" t="s">
        <v>59</v>
      </c>
    </row>
    <row r="7" spans="1:11" x14ac:dyDescent="0.2">
      <c r="A7">
        <v>23</v>
      </c>
      <c r="B7" t="s">
        <v>80</v>
      </c>
      <c r="C7">
        <v>31</v>
      </c>
      <c r="D7" s="1">
        <v>0.25</v>
      </c>
      <c r="E7" s="1">
        <v>0.4</v>
      </c>
      <c r="F7" s="1">
        <v>0.48</v>
      </c>
      <c r="G7" t="s">
        <v>877</v>
      </c>
      <c r="H7" t="s">
        <v>878</v>
      </c>
      <c r="I7" t="s">
        <v>879</v>
      </c>
      <c r="J7">
        <v>4.29</v>
      </c>
      <c r="K7" t="s">
        <v>81</v>
      </c>
    </row>
    <row r="8" spans="1:11" x14ac:dyDescent="0.2">
      <c r="A8">
        <v>61</v>
      </c>
      <c r="B8" t="s">
        <v>204</v>
      </c>
      <c r="C8">
        <v>42</v>
      </c>
      <c r="D8" s="1">
        <v>0.34</v>
      </c>
      <c r="E8" s="1">
        <v>0.39</v>
      </c>
      <c r="F8" s="1">
        <v>0.5</v>
      </c>
      <c r="G8" t="s">
        <v>205</v>
      </c>
      <c r="H8" t="s">
        <v>206</v>
      </c>
      <c r="I8" t="s">
        <v>207</v>
      </c>
      <c r="J8">
        <v>2.9</v>
      </c>
      <c r="K8" t="s">
        <v>168</v>
      </c>
    </row>
    <row r="9" spans="1:11" x14ac:dyDescent="0.2">
      <c r="A9">
        <v>59</v>
      </c>
      <c r="B9" t="s">
        <v>199</v>
      </c>
      <c r="C9">
        <v>23</v>
      </c>
      <c r="D9" s="1">
        <v>0.18</v>
      </c>
      <c r="E9" s="1">
        <v>0.35</v>
      </c>
      <c r="F9" s="1">
        <v>0.43</v>
      </c>
      <c r="G9" t="s">
        <v>200</v>
      </c>
      <c r="H9" t="s">
        <v>201</v>
      </c>
      <c r="I9" t="s">
        <v>202</v>
      </c>
      <c r="J9">
        <v>2.9</v>
      </c>
      <c r="K9" t="s">
        <v>203</v>
      </c>
    </row>
    <row r="10" spans="1:11" x14ac:dyDescent="0.2">
      <c r="A10">
        <v>30</v>
      </c>
      <c r="B10" t="s">
        <v>95</v>
      </c>
      <c r="C10">
        <v>44</v>
      </c>
      <c r="D10" s="1">
        <v>0.36</v>
      </c>
      <c r="E10" s="1">
        <v>0.34</v>
      </c>
      <c r="F10" s="1">
        <v>0.45</v>
      </c>
      <c r="G10" t="s">
        <v>889</v>
      </c>
      <c r="H10" t="s">
        <v>890</v>
      </c>
      <c r="I10" t="s">
        <v>891</v>
      </c>
      <c r="J10">
        <v>3.86</v>
      </c>
      <c r="K10" t="s">
        <v>96</v>
      </c>
    </row>
    <row r="11" spans="1:11" x14ac:dyDescent="0.2">
      <c r="A11">
        <v>87</v>
      </c>
      <c r="B11" t="s">
        <v>288</v>
      </c>
      <c r="C11">
        <v>18</v>
      </c>
      <c r="D11" s="1">
        <v>0.14000000000000001</v>
      </c>
      <c r="E11" s="1">
        <v>0.24</v>
      </c>
      <c r="F11" s="1">
        <v>0.27</v>
      </c>
      <c r="G11" t="s">
        <v>923</v>
      </c>
      <c r="H11" t="s">
        <v>924</v>
      </c>
      <c r="I11" t="s">
        <v>925</v>
      </c>
      <c r="J11">
        <v>1.81</v>
      </c>
      <c r="K11" t="s">
        <v>36</v>
      </c>
    </row>
    <row r="12" spans="1:11" x14ac:dyDescent="0.2">
      <c r="A12">
        <v>40</v>
      </c>
      <c r="B12" t="s">
        <v>146</v>
      </c>
      <c r="C12">
        <v>32</v>
      </c>
      <c r="D12" s="1">
        <v>0.26</v>
      </c>
      <c r="E12" s="1">
        <v>0.23</v>
      </c>
      <c r="F12" s="1">
        <v>0.56000000000000005</v>
      </c>
      <c r="G12" t="s">
        <v>900</v>
      </c>
      <c r="H12" t="s">
        <v>901</v>
      </c>
      <c r="I12" t="s">
        <v>147</v>
      </c>
      <c r="J12">
        <v>3.6</v>
      </c>
      <c r="K12" t="s">
        <v>148</v>
      </c>
    </row>
    <row r="13" spans="1:11" x14ac:dyDescent="0.2">
      <c r="A13">
        <v>70</v>
      </c>
      <c r="B13" t="s">
        <v>234</v>
      </c>
      <c r="C13">
        <v>23</v>
      </c>
      <c r="D13" s="1">
        <v>0.18</v>
      </c>
      <c r="E13" s="1">
        <v>0.23</v>
      </c>
      <c r="F13" s="1">
        <v>0.52</v>
      </c>
      <c r="G13" t="s">
        <v>916</v>
      </c>
      <c r="H13" t="s">
        <v>917</v>
      </c>
      <c r="I13" t="s">
        <v>918</v>
      </c>
      <c r="J13">
        <v>2.66</v>
      </c>
      <c r="K13" t="s">
        <v>98</v>
      </c>
    </row>
    <row r="14" spans="1:11" x14ac:dyDescent="0.2">
      <c r="A14">
        <v>13</v>
      </c>
      <c r="B14" t="s">
        <v>55</v>
      </c>
      <c r="C14">
        <v>16</v>
      </c>
      <c r="D14" s="1">
        <v>0.13</v>
      </c>
      <c r="E14" s="1">
        <v>0.23</v>
      </c>
      <c r="F14" s="1">
        <v>0.43</v>
      </c>
      <c r="G14" t="s">
        <v>56</v>
      </c>
      <c r="H14" t="s">
        <v>57</v>
      </c>
      <c r="I14" t="s">
        <v>58</v>
      </c>
      <c r="J14">
        <v>5.5</v>
      </c>
      <c r="K14" t="s">
        <v>59</v>
      </c>
    </row>
    <row r="15" spans="1:11" x14ac:dyDescent="0.2">
      <c r="A15">
        <v>11</v>
      </c>
      <c r="B15" t="s">
        <v>47</v>
      </c>
      <c r="C15">
        <v>27</v>
      </c>
      <c r="D15" s="1">
        <v>0.22</v>
      </c>
      <c r="E15" s="1">
        <v>0.19</v>
      </c>
      <c r="F15" s="1">
        <v>0.59</v>
      </c>
      <c r="G15" t="s">
        <v>48</v>
      </c>
      <c r="H15" t="s">
        <v>49</v>
      </c>
      <c r="I15" t="s">
        <v>50</v>
      </c>
      <c r="J15">
        <v>6.48</v>
      </c>
      <c r="K15" t="s">
        <v>41</v>
      </c>
    </row>
    <row r="16" spans="1:11" x14ac:dyDescent="0.2">
      <c r="A16">
        <v>62</v>
      </c>
      <c r="B16" t="s">
        <v>208</v>
      </c>
      <c r="C16">
        <v>19</v>
      </c>
      <c r="D16" s="1">
        <v>0.15</v>
      </c>
      <c r="E16" s="1">
        <v>0.19</v>
      </c>
      <c r="F16" s="1">
        <v>0.52</v>
      </c>
      <c r="G16" t="s">
        <v>912</v>
      </c>
      <c r="H16" t="s">
        <v>913</v>
      </c>
      <c r="I16" t="s">
        <v>483</v>
      </c>
      <c r="J16">
        <v>2.89</v>
      </c>
      <c r="K16" t="s">
        <v>168</v>
      </c>
    </row>
    <row r="17" spans="1:11" x14ac:dyDescent="0.2">
      <c r="A17">
        <v>54</v>
      </c>
      <c r="B17" t="s">
        <v>177</v>
      </c>
      <c r="C17">
        <v>17</v>
      </c>
      <c r="D17" s="1">
        <v>0.17</v>
      </c>
      <c r="E17" s="1">
        <v>0.19</v>
      </c>
      <c r="F17" s="1">
        <v>0.52</v>
      </c>
      <c r="G17" t="s">
        <v>178</v>
      </c>
      <c r="H17" t="s">
        <v>179</v>
      </c>
      <c r="I17" t="s">
        <v>180</v>
      </c>
      <c r="J17">
        <v>3.1</v>
      </c>
      <c r="K17" t="s">
        <v>94</v>
      </c>
    </row>
    <row r="18" spans="1:11" x14ac:dyDescent="0.2">
      <c r="A18">
        <v>97</v>
      </c>
      <c r="B18" t="s">
        <v>311</v>
      </c>
      <c r="C18">
        <v>16</v>
      </c>
      <c r="D18" s="1">
        <v>0.13</v>
      </c>
      <c r="E18" s="1">
        <v>0.19</v>
      </c>
      <c r="F18" s="1">
        <v>0.18</v>
      </c>
      <c r="G18" t="s">
        <v>112</v>
      </c>
      <c r="H18" t="s">
        <v>927</v>
      </c>
      <c r="I18" t="s">
        <v>871</v>
      </c>
      <c r="J18">
        <v>1.3</v>
      </c>
      <c r="K18" t="s">
        <v>46</v>
      </c>
    </row>
    <row r="19" spans="1:11" x14ac:dyDescent="0.2">
      <c r="A19">
        <v>58</v>
      </c>
      <c r="B19" t="s">
        <v>192</v>
      </c>
      <c r="C19">
        <v>19</v>
      </c>
      <c r="D19" s="1">
        <v>0.19</v>
      </c>
      <c r="E19" s="1">
        <v>0.18</v>
      </c>
      <c r="F19" s="1">
        <v>0.63</v>
      </c>
      <c r="G19" t="s">
        <v>193</v>
      </c>
      <c r="H19" t="s">
        <v>194</v>
      </c>
      <c r="I19" t="s">
        <v>195</v>
      </c>
      <c r="J19">
        <v>2.98</v>
      </c>
      <c r="K19" t="s">
        <v>46</v>
      </c>
    </row>
    <row r="20" spans="1:11" x14ac:dyDescent="0.2">
      <c r="A20">
        <v>90</v>
      </c>
      <c r="B20" t="s">
        <v>297</v>
      </c>
      <c r="C20">
        <v>8</v>
      </c>
      <c r="D20" s="1">
        <v>0.06</v>
      </c>
      <c r="E20" s="1">
        <v>0.18</v>
      </c>
      <c r="F20" s="1">
        <v>0.37</v>
      </c>
      <c r="G20" t="s">
        <v>298</v>
      </c>
      <c r="H20" t="s">
        <v>299</v>
      </c>
      <c r="I20" t="s">
        <v>300</v>
      </c>
      <c r="J20">
        <v>1.73</v>
      </c>
      <c r="K20" t="s">
        <v>9</v>
      </c>
    </row>
    <row r="21" spans="1:11" x14ac:dyDescent="0.2">
      <c r="A21">
        <v>29</v>
      </c>
      <c r="B21" t="s">
        <v>121</v>
      </c>
      <c r="C21">
        <v>21</v>
      </c>
      <c r="D21" s="1">
        <v>0.17</v>
      </c>
      <c r="E21" s="1">
        <v>0.17</v>
      </c>
      <c r="F21" s="1">
        <v>0.56000000000000005</v>
      </c>
      <c r="G21" t="s">
        <v>887</v>
      </c>
      <c r="H21" t="s">
        <v>888</v>
      </c>
      <c r="I21" t="s">
        <v>867</v>
      </c>
      <c r="J21">
        <v>3.9</v>
      </c>
      <c r="K21" t="s">
        <v>123</v>
      </c>
    </row>
    <row r="22" spans="1:11" x14ac:dyDescent="0.2">
      <c r="A22">
        <v>25</v>
      </c>
      <c r="B22" t="s">
        <v>99</v>
      </c>
      <c r="C22">
        <v>43</v>
      </c>
      <c r="D22" s="1">
        <v>0.35</v>
      </c>
      <c r="E22" s="1">
        <v>0.16</v>
      </c>
      <c r="F22" s="1">
        <v>0.53</v>
      </c>
      <c r="G22" t="s">
        <v>100</v>
      </c>
      <c r="H22" t="s">
        <v>101</v>
      </c>
      <c r="I22" t="s">
        <v>102</v>
      </c>
      <c r="J22">
        <v>4.03</v>
      </c>
      <c r="K22" t="s">
        <v>41</v>
      </c>
    </row>
    <row r="23" spans="1:11" x14ac:dyDescent="0.2">
      <c r="A23">
        <v>78</v>
      </c>
      <c r="B23" t="s">
        <v>255</v>
      </c>
      <c r="C23">
        <v>27</v>
      </c>
      <c r="D23" s="1">
        <v>0.22</v>
      </c>
      <c r="E23" s="1">
        <v>0.15</v>
      </c>
      <c r="F23" s="1">
        <v>0.4</v>
      </c>
      <c r="G23" t="s">
        <v>256</v>
      </c>
      <c r="H23" t="s">
        <v>49</v>
      </c>
      <c r="I23" t="s">
        <v>257</v>
      </c>
      <c r="J23">
        <v>2.2799999999999998</v>
      </c>
      <c r="K23" t="s">
        <v>148</v>
      </c>
    </row>
    <row r="24" spans="1:11" x14ac:dyDescent="0.2">
      <c r="A24">
        <v>64</v>
      </c>
      <c r="B24" t="s">
        <v>209</v>
      </c>
      <c r="C24">
        <v>15</v>
      </c>
      <c r="D24" s="1">
        <v>0.12</v>
      </c>
      <c r="E24" s="1">
        <v>0.14000000000000001</v>
      </c>
      <c r="F24" s="1">
        <v>0.33</v>
      </c>
      <c r="G24" t="s">
        <v>210</v>
      </c>
      <c r="H24" t="s">
        <v>211</v>
      </c>
      <c r="I24" t="s">
        <v>93</v>
      </c>
      <c r="J24">
        <v>2.83</v>
      </c>
      <c r="K24" t="s">
        <v>94</v>
      </c>
    </row>
    <row r="25" spans="1:11" x14ac:dyDescent="0.2">
      <c r="A25">
        <v>79</v>
      </c>
      <c r="B25" t="s">
        <v>259</v>
      </c>
      <c r="C25">
        <v>6</v>
      </c>
      <c r="D25" s="1">
        <v>0.08</v>
      </c>
      <c r="E25" s="1">
        <v>0.14000000000000001</v>
      </c>
      <c r="F25" s="1">
        <v>0.5</v>
      </c>
      <c r="G25" t="s">
        <v>260</v>
      </c>
      <c r="H25" t="s">
        <v>261</v>
      </c>
      <c r="I25" t="s">
        <v>262</v>
      </c>
      <c r="J25">
        <v>2.25</v>
      </c>
      <c r="K25" t="s">
        <v>263</v>
      </c>
    </row>
    <row r="26" spans="1:11" x14ac:dyDescent="0.2">
      <c r="A26">
        <v>21</v>
      </c>
      <c r="B26" t="s">
        <v>91</v>
      </c>
      <c r="C26">
        <v>34</v>
      </c>
      <c r="D26" s="1">
        <v>0.27</v>
      </c>
      <c r="E26" s="1">
        <v>0.13</v>
      </c>
      <c r="F26" s="1">
        <v>0.67</v>
      </c>
      <c r="G26" t="s">
        <v>874</v>
      </c>
      <c r="H26" t="s">
        <v>875</v>
      </c>
      <c r="I26" t="s">
        <v>876</v>
      </c>
      <c r="J26">
        <v>4.37</v>
      </c>
      <c r="K26" t="s">
        <v>81</v>
      </c>
    </row>
    <row r="27" spans="1:11" x14ac:dyDescent="0.2">
      <c r="A27">
        <v>72</v>
      </c>
      <c r="B27" t="s">
        <v>239</v>
      </c>
      <c r="C27">
        <v>16</v>
      </c>
      <c r="D27" s="1">
        <v>0.13</v>
      </c>
      <c r="E27" s="1">
        <v>0.13</v>
      </c>
      <c r="F27" s="1">
        <v>0.31</v>
      </c>
      <c r="G27" t="s">
        <v>240</v>
      </c>
      <c r="H27" t="s">
        <v>241</v>
      </c>
      <c r="I27" t="s">
        <v>242</v>
      </c>
      <c r="J27">
        <v>2.57</v>
      </c>
      <c r="K27" t="s">
        <v>59</v>
      </c>
    </row>
    <row r="28" spans="1:11" x14ac:dyDescent="0.2">
      <c r="A28">
        <v>9</v>
      </c>
      <c r="B28" t="s">
        <v>37</v>
      </c>
      <c r="C28">
        <v>25</v>
      </c>
      <c r="D28" s="1">
        <v>0.2</v>
      </c>
      <c r="E28" s="1">
        <v>0.12</v>
      </c>
      <c r="F28" s="1">
        <v>0.56000000000000005</v>
      </c>
      <c r="G28" t="s">
        <v>38</v>
      </c>
      <c r="H28" t="s">
        <v>39</v>
      </c>
      <c r="I28" t="s">
        <v>40</v>
      </c>
      <c r="J28">
        <v>6.56</v>
      </c>
      <c r="K28" t="s">
        <v>41</v>
      </c>
    </row>
    <row r="29" spans="1:11" x14ac:dyDescent="0.2">
      <c r="A29">
        <v>66</v>
      </c>
      <c r="B29" t="s">
        <v>220</v>
      </c>
      <c r="C29">
        <v>1</v>
      </c>
      <c r="D29" s="1">
        <v>0.02</v>
      </c>
      <c r="E29" s="1">
        <v>0.12</v>
      </c>
      <c r="F29" s="1">
        <v>0</v>
      </c>
      <c r="G29" t="s">
        <v>1</v>
      </c>
      <c r="H29" t="s">
        <v>162</v>
      </c>
      <c r="I29" t="s">
        <v>77</v>
      </c>
      <c r="J29">
        <v>2.75</v>
      </c>
      <c r="K29" t="s">
        <v>221</v>
      </c>
    </row>
    <row r="30" spans="1:11" x14ac:dyDescent="0.2">
      <c r="A30">
        <v>31</v>
      </c>
      <c r="B30" t="s">
        <v>92</v>
      </c>
      <c r="C30">
        <v>16</v>
      </c>
      <c r="D30" s="1">
        <v>0.13</v>
      </c>
      <c r="E30" s="1">
        <v>0.11</v>
      </c>
      <c r="F30" s="1">
        <v>0.5</v>
      </c>
      <c r="G30" t="s">
        <v>892</v>
      </c>
      <c r="H30" t="s">
        <v>893</v>
      </c>
      <c r="I30" t="s">
        <v>894</v>
      </c>
      <c r="J30">
        <v>3.85</v>
      </c>
      <c r="K30" t="s">
        <v>94</v>
      </c>
    </row>
    <row r="31" spans="1:11" x14ac:dyDescent="0.2">
      <c r="A31">
        <v>76</v>
      </c>
      <c r="B31" t="s">
        <v>247</v>
      </c>
      <c r="C31">
        <v>25</v>
      </c>
      <c r="D31" s="1">
        <v>0.2</v>
      </c>
      <c r="E31" s="1">
        <v>0.1</v>
      </c>
      <c r="F31" s="1">
        <v>0.52</v>
      </c>
      <c r="G31" t="s">
        <v>248</v>
      </c>
      <c r="H31" t="s">
        <v>249</v>
      </c>
      <c r="I31" t="s">
        <v>250</v>
      </c>
      <c r="J31">
        <v>2.41</v>
      </c>
      <c r="K31" t="s">
        <v>238</v>
      </c>
    </row>
    <row r="32" spans="1:11" x14ac:dyDescent="0.2">
      <c r="A32">
        <v>73</v>
      </c>
      <c r="B32" t="s">
        <v>231</v>
      </c>
      <c r="C32">
        <v>14</v>
      </c>
      <c r="D32" s="1">
        <v>0.11</v>
      </c>
      <c r="E32" s="1">
        <v>0.1</v>
      </c>
      <c r="F32" s="1">
        <v>0.56000000000000005</v>
      </c>
      <c r="G32" t="s">
        <v>498</v>
      </c>
      <c r="H32" t="s">
        <v>500</v>
      </c>
      <c r="I32" t="s">
        <v>472</v>
      </c>
      <c r="J32">
        <v>2.56</v>
      </c>
      <c r="K32" t="s">
        <v>233</v>
      </c>
    </row>
    <row r="33" spans="1:11" x14ac:dyDescent="0.2">
      <c r="A33">
        <v>41</v>
      </c>
      <c r="B33" t="s">
        <v>135</v>
      </c>
      <c r="C33">
        <v>10</v>
      </c>
      <c r="D33" s="1">
        <v>0.08</v>
      </c>
      <c r="E33" s="1">
        <v>0.1</v>
      </c>
      <c r="F33" s="1">
        <v>0.5</v>
      </c>
      <c r="G33" t="s">
        <v>136</v>
      </c>
      <c r="H33" t="s">
        <v>137</v>
      </c>
      <c r="I33" t="s">
        <v>138</v>
      </c>
      <c r="J33">
        <v>3.56</v>
      </c>
      <c r="K33" t="s">
        <v>59</v>
      </c>
    </row>
    <row r="34" spans="1:11" x14ac:dyDescent="0.2">
      <c r="A34">
        <v>43</v>
      </c>
      <c r="B34" t="s">
        <v>149</v>
      </c>
      <c r="C34">
        <v>10</v>
      </c>
      <c r="D34" s="1">
        <v>0.1</v>
      </c>
      <c r="E34" s="1">
        <v>0.1</v>
      </c>
      <c r="F34" s="1">
        <v>0.2</v>
      </c>
      <c r="G34" t="s">
        <v>150</v>
      </c>
      <c r="H34" t="s">
        <v>151</v>
      </c>
      <c r="I34" t="s">
        <v>152</v>
      </c>
      <c r="J34">
        <v>3.45</v>
      </c>
      <c r="K34" t="s">
        <v>153</v>
      </c>
    </row>
    <row r="35" spans="1:11" x14ac:dyDescent="0.2">
      <c r="A35">
        <v>65</v>
      </c>
      <c r="B35" t="s">
        <v>212</v>
      </c>
      <c r="C35">
        <v>16</v>
      </c>
      <c r="D35" s="1">
        <v>0.13</v>
      </c>
      <c r="E35" s="1">
        <v>0.09</v>
      </c>
      <c r="F35" s="1">
        <v>0.43</v>
      </c>
      <c r="G35" t="s">
        <v>213</v>
      </c>
      <c r="H35" t="s">
        <v>214</v>
      </c>
      <c r="I35" t="s">
        <v>215</v>
      </c>
      <c r="J35">
        <v>2.8</v>
      </c>
      <c r="K35" t="s">
        <v>81</v>
      </c>
    </row>
    <row r="36" spans="1:11" x14ac:dyDescent="0.2">
      <c r="A36">
        <v>77</v>
      </c>
      <c r="B36" t="s">
        <v>251</v>
      </c>
      <c r="C36">
        <v>13</v>
      </c>
      <c r="D36" s="1">
        <v>0.13</v>
      </c>
      <c r="E36" s="1">
        <v>0.09</v>
      </c>
      <c r="F36" s="1">
        <v>0.38</v>
      </c>
      <c r="G36" t="s">
        <v>252</v>
      </c>
      <c r="H36" t="s">
        <v>253</v>
      </c>
      <c r="I36" t="s">
        <v>254</v>
      </c>
      <c r="J36">
        <v>2.41</v>
      </c>
      <c r="K36" t="s">
        <v>46</v>
      </c>
    </row>
    <row r="37" spans="1:11" x14ac:dyDescent="0.2">
      <c r="A37">
        <v>85</v>
      </c>
      <c r="B37" t="s">
        <v>280</v>
      </c>
      <c r="C37">
        <v>9</v>
      </c>
      <c r="D37" s="1">
        <v>7.0000000000000007E-2</v>
      </c>
      <c r="E37" s="1">
        <v>0.09</v>
      </c>
      <c r="F37" s="1">
        <v>0.22</v>
      </c>
      <c r="G37" t="s">
        <v>281</v>
      </c>
      <c r="H37" t="s">
        <v>282</v>
      </c>
      <c r="I37" t="s">
        <v>283</v>
      </c>
      <c r="J37">
        <v>1.94</v>
      </c>
      <c r="K37" t="s">
        <v>284</v>
      </c>
    </row>
    <row r="38" spans="1:11" x14ac:dyDescent="0.2">
      <c r="A38">
        <v>81</v>
      </c>
      <c r="B38" t="s">
        <v>267</v>
      </c>
      <c r="C38">
        <v>27</v>
      </c>
      <c r="D38" s="1">
        <v>0.27</v>
      </c>
      <c r="E38" s="1">
        <v>0.08</v>
      </c>
      <c r="F38" s="1">
        <v>0.37</v>
      </c>
      <c r="G38" t="s">
        <v>268</v>
      </c>
      <c r="H38" t="s">
        <v>269</v>
      </c>
      <c r="I38" t="s">
        <v>270</v>
      </c>
      <c r="J38">
        <v>2.13</v>
      </c>
      <c r="K38" t="s">
        <v>46</v>
      </c>
    </row>
    <row r="39" spans="1:11" x14ac:dyDescent="0.2">
      <c r="A39">
        <v>44</v>
      </c>
      <c r="B39" t="s">
        <v>142</v>
      </c>
      <c r="C39">
        <v>25</v>
      </c>
      <c r="D39" s="1">
        <v>0.2</v>
      </c>
      <c r="E39" s="1">
        <v>0.08</v>
      </c>
      <c r="F39" s="1">
        <v>0.4</v>
      </c>
      <c r="G39" t="s">
        <v>902</v>
      </c>
      <c r="H39" t="s">
        <v>903</v>
      </c>
      <c r="I39" t="s">
        <v>904</v>
      </c>
      <c r="J39">
        <v>3.4</v>
      </c>
      <c r="K39" t="s">
        <v>19</v>
      </c>
    </row>
    <row r="40" spans="1:11" x14ac:dyDescent="0.2">
      <c r="A40">
        <v>55</v>
      </c>
      <c r="B40" t="s">
        <v>181</v>
      </c>
      <c r="C40">
        <v>20</v>
      </c>
      <c r="D40" s="1">
        <v>0.16</v>
      </c>
      <c r="E40" s="1">
        <v>0.08</v>
      </c>
      <c r="F40" s="1">
        <v>0.5</v>
      </c>
      <c r="G40" t="s">
        <v>182</v>
      </c>
      <c r="H40" t="s">
        <v>183</v>
      </c>
      <c r="I40" t="s">
        <v>184</v>
      </c>
      <c r="J40">
        <v>3.07</v>
      </c>
      <c r="K40" t="s">
        <v>185</v>
      </c>
    </row>
    <row r="41" spans="1:11" x14ac:dyDescent="0.2">
      <c r="A41">
        <v>69</v>
      </c>
      <c r="B41" t="s">
        <v>229</v>
      </c>
      <c r="C41">
        <v>2</v>
      </c>
      <c r="D41" s="1">
        <v>0.08</v>
      </c>
      <c r="E41" s="1">
        <v>0.08</v>
      </c>
      <c r="F41" s="1">
        <v>0</v>
      </c>
      <c r="G41" t="s">
        <v>63</v>
      </c>
      <c r="H41" t="s">
        <v>125</v>
      </c>
      <c r="I41" t="s">
        <v>63</v>
      </c>
      <c r="J41">
        <v>2.66</v>
      </c>
      <c r="K41" t="s">
        <v>230</v>
      </c>
    </row>
    <row r="42" spans="1:11" x14ac:dyDescent="0.2">
      <c r="A42">
        <v>28</v>
      </c>
      <c r="B42" t="s">
        <v>145</v>
      </c>
      <c r="C42">
        <v>18</v>
      </c>
      <c r="D42" s="1">
        <v>0.14000000000000001</v>
      </c>
      <c r="E42" s="1">
        <v>0.06</v>
      </c>
      <c r="F42" s="1">
        <v>0.5</v>
      </c>
      <c r="G42" t="s">
        <v>884</v>
      </c>
      <c r="H42" t="s">
        <v>885</v>
      </c>
      <c r="I42" t="s">
        <v>886</v>
      </c>
      <c r="J42">
        <v>3.97</v>
      </c>
      <c r="K42" t="s">
        <v>41</v>
      </c>
    </row>
    <row r="43" spans="1:11" x14ac:dyDescent="0.2">
      <c r="A43">
        <v>88</v>
      </c>
      <c r="B43" t="s">
        <v>289</v>
      </c>
      <c r="C43">
        <v>16</v>
      </c>
      <c r="D43" s="1">
        <v>0.13</v>
      </c>
      <c r="E43" s="1">
        <v>0.06</v>
      </c>
      <c r="F43" s="1">
        <v>0.37</v>
      </c>
      <c r="G43" t="s">
        <v>290</v>
      </c>
      <c r="H43" t="s">
        <v>291</v>
      </c>
      <c r="I43" t="s">
        <v>292</v>
      </c>
      <c r="J43">
        <v>1.77</v>
      </c>
      <c r="K43" t="s">
        <v>266</v>
      </c>
    </row>
    <row r="44" spans="1:11" x14ac:dyDescent="0.2">
      <c r="A44">
        <v>17</v>
      </c>
      <c r="B44" t="s">
        <v>69</v>
      </c>
      <c r="C44">
        <v>9</v>
      </c>
      <c r="D44" s="1">
        <v>7.0000000000000007E-2</v>
      </c>
      <c r="E44" s="1">
        <v>0.06</v>
      </c>
      <c r="F44" s="1">
        <v>0.66</v>
      </c>
      <c r="G44" t="s">
        <v>70</v>
      </c>
      <c r="H44" t="s">
        <v>71</v>
      </c>
      <c r="I44" t="s">
        <v>72</v>
      </c>
      <c r="J44">
        <v>4.71</v>
      </c>
      <c r="K44" t="s">
        <v>54</v>
      </c>
    </row>
    <row r="45" spans="1:11" x14ac:dyDescent="0.2">
      <c r="A45">
        <v>46</v>
      </c>
      <c r="B45" t="s">
        <v>156</v>
      </c>
      <c r="C45">
        <v>9</v>
      </c>
      <c r="D45" s="1">
        <v>7.0000000000000007E-2</v>
      </c>
      <c r="E45" s="1">
        <v>0.06</v>
      </c>
      <c r="F45" s="1">
        <v>0.33</v>
      </c>
      <c r="G45" t="s">
        <v>157</v>
      </c>
      <c r="H45" t="s">
        <v>158</v>
      </c>
      <c r="I45" t="s">
        <v>159</v>
      </c>
      <c r="J45">
        <v>3.34</v>
      </c>
      <c r="K45" t="s">
        <v>160</v>
      </c>
    </row>
    <row r="46" spans="1:11" x14ac:dyDescent="0.2">
      <c r="A46">
        <v>45</v>
      </c>
      <c r="B46" t="s">
        <v>143</v>
      </c>
      <c r="C46">
        <v>4</v>
      </c>
      <c r="D46" s="1">
        <v>0.05</v>
      </c>
      <c r="E46" s="1">
        <v>0.06</v>
      </c>
      <c r="F46" s="1">
        <v>0.75</v>
      </c>
      <c r="G46" t="s">
        <v>507</v>
      </c>
      <c r="H46" t="s">
        <v>905</v>
      </c>
      <c r="I46" t="s">
        <v>217</v>
      </c>
      <c r="J46">
        <v>3.36</v>
      </c>
    </row>
    <row r="47" spans="1:11" x14ac:dyDescent="0.2">
      <c r="A47">
        <v>104</v>
      </c>
      <c r="B47" t="s">
        <v>326</v>
      </c>
      <c r="C47">
        <v>1</v>
      </c>
      <c r="D47" s="1">
        <v>0.01</v>
      </c>
      <c r="E47" s="1">
        <v>0.06</v>
      </c>
      <c r="F47" s="1">
        <v>0</v>
      </c>
      <c r="G47" t="s">
        <v>78</v>
      </c>
      <c r="H47" t="s">
        <v>77</v>
      </c>
      <c r="I47" t="s">
        <v>170</v>
      </c>
      <c r="J47">
        <v>0.75</v>
      </c>
    </row>
    <row r="48" spans="1:11" x14ac:dyDescent="0.2">
      <c r="A48">
        <v>53</v>
      </c>
      <c r="B48" t="s">
        <v>173</v>
      </c>
      <c r="C48">
        <v>14</v>
      </c>
      <c r="D48" s="1">
        <v>0.11</v>
      </c>
      <c r="E48" s="1">
        <v>0.05</v>
      </c>
      <c r="F48" s="1">
        <v>0.5</v>
      </c>
      <c r="G48" t="s">
        <v>174</v>
      </c>
      <c r="H48" t="s">
        <v>175</v>
      </c>
      <c r="I48" t="s">
        <v>176</v>
      </c>
      <c r="J48">
        <v>3.17</v>
      </c>
      <c r="K48" t="s">
        <v>19</v>
      </c>
    </row>
    <row r="49" spans="1:11" x14ac:dyDescent="0.2">
      <c r="A49">
        <v>38</v>
      </c>
      <c r="B49" t="s">
        <v>154</v>
      </c>
      <c r="C49">
        <v>11</v>
      </c>
      <c r="D49" s="1">
        <v>0.09</v>
      </c>
      <c r="E49" s="1">
        <v>0.05</v>
      </c>
      <c r="F49" s="1">
        <v>0.63</v>
      </c>
      <c r="G49" t="s">
        <v>895</v>
      </c>
      <c r="H49" t="s">
        <v>896</v>
      </c>
      <c r="I49" t="s">
        <v>439</v>
      </c>
      <c r="J49">
        <v>3.6</v>
      </c>
      <c r="K49" t="s">
        <v>46</v>
      </c>
    </row>
    <row r="50" spans="1:11" x14ac:dyDescent="0.2">
      <c r="A50">
        <v>36</v>
      </c>
      <c r="B50" t="s">
        <v>126</v>
      </c>
      <c r="C50">
        <v>10</v>
      </c>
      <c r="D50" s="1">
        <v>0.1</v>
      </c>
      <c r="E50" s="1">
        <v>0.05</v>
      </c>
      <c r="F50" s="1">
        <v>0.7</v>
      </c>
      <c r="G50" t="s">
        <v>127</v>
      </c>
      <c r="H50" t="s">
        <v>128</v>
      </c>
      <c r="I50" t="s">
        <v>129</v>
      </c>
      <c r="J50">
        <v>3.66</v>
      </c>
      <c r="K50" t="s">
        <v>130</v>
      </c>
    </row>
    <row r="51" spans="1:11" x14ac:dyDescent="0.2">
      <c r="A51">
        <v>75</v>
      </c>
      <c r="B51" t="s">
        <v>258</v>
      </c>
      <c r="C51">
        <v>10</v>
      </c>
      <c r="D51" s="1">
        <v>0.08</v>
      </c>
      <c r="E51" s="1">
        <v>0.05</v>
      </c>
      <c r="F51" s="1">
        <v>0.2</v>
      </c>
      <c r="G51" t="s">
        <v>921</v>
      </c>
      <c r="H51" t="s">
        <v>569</v>
      </c>
      <c r="I51" t="s">
        <v>922</v>
      </c>
      <c r="J51">
        <v>2.4700000000000002</v>
      </c>
      <c r="K51" t="s">
        <v>59</v>
      </c>
    </row>
    <row r="52" spans="1:11" x14ac:dyDescent="0.2">
      <c r="A52">
        <v>52</v>
      </c>
      <c r="B52" t="s">
        <v>216</v>
      </c>
      <c r="C52">
        <v>5</v>
      </c>
      <c r="D52" s="1">
        <v>7.0000000000000007E-2</v>
      </c>
      <c r="E52" s="1">
        <v>0.05</v>
      </c>
      <c r="F52" s="1">
        <v>0.2</v>
      </c>
      <c r="G52" t="s">
        <v>386</v>
      </c>
      <c r="H52" t="s">
        <v>6</v>
      </c>
      <c r="I52" t="s">
        <v>591</v>
      </c>
      <c r="J52">
        <v>3.22</v>
      </c>
      <c r="K52" t="s">
        <v>219</v>
      </c>
    </row>
    <row r="53" spans="1:11" x14ac:dyDescent="0.2">
      <c r="A53">
        <v>92</v>
      </c>
      <c r="B53" t="s">
        <v>301</v>
      </c>
      <c r="C53">
        <v>5</v>
      </c>
      <c r="D53" s="1">
        <v>7.0000000000000007E-2</v>
      </c>
      <c r="E53" s="1">
        <v>0.05</v>
      </c>
      <c r="F53" s="1">
        <v>0.4</v>
      </c>
      <c r="G53" t="s">
        <v>302</v>
      </c>
      <c r="H53" t="s">
        <v>303</v>
      </c>
      <c r="I53" t="s">
        <v>6</v>
      </c>
      <c r="J53">
        <v>1.57</v>
      </c>
      <c r="K53" t="s">
        <v>304</v>
      </c>
    </row>
    <row r="54" spans="1:11" x14ac:dyDescent="0.2">
      <c r="A54">
        <v>94</v>
      </c>
      <c r="B54" t="s">
        <v>307</v>
      </c>
      <c r="C54">
        <v>3</v>
      </c>
      <c r="D54" s="1">
        <v>0.05</v>
      </c>
      <c r="E54" s="1">
        <v>0.05</v>
      </c>
      <c r="F54" s="1">
        <v>0</v>
      </c>
      <c r="G54" t="s">
        <v>308</v>
      </c>
      <c r="H54" t="s">
        <v>309</v>
      </c>
      <c r="I54" t="s">
        <v>144</v>
      </c>
      <c r="J54">
        <v>1.44</v>
      </c>
      <c r="K54" t="s">
        <v>310</v>
      </c>
    </row>
    <row r="55" spans="1:11" x14ac:dyDescent="0.2">
      <c r="A55">
        <v>15</v>
      </c>
      <c r="B55" t="s">
        <v>62</v>
      </c>
      <c r="C55">
        <v>2</v>
      </c>
      <c r="D55" s="1">
        <v>0.02</v>
      </c>
      <c r="E55" s="1">
        <v>0.05</v>
      </c>
      <c r="F55" s="1">
        <v>0.5</v>
      </c>
      <c r="G55" t="s">
        <v>63</v>
      </c>
      <c r="H55" t="s">
        <v>33</v>
      </c>
      <c r="I55" t="s">
        <v>35</v>
      </c>
      <c r="J55">
        <v>5</v>
      </c>
      <c r="K55" t="s">
        <v>64</v>
      </c>
    </row>
    <row r="56" spans="1:11" x14ac:dyDescent="0.2">
      <c r="A56">
        <v>47</v>
      </c>
      <c r="B56" t="s">
        <v>107</v>
      </c>
      <c r="C56">
        <v>9</v>
      </c>
      <c r="D56" s="1">
        <v>7.0000000000000007E-2</v>
      </c>
      <c r="E56" s="1">
        <v>0.04</v>
      </c>
      <c r="F56" s="1">
        <v>0.44</v>
      </c>
      <c r="G56" t="s">
        <v>159</v>
      </c>
      <c r="H56" t="s">
        <v>584</v>
      </c>
      <c r="I56" t="s">
        <v>906</v>
      </c>
      <c r="J56">
        <v>3.33</v>
      </c>
      <c r="K56" t="s">
        <v>19</v>
      </c>
    </row>
    <row r="57" spans="1:11" x14ac:dyDescent="0.2">
      <c r="A57">
        <v>93</v>
      </c>
      <c r="B57" t="s">
        <v>305</v>
      </c>
      <c r="C57">
        <v>9</v>
      </c>
      <c r="D57" s="1">
        <v>7.0000000000000007E-2</v>
      </c>
      <c r="E57" s="1">
        <v>0.04</v>
      </c>
      <c r="F57" s="1">
        <v>0.44</v>
      </c>
      <c r="G57" t="s">
        <v>72</v>
      </c>
      <c r="H57" t="s">
        <v>157</v>
      </c>
      <c r="I57" t="s">
        <v>306</v>
      </c>
      <c r="J57">
        <v>1.55</v>
      </c>
      <c r="K57" t="s">
        <v>36</v>
      </c>
    </row>
    <row r="58" spans="1:11" x14ac:dyDescent="0.2">
      <c r="A58">
        <v>60</v>
      </c>
      <c r="B58" t="s">
        <v>243</v>
      </c>
      <c r="C58">
        <v>7</v>
      </c>
      <c r="D58" s="1">
        <v>0.05</v>
      </c>
      <c r="E58" s="1">
        <v>0.04</v>
      </c>
      <c r="F58" s="1">
        <v>0.42</v>
      </c>
      <c r="G58" t="s">
        <v>909</v>
      </c>
      <c r="H58" t="s">
        <v>910</v>
      </c>
      <c r="I58" t="s">
        <v>911</v>
      </c>
      <c r="J58">
        <v>2.9</v>
      </c>
      <c r="K58" t="s">
        <v>246</v>
      </c>
    </row>
    <row r="59" spans="1:11" x14ac:dyDescent="0.2">
      <c r="A59">
        <v>5</v>
      </c>
      <c r="B59" t="s">
        <v>29</v>
      </c>
      <c r="C59">
        <v>6</v>
      </c>
      <c r="D59" s="1">
        <v>0.04</v>
      </c>
      <c r="E59" s="1">
        <v>0.04</v>
      </c>
      <c r="F59" s="1">
        <v>0.83</v>
      </c>
      <c r="G59" t="s">
        <v>88</v>
      </c>
      <c r="H59" t="s">
        <v>133</v>
      </c>
      <c r="I59" t="s">
        <v>515</v>
      </c>
      <c r="J59">
        <v>9.3699999999999992</v>
      </c>
      <c r="K59" t="s">
        <v>31</v>
      </c>
    </row>
    <row r="60" spans="1:11" x14ac:dyDescent="0.2">
      <c r="A60">
        <v>22</v>
      </c>
      <c r="B60" t="s">
        <v>87</v>
      </c>
      <c r="C60">
        <v>6</v>
      </c>
      <c r="D60" s="1">
        <v>0.04</v>
      </c>
      <c r="E60" s="1">
        <v>0.04</v>
      </c>
      <c r="F60" s="1">
        <v>0.66</v>
      </c>
      <c r="G60" t="s">
        <v>88</v>
      </c>
      <c r="H60" t="s">
        <v>89</v>
      </c>
      <c r="I60" t="s">
        <v>90</v>
      </c>
      <c r="J60">
        <v>4.37</v>
      </c>
      <c r="K60" t="s">
        <v>36</v>
      </c>
    </row>
    <row r="61" spans="1:11" x14ac:dyDescent="0.2">
      <c r="A61">
        <v>37</v>
      </c>
      <c r="B61" t="s">
        <v>131</v>
      </c>
      <c r="C61">
        <v>6</v>
      </c>
      <c r="D61" s="1">
        <v>0.12</v>
      </c>
      <c r="E61" s="1">
        <v>0.04</v>
      </c>
      <c r="F61" s="1">
        <v>0.5</v>
      </c>
      <c r="G61" t="s">
        <v>132</v>
      </c>
      <c r="H61" t="s">
        <v>133</v>
      </c>
      <c r="I61" t="s">
        <v>134</v>
      </c>
      <c r="J61">
        <v>3.61</v>
      </c>
      <c r="K61" t="s">
        <v>120</v>
      </c>
    </row>
    <row r="62" spans="1:11" x14ac:dyDescent="0.2">
      <c r="A62">
        <v>91</v>
      </c>
      <c r="B62" t="s">
        <v>277</v>
      </c>
      <c r="C62">
        <v>5</v>
      </c>
      <c r="D62" s="1">
        <v>0.04</v>
      </c>
      <c r="E62" s="1">
        <v>0.04</v>
      </c>
      <c r="F62" s="1">
        <v>0.2</v>
      </c>
      <c r="G62" t="s">
        <v>926</v>
      </c>
      <c r="H62" t="s">
        <v>524</v>
      </c>
      <c r="I62" t="s">
        <v>593</v>
      </c>
      <c r="J62">
        <v>1.64</v>
      </c>
    </row>
    <row r="63" spans="1:11" x14ac:dyDescent="0.2">
      <c r="A63">
        <v>34</v>
      </c>
      <c r="B63" t="s">
        <v>117</v>
      </c>
      <c r="C63">
        <v>4</v>
      </c>
      <c r="D63" s="1">
        <v>0.03</v>
      </c>
      <c r="E63" s="1">
        <v>0.04</v>
      </c>
      <c r="F63" s="1">
        <v>0.5</v>
      </c>
      <c r="G63" t="s">
        <v>118</v>
      </c>
      <c r="H63" t="s">
        <v>119</v>
      </c>
      <c r="I63" t="s">
        <v>118</v>
      </c>
      <c r="J63">
        <v>3.77</v>
      </c>
      <c r="K63" t="s">
        <v>120</v>
      </c>
    </row>
    <row r="64" spans="1:11" x14ac:dyDescent="0.2">
      <c r="A64">
        <v>7</v>
      </c>
      <c r="B64" t="s">
        <v>32</v>
      </c>
      <c r="C64">
        <v>2</v>
      </c>
      <c r="D64" s="1">
        <v>0.02</v>
      </c>
      <c r="E64" s="1">
        <v>0.04</v>
      </c>
      <c r="F64" s="1">
        <v>0.5</v>
      </c>
      <c r="G64" t="s">
        <v>33</v>
      </c>
      <c r="H64" t="s">
        <v>34</v>
      </c>
      <c r="I64" t="s">
        <v>35</v>
      </c>
      <c r="J64">
        <v>7.66</v>
      </c>
      <c r="K64" t="s">
        <v>36</v>
      </c>
    </row>
    <row r="65" spans="1:11" x14ac:dyDescent="0.2">
      <c r="A65">
        <v>1</v>
      </c>
      <c r="B65" t="s">
        <v>0</v>
      </c>
      <c r="C65">
        <v>1</v>
      </c>
      <c r="D65" s="1">
        <v>0.02</v>
      </c>
      <c r="E65" s="1">
        <v>0.04</v>
      </c>
      <c r="F65" s="1">
        <v>1</v>
      </c>
      <c r="G65" t="s">
        <v>1</v>
      </c>
      <c r="H65" t="s">
        <v>2</v>
      </c>
      <c r="I65" t="s">
        <v>3</v>
      </c>
      <c r="J65">
        <v>16</v>
      </c>
      <c r="K65" t="s">
        <v>4</v>
      </c>
    </row>
    <row r="66" spans="1:11" x14ac:dyDescent="0.2">
      <c r="A66">
        <v>80</v>
      </c>
      <c r="B66" t="s">
        <v>265</v>
      </c>
      <c r="C66">
        <v>1</v>
      </c>
      <c r="D66" s="1">
        <v>0.01</v>
      </c>
      <c r="E66" s="1">
        <v>0.04</v>
      </c>
      <c r="F66" s="1">
        <v>1</v>
      </c>
      <c r="G66" t="s">
        <v>104</v>
      </c>
      <c r="H66" t="s">
        <v>77</v>
      </c>
      <c r="I66" t="s">
        <v>162</v>
      </c>
      <c r="J66">
        <v>2.16</v>
      </c>
      <c r="K66" t="s">
        <v>266</v>
      </c>
    </row>
    <row r="67" spans="1:11" x14ac:dyDescent="0.2">
      <c r="A67">
        <v>20</v>
      </c>
      <c r="B67" t="s">
        <v>82</v>
      </c>
      <c r="C67">
        <v>7</v>
      </c>
      <c r="D67" s="1">
        <v>0.05</v>
      </c>
      <c r="E67" s="1">
        <v>0.03</v>
      </c>
      <c r="F67" s="1">
        <v>0.85</v>
      </c>
      <c r="G67" t="s">
        <v>83</v>
      </c>
      <c r="H67" t="s">
        <v>84</v>
      </c>
      <c r="I67" t="s">
        <v>85</v>
      </c>
      <c r="J67">
        <v>4.43</v>
      </c>
      <c r="K67" t="s">
        <v>86</v>
      </c>
    </row>
    <row r="68" spans="1:11" x14ac:dyDescent="0.2">
      <c r="A68">
        <v>42</v>
      </c>
      <c r="B68" t="s">
        <v>139</v>
      </c>
      <c r="C68">
        <v>6</v>
      </c>
      <c r="D68" s="1">
        <v>0.04</v>
      </c>
      <c r="E68" s="1">
        <v>0.03</v>
      </c>
      <c r="F68" s="1">
        <v>0.66</v>
      </c>
      <c r="G68" t="s">
        <v>132</v>
      </c>
      <c r="H68" t="s">
        <v>140</v>
      </c>
      <c r="I68" t="s">
        <v>134</v>
      </c>
      <c r="J68">
        <v>3.55</v>
      </c>
      <c r="K68" t="s">
        <v>141</v>
      </c>
    </row>
    <row r="69" spans="1:11" x14ac:dyDescent="0.2">
      <c r="A69">
        <v>35</v>
      </c>
      <c r="B69" t="s">
        <v>124</v>
      </c>
      <c r="C69">
        <v>2</v>
      </c>
      <c r="D69" s="1">
        <v>0.02</v>
      </c>
      <c r="E69" s="1">
        <v>0.03</v>
      </c>
      <c r="F69" s="1">
        <v>0</v>
      </c>
      <c r="G69" t="s">
        <v>109</v>
      </c>
      <c r="H69" t="s">
        <v>125</v>
      </c>
      <c r="I69" t="s">
        <v>74</v>
      </c>
      <c r="J69">
        <v>3.75</v>
      </c>
      <c r="K69" t="s">
        <v>41</v>
      </c>
    </row>
    <row r="70" spans="1:11" x14ac:dyDescent="0.2">
      <c r="A70">
        <v>24</v>
      </c>
      <c r="B70" t="s">
        <v>97</v>
      </c>
      <c r="C70">
        <v>11</v>
      </c>
      <c r="D70" s="1">
        <v>0.09</v>
      </c>
      <c r="E70" s="1">
        <v>0.02</v>
      </c>
      <c r="F70" s="1">
        <v>0.72</v>
      </c>
      <c r="G70" t="s">
        <v>462</v>
      </c>
      <c r="H70" t="s">
        <v>273</v>
      </c>
      <c r="I70" t="s">
        <v>880</v>
      </c>
      <c r="J70">
        <v>4.22</v>
      </c>
      <c r="K70" t="s">
        <v>98</v>
      </c>
    </row>
    <row r="71" spans="1:11" x14ac:dyDescent="0.2">
      <c r="A71">
        <v>63</v>
      </c>
      <c r="B71" t="s">
        <v>171</v>
      </c>
      <c r="C71">
        <v>9</v>
      </c>
      <c r="D71" s="1">
        <v>7.0000000000000007E-2</v>
      </c>
      <c r="E71" s="1">
        <v>0.02</v>
      </c>
      <c r="F71" s="1">
        <v>0.44</v>
      </c>
      <c r="G71" t="s">
        <v>172</v>
      </c>
      <c r="H71" t="s">
        <v>914</v>
      </c>
      <c r="I71" t="s">
        <v>915</v>
      </c>
      <c r="J71">
        <v>2.84</v>
      </c>
      <c r="K71" t="s">
        <v>54</v>
      </c>
    </row>
    <row r="72" spans="1:11" x14ac:dyDescent="0.2">
      <c r="A72">
        <v>71</v>
      </c>
      <c r="B72" t="s">
        <v>235</v>
      </c>
      <c r="C72">
        <v>4</v>
      </c>
      <c r="D72" s="1">
        <v>0.08</v>
      </c>
      <c r="E72" s="1">
        <v>0.02</v>
      </c>
      <c r="F72" s="1">
        <v>0.25</v>
      </c>
      <c r="G72" t="s">
        <v>118</v>
      </c>
      <c r="H72" t="s">
        <v>236</v>
      </c>
      <c r="I72" t="s">
        <v>237</v>
      </c>
      <c r="J72">
        <v>2.58</v>
      </c>
      <c r="K72" t="s">
        <v>238</v>
      </c>
    </row>
    <row r="73" spans="1:11" x14ac:dyDescent="0.2">
      <c r="A73">
        <v>68</v>
      </c>
      <c r="B73" t="s">
        <v>225</v>
      </c>
      <c r="C73">
        <v>3</v>
      </c>
      <c r="D73" s="1">
        <v>0.03</v>
      </c>
      <c r="E73" s="1">
        <v>0.02</v>
      </c>
      <c r="F73" s="1">
        <v>0.33</v>
      </c>
      <c r="G73" t="s">
        <v>3</v>
      </c>
      <c r="H73" t="s">
        <v>226</v>
      </c>
      <c r="I73" t="s">
        <v>227</v>
      </c>
      <c r="J73">
        <v>2.7</v>
      </c>
      <c r="K73" t="s">
        <v>228</v>
      </c>
    </row>
    <row r="74" spans="1:11" x14ac:dyDescent="0.2">
      <c r="A74">
        <v>89</v>
      </c>
      <c r="B74" t="s">
        <v>293</v>
      </c>
      <c r="C74">
        <v>3</v>
      </c>
      <c r="D74" s="1">
        <v>0.04</v>
      </c>
      <c r="E74" s="1">
        <v>0.02</v>
      </c>
      <c r="F74" s="1">
        <v>1</v>
      </c>
      <c r="G74" t="s">
        <v>144</v>
      </c>
      <c r="H74" t="s">
        <v>294</v>
      </c>
      <c r="I74" t="s">
        <v>295</v>
      </c>
      <c r="J74">
        <v>1.73</v>
      </c>
      <c r="K74" t="s">
        <v>296</v>
      </c>
    </row>
    <row r="75" spans="1:11" x14ac:dyDescent="0.2">
      <c r="A75">
        <v>32</v>
      </c>
      <c r="B75" t="s">
        <v>108</v>
      </c>
      <c r="C75">
        <v>2</v>
      </c>
      <c r="D75" s="1">
        <v>0.04</v>
      </c>
      <c r="E75" s="1">
        <v>0.02</v>
      </c>
      <c r="F75" s="1">
        <v>0.5</v>
      </c>
      <c r="G75" t="s">
        <v>35</v>
      </c>
      <c r="H75" t="s">
        <v>22</v>
      </c>
      <c r="I75" t="s">
        <v>109</v>
      </c>
      <c r="J75">
        <v>3.8</v>
      </c>
      <c r="K75" t="s">
        <v>110</v>
      </c>
    </row>
    <row r="76" spans="1:11" x14ac:dyDescent="0.2">
      <c r="A76">
        <v>86</v>
      </c>
      <c r="B76" t="s">
        <v>285</v>
      </c>
      <c r="C76">
        <v>2</v>
      </c>
      <c r="D76" s="1">
        <v>0.04</v>
      </c>
      <c r="E76" s="1">
        <v>0.02</v>
      </c>
      <c r="F76" s="1">
        <v>0</v>
      </c>
      <c r="G76" t="s">
        <v>3</v>
      </c>
      <c r="H76" t="s">
        <v>286</v>
      </c>
      <c r="I76" t="s">
        <v>125</v>
      </c>
      <c r="J76">
        <v>1.9</v>
      </c>
      <c r="K76" t="s">
        <v>287</v>
      </c>
    </row>
    <row r="77" spans="1:11" x14ac:dyDescent="0.2">
      <c r="A77">
        <v>12</v>
      </c>
      <c r="B77" t="s">
        <v>51</v>
      </c>
      <c r="C77">
        <v>1</v>
      </c>
      <c r="D77" s="1">
        <v>0.02</v>
      </c>
      <c r="E77" s="1">
        <v>0.02</v>
      </c>
      <c r="F77" s="1">
        <v>1</v>
      </c>
      <c r="G77" t="s">
        <v>3</v>
      </c>
      <c r="H77" t="s">
        <v>52</v>
      </c>
      <c r="I77" t="s">
        <v>53</v>
      </c>
      <c r="J77">
        <v>5.66</v>
      </c>
      <c r="K77" t="s">
        <v>54</v>
      </c>
    </row>
    <row r="78" spans="1:11" x14ac:dyDescent="0.2">
      <c r="A78">
        <v>26</v>
      </c>
      <c r="B78" t="s">
        <v>103</v>
      </c>
      <c r="C78">
        <v>1</v>
      </c>
      <c r="D78" s="1">
        <v>0.01</v>
      </c>
      <c r="E78" s="1">
        <v>0.02</v>
      </c>
      <c r="F78" s="1">
        <v>1</v>
      </c>
      <c r="G78" t="s">
        <v>104</v>
      </c>
      <c r="H78" t="s">
        <v>2</v>
      </c>
      <c r="I78" t="s">
        <v>1</v>
      </c>
      <c r="J78">
        <v>4</v>
      </c>
      <c r="K78" t="s">
        <v>105</v>
      </c>
    </row>
    <row r="79" spans="1:11" x14ac:dyDescent="0.2">
      <c r="A79">
        <v>83</v>
      </c>
      <c r="B79" t="s">
        <v>275</v>
      </c>
      <c r="C79">
        <v>1</v>
      </c>
      <c r="D79" s="1">
        <v>0.02</v>
      </c>
      <c r="E79" s="1">
        <v>0.02</v>
      </c>
      <c r="F79" s="1">
        <v>0</v>
      </c>
      <c r="G79" t="s">
        <v>61</v>
      </c>
      <c r="H79" t="s">
        <v>276</v>
      </c>
      <c r="I79" t="s">
        <v>77</v>
      </c>
      <c r="J79">
        <v>2</v>
      </c>
      <c r="K79" t="s">
        <v>203</v>
      </c>
    </row>
    <row r="80" spans="1:11" x14ac:dyDescent="0.2">
      <c r="A80">
        <v>33</v>
      </c>
      <c r="B80" t="s">
        <v>111</v>
      </c>
      <c r="C80">
        <v>15</v>
      </c>
      <c r="D80" s="1">
        <v>0.2</v>
      </c>
      <c r="E80" s="1">
        <v>0.01</v>
      </c>
      <c r="F80" s="1">
        <v>0.53</v>
      </c>
      <c r="G80" t="s">
        <v>112</v>
      </c>
      <c r="H80" t="s">
        <v>113</v>
      </c>
      <c r="I80" t="s">
        <v>114</v>
      </c>
      <c r="J80">
        <v>3.78</v>
      </c>
      <c r="K80" t="s">
        <v>115</v>
      </c>
    </row>
    <row r="81" spans="1:11" x14ac:dyDescent="0.2">
      <c r="A81">
        <v>4</v>
      </c>
      <c r="B81" t="s">
        <v>15</v>
      </c>
      <c r="C81">
        <v>12</v>
      </c>
      <c r="D81" s="1">
        <v>0.09</v>
      </c>
      <c r="E81" s="1">
        <v>0.01</v>
      </c>
      <c r="F81" s="1">
        <v>0.91</v>
      </c>
      <c r="G81" t="s">
        <v>16</v>
      </c>
      <c r="H81" t="s">
        <v>17</v>
      </c>
      <c r="I81" t="s">
        <v>18</v>
      </c>
      <c r="J81">
        <v>9.64</v>
      </c>
      <c r="K81" t="s">
        <v>19</v>
      </c>
    </row>
    <row r="82" spans="1:11" x14ac:dyDescent="0.2">
      <c r="A82">
        <v>82</v>
      </c>
      <c r="B82" t="s">
        <v>271</v>
      </c>
      <c r="C82">
        <v>11</v>
      </c>
      <c r="D82" s="1">
        <v>0.11</v>
      </c>
      <c r="E82" s="1">
        <v>0.01</v>
      </c>
      <c r="F82" s="1">
        <v>0.36</v>
      </c>
      <c r="G82" t="s">
        <v>272</v>
      </c>
      <c r="H82" t="s">
        <v>273</v>
      </c>
      <c r="I82" t="s">
        <v>274</v>
      </c>
      <c r="J82">
        <v>2</v>
      </c>
      <c r="K82" t="s">
        <v>46</v>
      </c>
    </row>
    <row r="83" spans="1:11" x14ac:dyDescent="0.2">
      <c r="A83">
        <v>67</v>
      </c>
      <c r="B83" t="s">
        <v>222</v>
      </c>
      <c r="C83">
        <v>6</v>
      </c>
      <c r="D83" s="1">
        <v>0.04</v>
      </c>
      <c r="E83" s="1">
        <v>0.01</v>
      </c>
      <c r="F83" s="1">
        <v>0.16</v>
      </c>
      <c r="G83" t="s">
        <v>223</v>
      </c>
      <c r="H83" t="s">
        <v>224</v>
      </c>
      <c r="I83" t="s">
        <v>134</v>
      </c>
      <c r="J83">
        <v>2.72</v>
      </c>
      <c r="K83" t="s">
        <v>59</v>
      </c>
    </row>
    <row r="84" spans="1:11" x14ac:dyDescent="0.2">
      <c r="A84">
        <v>2</v>
      </c>
      <c r="B84" t="s">
        <v>5</v>
      </c>
      <c r="C84">
        <v>5</v>
      </c>
      <c r="D84" s="1">
        <v>0.04</v>
      </c>
      <c r="E84" s="1">
        <v>0.01</v>
      </c>
      <c r="F84" s="1">
        <v>0.8</v>
      </c>
      <c r="G84" t="s">
        <v>6</v>
      </c>
      <c r="H84" t="s">
        <v>7</v>
      </c>
      <c r="I84" t="s">
        <v>8</v>
      </c>
      <c r="J84">
        <v>12</v>
      </c>
      <c r="K84" t="s">
        <v>9</v>
      </c>
    </row>
    <row r="85" spans="1:11" x14ac:dyDescent="0.2">
      <c r="A85">
        <v>109</v>
      </c>
      <c r="B85" t="s">
        <v>332</v>
      </c>
      <c r="C85">
        <v>2</v>
      </c>
      <c r="D85" s="1">
        <v>0.02</v>
      </c>
      <c r="E85" s="1">
        <v>0.01</v>
      </c>
      <c r="F85" s="1">
        <v>0</v>
      </c>
      <c r="G85" t="s">
        <v>191</v>
      </c>
      <c r="H85" t="s">
        <v>74</v>
      </c>
      <c r="I85" t="s">
        <v>333</v>
      </c>
      <c r="J85">
        <v>0.41</v>
      </c>
      <c r="K85" t="s">
        <v>163</v>
      </c>
    </row>
    <row r="86" spans="1:11" x14ac:dyDescent="0.2">
      <c r="A86">
        <v>19</v>
      </c>
      <c r="B86" t="s">
        <v>76</v>
      </c>
      <c r="C86">
        <v>1</v>
      </c>
      <c r="D86" s="1">
        <v>0.01</v>
      </c>
      <c r="E86" s="1">
        <v>0.01</v>
      </c>
      <c r="F86" s="1">
        <v>0</v>
      </c>
      <c r="G86" t="s">
        <v>77</v>
      </c>
      <c r="H86" t="s">
        <v>1</v>
      </c>
      <c r="I86" t="s">
        <v>78</v>
      </c>
      <c r="J86">
        <v>4.5</v>
      </c>
      <c r="K86" t="s">
        <v>79</v>
      </c>
    </row>
    <row r="87" spans="1:11" x14ac:dyDescent="0.2">
      <c r="A87">
        <v>51</v>
      </c>
      <c r="B87" t="s">
        <v>169</v>
      </c>
      <c r="C87">
        <v>1</v>
      </c>
      <c r="D87" s="1">
        <v>0</v>
      </c>
      <c r="E87" s="1">
        <v>0.01</v>
      </c>
      <c r="F87" s="1">
        <v>1</v>
      </c>
      <c r="G87" t="s">
        <v>1</v>
      </c>
      <c r="H87" t="s">
        <v>170</v>
      </c>
      <c r="I87" t="s">
        <v>77</v>
      </c>
      <c r="J87">
        <v>3.25</v>
      </c>
    </row>
    <row r="88" spans="1:11" x14ac:dyDescent="0.2">
      <c r="A88">
        <v>96</v>
      </c>
      <c r="B88" t="s">
        <v>314</v>
      </c>
      <c r="C88">
        <v>1</v>
      </c>
      <c r="D88" s="1">
        <v>0.01</v>
      </c>
      <c r="E88" s="1">
        <v>0.01</v>
      </c>
      <c r="F88" s="1">
        <v>0</v>
      </c>
      <c r="G88" t="s">
        <v>61</v>
      </c>
      <c r="H88" t="s">
        <v>53</v>
      </c>
      <c r="I88" t="s">
        <v>53</v>
      </c>
      <c r="J88">
        <v>1.33</v>
      </c>
      <c r="K88" t="s">
        <v>315</v>
      </c>
    </row>
    <row r="89" spans="1:11" x14ac:dyDescent="0.2">
      <c r="A89">
        <v>102</v>
      </c>
      <c r="B89" t="s">
        <v>322</v>
      </c>
      <c r="C89">
        <v>1</v>
      </c>
      <c r="D89" s="1">
        <v>0.01</v>
      </c>
      <c r="E89" s="1">
        <v>0.01</v>
      </c>
      <c r="F89" s="1">
        <v>0</v>
      </c>
      <c r="G89" t="s">
        <v>78</v>
      </c>
      <c r="H89" t="s">
        <v>61</v>
      </c>
      <c r="I89" t="s">
        <v>53</v>
      </c>
      <c r="J89">
        <v>1</v>
      </c>
      <c r="K89" t="s">
        <v>185</v>
      </c>
    </row>
    <row r="90" spans="1:11" x14ac:dyDescent="0.2">
      <c r="A90">
        <v>16</v>
      </c>
      <c r="B90" t="s">
        <v>65</v>
      </c>
      <c r="C90">
        <v>27</v>
      </c>
      <c r="D90" s="1">
        <v>0.22</v>
      </c>
      <c r="E90" s="1">
        <v>0</v>
      </c>
      <c r="F90" s="1">
        <v>0.59</v>
      </c>
      <c r="G90" t="s">
        <v>66</v>
      </c>
      <c r="H90" t="s">
        <v>67</v>
      </c>
      <c r="I90" t="s">
        <v>68</v>
      </c>
      <c r="J90">
        <v>4.8600000000000003</v>
      </c>
      <c r="K90" t="s">
        <v>46</v>
      </c>
    </row>
    <row r="91" spans="1:11" x14ac:dyDescent="0.2">
      <c r="A91">
        <v>74</v>
      </c>
      <c r="B91" t="s">
        <v>264</v>
      </c>
      <c r="C91">
        <v>7</v>
      </c>
      <c r="D91" s="1">
        <v>0.05</v>
      </c>
      <c r="E91" s="1">
        <v>0</v>
      </c>
      <c r="F91" s="1">
        <v>0.42</v>
      </c>
      <c r="G91" t="s">
        <v>909</v>
      </c>
      <c r="H91" t="s">
        <v>919</v>
      </c>
      <c r="I91" t="s">
        <v>920</v>
      </c>
      <c r="J91">
        <v>2.4700000000000002</v>
      </c>
      <c r="K91" t="s">
        <v>54</v>
      </c>
    </row>
    <row r="92" spans="1:11" x14ac:dyDescent="0.2">
      <c r="A92">
        <v>8</v>
      </c>
      <c r="B92" t="s">
        <v>20</v>
      </c>
      <c r="C92">
        <v>4</v>
      </c>
      <c r="D92" s="1">
        <v>0.05</v>
      </c>
      <c r="E92" s="1">
        <v>0</v>
      </c>
      <c r="F92" s="1">
        <v>1</v>
      </c>
      <c r="G92" t="s">
        <v>218</v>
      </c>
      <c r="H92" t="s">
        <v>872</v>
      </c>
      <c r="I92" t="s">
        <v>873</v>
      </c>
      <c r="J92">
        <v>6.8</v>
      </c>
      <c r="K92" t="s">
        <v>23</v>
      </c>
    </row>
    <row r="93" spans="1:11" x14ac:dyDescent="0.2">
      <c r="A93">
        <v>10</v>
      </c>
      <c r="B93" t="s">
        <v>42</v>
      </c>
      <c r="C93">
        <v>4</v>
      </c>
      <c r="D93" s="1">
        <v>0.04</v>
      </c>
      <c r="E93" s="1">
        <v>0</v>
      </c>
      <c r="F93" s="1">
        <v>0.75</v>
      </c>
      <c r="G93" t="s">
        <v>43</v>
      </c>
      <c r="H93" t="s">
        <v>44</v>
      </c>
      <c r="I93" t="s">
        <v>45</v>
      </c>
      <c r="J93">
        <v>6.5</v>
      </c>
      <c r="K93" t="s">
        <v>46</v>
      </c>
    </row>
    <row r="94" spans="1:11" x14ac:dyDescent="0.2">
      <c r="A94">
        <v>56</v>
      </c>
      <c r="B94" t="s">
        <v>186</v>
      </c>
      <c r="C94">
        <v>4</v>
      </c>
      <c r="D94" s="1">
        <v>0.05</v>
      </c>
      <c r="E94" s="1">
        <v>0</v>
      </c>
      <c r="F94" s="1">
        <v>0.25</v>
      </c>
      <c r="G94" t="s">
        <v>187</v>
      </c>
      <c r="H94" t="s">
        <v>119</v>
      </c>
      <c r="I94" t="s">
        <v>188</v>
      </c>
      <c r="J94">
        <v>3</v>
      </c>
      <c r="K94" t="s">
        <v>189</v>
      </c>
    </row>
    <row r="95" spans="1:11" x14ac:dyDescent="0.2">
      <c r="A95">
        <v>6</v>
      </c>
      <c r="B95" t="s">
        <v>24</v>
      </c>
      <c r="C95">
        <v>3</v>
      </c>
      <c r="D95" s="1">
        <v>0.04</v>
      </c>
      <c r="E95" s="1">
        <v>0</v>
      </c>
      <c r="F95" s="1">
        <v>0.66</v>
      </c>
      <c r="G95" t="s">
        <v>25</v>
      </c>
      <c r="H95" t="s">
        <v>26</v>
      </c>
      <c r="I95" t="s">
        <v>27</v>
      </c>
      <c r="J95">
        <v>8.75</v>
      </c>
      <c r="K95" t="s">
        <v>28</v>
      </c>
    </row>
    <row r="96" spans="1:11" x14ac:dyDescent="0.2">
      <c r="A96">
        <v>18</v>
      </c>
      <c r="B96" t="s">
        <v>73</v>
      </c>
      <c r="C96">
        <v>2</v>
      </c>
      <c r="D96" s="1">
        <v>0.02</v>
      </c>
      <c r="E96" s="1">
        <v>0</v>
      </c>
      <c r="F96" s="1">
        <v>0.5</v>
      </c>
      <c r="G96" t="s">
        <v>74</v>
      </c>
      <c r="H96" t="s">
        <v>34</v>
      </c>
      <c r="I96" t="s">
        <v>74</v>
      </c>
      <c r="J96">
        <v>4.5</v>
      </c>
      <c r="K96" t="s">
        <v>75</v>
      </c>
    </row>
    <row r="97" spans="1:11" x14ac:dyDescent="0.2">
      <c r="A97">
        <v>57</v>
      </c>
      <c r="B97" t="s">
        <v>190</v>
      </c>
      <c r="C97">
        <v>2</v>
      </c>
      <c r="D97" s="1">
        <v>0.03</v>
      </c>
      <c r="E97" s="1">
        <v>0</v>
      </c>
      <c r="F97" s="1">
        <v>0.5</v>
      </c>
      <c r="G97" t="s">
        <v>191</v>
      </c>
      <c r="H97" t="s">
        <v>34</v>
      </c>
      <c r="I97" t="s">
        <v>109</v>
      </c>
      <c r="J97">
        <v>3</v>
      </c>
      <c r="K97" t="s">
        <v>46</v>
      </c>
    </row>
    <row r="98" spans="1:11" x14ac:dyDescent="0.2">
      <c r="A98">
        <v>99</v>
      </c>
      <c r="B98" t="s">
        <v>318</v>
      </c>
      <c r="C98">
        <v>2</v>
      </c>
      <c r="D98" s="1">
        <v>0.02</v>
      </c>
      <c r="E98" s="1">
        <v>0</v>
      </c>
      <c r="F98" s="1">
        <v>0</v>
      </c>
      <c r="G98" t="s">
        <v>21</v>
      </c>
      <c r="H98" t="s">
        <v>63</v>
      </c>
      <c r="I98" t="s">
        <v>319</v>
      </c>
      <c r="J98">
        <v>1</v>
      </c>
      <c r="K98" t="s">
        <v>304</v>
      </c>
    </row>
    <row r="99" spans="1:11" x14ac:dyDescent="0.2">
      <c r="A99">
        <v>103</v>
      </c>
      <c r="B99" t="s">
        <v>323</v>
      </c>
      <c r="C99">
        <v>2</v>
      </c>
      <c r="D99" s="1">
        <v>0.02</v>
      </c>
      <c r="E99" s="1">
        <v>0</v>
      </c>
      <c r="F99" s="1">
        <v>0</v>
      </c>
      <c r="G99" t="s">
        <v>35</v>
      </c>
      <c r="H99" t="s">
        <v>74</v>
      </c>
      <c r="I99" t="s">
        <v>324</v>
      </c>
      <c r="J99">
        <v>1</v>
      </c>
      <c r="K99" t="s">
        <v>325</v>
      </c>
    </row>
    <row r="100" spans="1:11" x14ac:dyDescent="0.2">
      <c r="A100">
        <v>14</v>
      </c>
      <c r="B100" t="s">
        <v>60</v>
      </c>
      <c r="C100">
        <v>1</v>
      </c>
      <c r="D100" s="1">
        <v>0.01</v>
      </c>
      <c r="E100" s="1">
        <v>0</v>
      </c>
      <c r="F100" s="1">
        <v>0</v>
      </c>
      <c r="G100" t="s">
        <v>3</v>
      </c>
      <c r="H100" t="s">
        <v>1</v>
      </c>
      <c r="I100" t="s">
        <v>61</v>
      </c>
      <c r="J100">
        <v>5</v>
      </c>
      <c r="K100" t="s">
        <v>54</v>
      </c>
    </row>
    <row r="101" spans="1:11" x14ac:dyDescent="0.2">
      <c r="A101">
        <v>48</v>
      </c>
      <c r="B101" t="s">
        <v>161</v>
      </c>
      <c r="C101">
        <v>1</v>
      </c>
      <c r="D101" s="1">
        <v>0.02</v>
      </c>
      <c r="E101" s="1">
        <v>0</v>
      </c>
      <c r="F101" s="1">
        <v>1</v>
      </c>
      <c r="G101" t="s">
        <v>162</v>
      </c>
      <c r="H101" t="s">
        <v>77</v>
      </c>
      <c r="I101" t="s">
        <v>53</v>
      </c>
      <c r="J101">
        <v>3.33</v>
      </c>
      <c r="K101" t="s">
        <v>163</v>
      </c>
    </row>
    <row r="102" spans="1:11" x14ac:dyDescent="0.2">
      <c r="A102">
        <v>84</v>
      </c>
      <c r="B102" t="s">
        <v>278</v>
      </c>
      <c r="C102">
        <v>1</v>
      </c>
      <c r="D102" s="1">
        <v>0.02</v>
      </c>
      <c r="E102" s="1">
        <v>0</v>
      </c>
      <c r="F102" s="1">
        <v>0</v>
      </c>
      <c r="G102" t="s">
        <v>78</v>
      </c>
      <c r="H102" t="s">
        <v>3</v>
      </c>
      <c r="I102" t="s">
        <v>61</v>
      </c>
      <c r="J102">
        <v>2</v>
      </c>
      <c r="K102" t="s">
        <v>279</v>
      </c>
    </row>
    <row r="103" spans="1:11" x14ac:dyDescent="0.2">
      <c r="A103">
        <v>95</v>
      </c>
      <c r="B103" t="s">
        <v>312</v>
      </c>
      <c r="C103">
        <v>1</v>
      </c>
      <c r="D103" s="1">
        <v>0.01</v>
      </c>
      <c r="E103" s="1">
        <v>0</v>
      </c>
      <c r="F103" s="1">
        <v>0</v>
      </c>
      <c r="G103" t="s">
        <v>61</v>
      </c>
      <c r="H103" t="s">
        <v>53</v>
      </c>
      <c r="I103" t="s">
        <v>53</v>
      </c>
      <c r="J103">
        <v>1.33</v>
      </c>
      <c r="K103" t="s">
        <v>313</v>
      </c>
    </row>
    <row r="104" spans="1:11" x14ac:dyDescent="0.2">
      <c r="A104">
        <v>98</v>
      </c>
      <c r="B104" t="s">
        <v>316</v>
      </c>
      <c r="C104">
        <v>1</v>
      </c>
      <c r="D104" s="1">
        <v>0.02</v>
      </c>
      <c r="E104" s="1">
        <v>0</v>
      </c>
      <c r="F104" s="1">
        <v>0</v>
      </c>
      <c r="G104" t="s">
        <v>1</v>
      </c>
      <c r="H104" t="s">
        <v>61</v>
      </c>
      <c r="I104" t="s">
        <v>1</v>
      </c>
      <c r="J104">
        <v>1.2</v>
      </c>
      <c r="K104" t="s">
        <v>317</v>
      </c>
    </row>
    <row r="105" spans="1:11" x14ac:dyDescent="0.2">
      <c r="A105">
        <v>100</v>
      </c>
      <c r="B105" t="s">
        <v>320</v>
      </c>
      <c r="C105">
        <v>1</v>
      </c>
      <c r="D105" s="1">
        <v>0.04</v>
      </c>
      <c r="E105" s="1">
        <v>0</v>
      </c>
      <c r="F105" s="1">
        <v>0</v>
      </c>
      <c r="G105" t="s">
        <v>3</v>
      </c>
      <c r="H105" t="s">
        <v>1</v>
      </c>
      <c r="I105" t="s">
        <v>1</v>
      </c>
      <c r="J105">
        <v>1</v>
      </c>
      <c r="K105">
        <v>369</v>
      </c>
    </row>
    <row r="106" spans="1:11" x14ac:dyDescent="0.2">
      <c r="A106">
        <v>101</v>
      </c>
      <c r="B106" t="s">
        <v>321</v>
      </c>
      <c r="C106">
        <v>1</v>
      </c>
      <c r="D106" s="1">
        <v>0.02</v>
      </c>
      <c r="E106" s="1">
        <v>0</v>
      </c>
      <c r="F106" s="1">
        <v>0</v>
      </c>
      <c r="G106" t="s">
        <v>53</v>
      </c>
      <c r="H106" t="s">
        <v>78</v>
      </c>
      <c r="I106" t="s">
        <v>1</v>
      </c>
      <c r="J106">
        <v>1</v>
      </c>
      <c r="K106" t="s">
        <v>168</v>
      </c>
    </row>
    <row r="107" spans="1:11" x14ac:dyDescent="0.2">
      <c r="A107">
        <v>105</v>
      </c>
      <c r="B107" t="s">
        <v>327</v>
      </c>
      <c r="C107">
        <v>1</v>
      </c>
      <c r="D107" s="1">
        <v>0.01</v>
      </c>
      <c r="E107" s="1">
        <v>0</v>
      </c>
      <c r="F107" s="1">
        <v>0</v>
      </c>
      <c r="G107" t="s">
        <v>3</v>
      </c>
      <c r="H107" t="s">
        <v>53</v>
      </c>
      <c r="I107" t="s">
        <v>77</v>
      </c>
      <c r="J107">
        <v>0.75</v>
      </c>
      <c r="K107" t="s">
        <v>328</v>
      </c>
    </row>
    <row r="108" spans="1:11" x14ac:dyDescent="0.2">
      <c r="A108">
        <v>106</v>
      </c>
      <c r="B108" t="s">
        <v>329</v>
      </c>
      <c r="C108">
        <v>1</v>
      </c>
      <c r="D108" s="1">
        <v>0.02</v>
      </c>
      <c r="E108" s="1">
        <v>0</v>
      </c>
      <c r="F108" s="1">
        <v>0</v>
      </c>
      <c r="G108" t="s">
        <v>78</v>
      </c>
      <c r="H108" t="s">
        <v>61</v>
      </c>
      <c r="I108" t="s">
        <v>77</v>
      </c>
      <c r="J108">
        <v>0.75</v>
      </c>
      <c r="K108" t="s">
        <v>238</v>
      </c>
    </row>
    <row r="109" spans="1:11" x14ac:dyDescent="0.2">
      <c r="A109">
        <v>107</v>
      </c>
      <c r="B109" t="s">
        <v>330</v>
      </c>
      <c r="C109">
        <v>1</v>
      </c>
      <c r="D109" s="1">
        <v>0.02</v>
      </c>
      <c r="E109" s="1">
        <v>0</v>
      </c>
      <c r="F109" s="1">
        <v>0</v>
      </c>
      <c r="G109" t="s">
        <v>61</v>
      </c>
      <c r="H109" t="s">
        <v>61</v>
      </c>
      <c r="I109" t="s">
        <v>77</v>
      </c>
      <c r="J109">
        <v>0.5</v>
      </c>
      <c r="K109" t="s">
        <v>96</v>
      </c>
    </row>
    <row r="110" spans="1:11" x14ac:dyDescent="0.2">
      <c r="A110">
        <v>108</v>
      </c>
      <c r="B110" t="s">
        <v>331</v>
      </c>
      <c r="C110">
        <v>1</v>
      </c>
      <c r="D110" s="1">
        <v>0.02</v>
      </c>
      <c r="E110" s="1">
        <v>0</v>
      </c>
      <c r="F110" s="1">
        <v>0</v>
      </c>
      <c r="G110" t="s">
        <v>61</v>
      </c>
      <c r="H110" t="s">
        <v>53</v>
      </c>
      <c r="I110" t="s">
        <v>104</v>
      </c>
      <c r="J110">
        <v>0.44</v>
      </c>
      <c r="K110" t="s">
        <v>168</v>
      </c>
    </row>
  </sheetData>
  <sortState xmlns:xlrd2="http://schemas.microsoft.com/office/spreadsheetml/2017/richdata2" ref="A2:K110">
    <sortCondition descending="1" ref="E2:E11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7915-43A6-44A4-A749-3BFBA681527F}">
  <dimension ref="A1:Q125"/>
  <sheetViews>
    <sheetView workbookViewId="0">
      <selection activeCell="P7" sqref="P7"/>
    </sheetView>
  </sheetViews>
  <sheetFormatPr defaultRowHeight="14.25" x14ac:dyDescent="0.2"/>
  <cols>
    <col min="2" max="2" width="13.125" customWidth="1"/>
    <col min="6" max="6" width="14.75" customWidth="1"/>
    <col min="7" max="7" width="12.125" customWidth="1"/>
    <col min="8" max="8" width="12.75" customWidth="1"/>
    <col min="14" max="14" width="13.625" customWidth="1"/>
    <col min="15" max="15" width="15.25" customWidth="1"/>
  </cols>
  <sheetData>
    <row r="1" spans="1:17" x14ac:dyDescent="0.2">
      <c r="A1" t="s">
        <v>334</v>
      </c>
      <c r="B1" t="s">
        <v>608</v>
      </c>
      <c r="C1" t="s">
        <v>609</v>
      </c>
      <c r="D1" t="s">
        <v>336</v>
      </c>
      <c r="E1" t="s">
        <v>610</v>
      </c>
      <c r="F1" t="s">
        <v>611</v>
      </c>
      <c r="G1" t="s">
        <v>612</v>
      </c>
      <c r="H1" t="s">
        <v>613</v>
      </c>
      <c r="I1" t="s">
        <v>343</v>
      </c>
      <c r="J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</row>
    <row r="2" spans="1:17" x14ac:dyDescent="0.2">
      <c r="A2">
        <v>1</v>
      </c>
      <c r="B2" t="s">
        <v>345</v>
      </c>
      <c r="C2" t="s">
        <v>346</v>
      </c>
      <c r="D2">
        <v>8</v>
      </c>
      <c r="E2">
        <v>2</v>
      </c>
      <c r="F2" t="s">
        <v>347</v>
      </c>
      <c r="G2" t="s">
        <v>348</v>
      </c>
      <c r="H2" t="s">
        <v>347</v>
      </c>
      <c r="I2">
        <v>12</v>
      </c>
      <c r="J2">
        <v>8191</v>
      </c>
      <c r="K2">
        <v>20</v>
      </c>
      <c r="L2">
        <v>48</v>
      </c>
      <c r="M2">
        <v>6</v>
      </c>
      <c r="N2" s="1">
        <v>0.76</v>
      </c>
      <c r="O2">
        <v>1428</v>
      </c>
      <c r="P2" s="1">
        <v>0.1</v>
      </c>
      <c r="Q2" s="1">
        <v>0.13</v>
      </c>
    </row>
    <row r="3" spans="1:17" x14ac:dyDescent="0.2">
      <c r="A3">
        <v>2</v>
      </c>
      <c r="B3" t="s">
        <v>349</v>
      </c>
      <c r="C3" t="s">
        <v>346</v>
      </c>
      <c r="D3">
        <v>2</v>
      </c>
      <c r="E3">
        <v>2</v>
      </c>
      <c r="F3" t="s">
        <v>3</v>
      </c>
      <c r="G3" t="s">
        <v>350</v>
      </c>
      <c r="H3" t="s">
        <v>3</v>
      </c>
      <c r="I3">
        <v>11</v>
      </c>
      <c r="J3">
        <v>7565</v>
      </c>
      <c r="K3">
        <v>40</v>
      </c>
      <c r="L3">
        <v>48</v>
      </c>
      <c r="M3">
        <v>9</v>
      </c>
      <c r="N3" s="1">
        <v>0.81</v>
      </c>
      <c r="O3">
        <v>1641</v>
      </c>
      <c r="P3" s="1">
        <v>0.06</v>
      </c>
      <c r="Q3" s="1">
        <v>0.12</v>
      </c>
    </row>
    <row r="4" spans="1:17" x14ac:dyDescent="0.2">
      <c r="A4">
        <v>3</v>
      </c>
      <c r="B4" t="s">
        <v>351</v>
      </c>
      <c r="C4" t="s">
        <v>352</v>
      </c>
      <c r="D4">
        <v>8</v>
      </c>
      <c r="E4">
        <v>4</v>
      </c>
      <c r="F4" t="s">
        <v>353</v>
      </c>
      <c r="G4" t="s">
        <v>354</v>
      </c>
      <c r="H4" t="s">
        <v>347</v>
      </c>
      <c r="I4">
        <v>10</v>
      </c>
      <c r="J4">
        <v>15454</v>
      </c>
      <c r="K4">
        <v>304</v>
      </c>
      <c r="L4">
        <v>14</v>
      </c>
      <c r="M4">
        <v>11</v>
      </c>
      <c r="N4" s="1">
        <v>0.72</v>
      </c>
      <c r="O4">
        <v>3097</v>
      </c>
      <c r="P4" s="1">
        <v>0.27</v>
      </c>
      <c r="Q4" s="1">
        <v>0.25</v>
      </c>
    </row>
    <row r="5" spans="1:17" x14ac:dyDescent="0.2">
      <c r="A5">
        <v>4</v>
      </c>
      <c r="B5" t="s">
        <v>23</v>
      </c>
      <c r="C5" t="s">
        <v>355</v>
      </c>
      <c r="D5">
        <v>11</v>
      </c>
      <c r="E5">
        <v>3</v>
      </c>
      <c r="F5" t="s">
        <v>846</v>
      </c>
      <c r="G5" t="s">
        <v>847</v>
      </c>
      <c r="H5" t="s">
        <v>848</v>
      </c>
      <c r="I5">
        <v>8</v>
      </c>
      <c r="J5">
        <v>11309</v>
      </c>
      <c r="K5">
        <v>182</v>
      </c>
      <c r="L5">
        <v>26</v>
      </c>
      <c r="M5">
        <v>22</v>
      </c>
      <c r="N5" s="1">
        <v>0.66</v>
      </c>
      <c r="O5">
        <v>960</v>
      </c>
      <c r="P5" s="1">
        <v>0.14000000000000001</v>
      </c>
      <c r="Q5" s="1">
        <v>0.17</v>
      </c>
    </row>
    <row r="6" spans="1:17" x14ac:dyDescent="0.2">
      <c r="A6">
        <v>5</v>
      </c>
      <c r="B6" t="s">
        <v>356</v>
      </c>
      <c r="C6" t="s">
        <v>346</v>
      </c>
      <c r="D6">
        <v>6</v>
      </c>
      <c r="E6">
        <v>0</v>
      </c>
      <c r="F6" t="s">
        <v>357</v>
      </c>
      <c r="G6" t="s">
        <v>358</v>
      </c>
      <c r="H6" t="s">
        <v>359</v>
      </c>
      <c r="I6">
        <v>8</v>
      </c>
      <c r="J6">
        <v>7718</v>
      </c>
      <c r="K6">
        <v>24</v>
      </c>
      <c r="L6">
        <v>53</v>
      </c>
      <c r="M6">
        <v>9</v>
      </c>
      <c r="N6" s="1">
        <v>0.76</v>
      </c>
      <c r="O6">
        <v>340</v>
      </c>
      <c r="P6" s="1">
        <v>7.0000000000000007E-2</v>
      </c>
      <c r="Q6" s="1">
        <v>0.13</v>
      </c>
    </row>
    <row r="7" spans="1:17" x14ac:dyDescent="0.2">
      <c r="A7">
        <v>6</v>
      </c>
      <c r="B7" t="s">
        <v>86</v>
      </c>
      <c r="C7" t="s">
        <v>360</v>
      </c>
      <c r="D7">
        <v>14</v>
      </c>
      <c r="E7">
        <v>8</v>
      </c>
      <c r="F7" t="s">
        <v>849</v>
      </c>
      <c r="G7" t="s">
        <v>850</v>
      </c>
      <c r="H7" t="s">
        <v>851</v>
      </c>
      <c r="I7">
        <v>8</v>
      </c>
      <c r="J7">
        <v>15002</v>
      </c>
      <c r="K7">
        <v>320</v>
      </c>
      <c r="L7">
        <v>11</v>
      </c>
      <c r="M7">
        <v>7</v>
      </c>
      <c r="N7" s="1">
        <v>0.64</v>
      </c>
      <c r="O7">
        <v>2167</v>
      </c>
      <c r="P7" s="1">
        <v>0.23</v>
      </c>
      <c r="Q7" s="1">
        <v>0.24</v>
      </c>
    </row>
    <row r="8" spans="1:17" x14ac:dyDescent="0.2">
      <c r="A8">
        <v>7</v>
      </c>
      <c r="B8" t="s">
        <v>361</v>
      </c>
      <c r="C8" t="s">
        <v>362</v>
      </c>
      <c r="D8">
        <v>1</v>
      </c>
      <c r="E8">
        <v>0</v>
      </c>
      <c r="F8" t="s">
        <v>53</v>
      </c>
      <c r="G8" t="s">
        <v>1</v>
      </c>
      <c r="H8" t="s">
        <v>61</v>
      </c>
      <c r="I8">
        <v>8</v>
      </c>
      <c r="J8">
        <v>10375</v>
      </c>
      <c r="K8">
        <v>216</v>
      </c>
      <c r="L8">
        <v>9</v>
      </c>
      <c r="M8">
        <v>5</v>
      </c>
      <c r="N8" s="1">
        <v>0.61</v>
      </c>
      <c r="O8">
        <v>1988</v>
      </c>
      <c r="P8" s="1">
        <v>0.21</v>
      </c>
      <c r="Q8" s="1">
        <v>0.2</v>
      </c>
    </row>
    <row r="9" spans="1:17" x14ac:dyDescent="0.2">
      <c r="A9">
        <v>8</v>
      </c>
      <c r="B9" t="s">
        <v>363</v>
      </c>
      <c r="C9" t="s">
        <v>360</v>
      </c>
      <c r="D9">
        <v>6</v>
      </c>
      <c r="E9">
        <v>1</v>
      </c>
      <c r="F9" t="s">
        <v>364</v>
      </c>
      <c r="G9" t="s">
        <v>365</v>
      </c>
      <c r="H9" t="s">
        <v>357</v>
      </c>
      <c r="I9">
        <v>7</v>
      </c>
      <c r="J9">
        <v>13937</v>
      </c>
      <c r="K9">
        <v>283</v>
      </c>
      <c r="L9">
        <v>7</v>
      </c>
      <c r="M9">
        <v>9</v>
      </c>
      <c r="N9" s="1">
        <v>0.71</v>
      </c>
      <c r="O9">
        <v>1866</v>
      </c>
      <c r="P9" s="1">
        <v>0.32</v>
      </c>
      <c r="Q9" s="1">
        <v>0.23</v>
      </c>
    </row>
    <row r="10" spans="1:17" x14ac:dyDescent="0.2">
      <c r="A10">
        <v>9</v>
      </c>
      <c r="B10" t="s">
        <v>366</v>
      </c>
      <c r="C10" t="s">
        <v>355</v>
      </c>
      <c r="D10">
        <v>8</v>
      </c>
      <c r="E10">
        <v>1</v>
      </c>
      <c r="F10" t="s">
        <v>367</v>
      </c>
      <c r="G10" t="s">
        <v>368</v>
      </c>
      <c r="H10" t="s">
        <v>369</v>
      </c>
      <c r="I10">
        <v>7</v>
      </c>
      <c r="J10">
        <v>11025</v>
      </c>
      <c r="K10">
        <v>165</v>
      </c>
      <c r="L10">
        <v>14</v>
      </c>
      <c r="M10">
        <v>10</v>
      </c>
      <c r="N10" s="1">
        <v>0.66</v>
      </c>
      <c r="O10">
        <v>931</v>
      </c>
      <c r="P10" s="1">
        <v>0.13</v>
      </c>
      <c r="Q10" s="1">
        <v>0.18</v>
      </c>
    </row>
    <row r="11" spans="1:17" x14ac:dyDescent="0.2">
      <c r="A11">
        <v>10</v>
      </c>
      <c r="B11" t="s">
        <v>370</v>
      </c>
      <c r="C11" t="s">
        <v>352</v>
      </c>
      <c r="D11">
        <v>11</v>
      </c>
      <c r="E11">
        <v>1</v>
      </c>
      <c r="F11" t="s">
        <v>274</v>
      </c>
      <c r="G11" t="s">
        <v>371</v>
      </c>
      <c r="H11" t="s">
        <v>372</v>
      </c>
      <c r="I11">
        <v>7</v>
      </c>
      <c r="J11">
        <v>13870</v>
      </c>
      <c r="K11">
        <v>308</v>
      </c>
      <c r="L11">
        <v>14</v>
      </c>
      <c r="M11">
        <v>6</v>
      </c>
      <c r="N11" s="1">
        <v>0.66</v>
      </c>
      <c r="O11">
        <v>477</v>
      </c>
      <c r="P11" s="1">
        <v>0.22</v>
      </c>
      <c r="Q11" s="1">
        <v>0.24</v>
      </c>
    </row>
    <row r="12" spans="1:17" x14ac:dyDescent="0.2">
      <c r="A12">
        <v>11</v>
      </c>
      <c r="B12" t="s">
        <v>41</v>
      </c>
      <c r="C12" t="s">
        <v>352</v>
      </c>
      <c r="D12">
        <v>14</v>
      </c>
      <c r="E12">
        <v>5</v>
      </c>
      <c r="F12" t="s">
        <v>373</v>
      </c>
      <c r="G12" t="s">
        <v>374</v>
      </c>
      <c r="H12" t="s">
        <v>375</v>
      </c>
      <c r="I12">
        <v>7</v>
      </c>
      <c r="J12">
        <v>15104</v>
      </c>
      <c r="K12">
        <v>329</v>
      </c>
      <c r="L12">
        <v>8</v>
      </c>
      <c r="M12">
        <v>12</v>
      </c>
      <c r="N12" s="1">
        <v>0.67</v>
      </c>
      <c r="O12">
        <v>1648</v>
      </c>
      <c r="P12" s="2">
        <v>0.28899999999999998</v>
      </c>
      <c r="Q12" s="1">
        <v>0.24</v>
      </c>
    </row>
    <row r="13" spans="1:17" x14ac:dyDescent="0.2">
      <c r="A13">
        <v>12</v>
      </c>
      <c r="B13" t="s">
        <v>378</v>
      </c>
      <c r="C13" t="s">
        <v>346</v>
      </c>
      <c r="D13">
        <v>8</v>
      </c>
      <c r="E13">
        <v>1</v>
      </c>
      <c r="F13" t="s">
        <v>379</v>
      </c>
      <c r="G13" t="s">
        <v>380</v>
      </c>
      <c r="H13" t="s">
        <v>381</v>
      </c>
      <c r="I13">
        <v>7</v>
      </c>
      <c r="J13">
        <v>7631</v>
      </c>
      <c r="K13">
        <v>16</v>
      </c>
      <c r="L13">
        <v>56</v>
      </c>
      <c r="M13">
        <v>9</v>
      </c>
      <c r="N13" s="1">
        <v>0.75</v>
      </c>
      <c r="O13">
        <v>638</v>
      </c>
      <c r="P13" s="1">
        <v>7.0000000000000007E-2</v>
      </c>
      <c r="Q13" s="1">
        <v>0.13</v>
      </c>
    </row>
    <row r="14" spans="1:17" x14ac:dyDescent="0.2">
      <c r="A14">
        <v>13</v>
      </c>
      <c r="B14" t="s">
        <v>185</v>
      </c>
      <c r="C14" t="s">
        <v>355</v>
      </c>
      <c r="D14">
        <v>14</v>
      </c>
      <c r="E14">
        <v>2</v>
      </c>
      <c r="F14" t="s">
        <v>382</v>
      </c>
      <c r="G14" t="s">
        <v>383</v>
      </c>
      <c r="H14" t="s">
        <v>384</v>
      </c>
      <c r="I14">
        <v>7</v>
      </c>
      <c r="J14">
        <v>10288</v>
      </c>
      <c r="K14">
        <v>168</v>
      </c>
      <c r="L14">
        <v>11</v>
      </c>
      <c r="M14">
        <v>12</v>
      </c>
      <c r="N14" s="1">
        <v>0.72</v>
      </c>
      <c r="O14">
        <v>392</v>
      </c>
      <c r="P14" s="1">
        <v>0.15</v>
      </c>
      <c r="Q14" s="1">
        <v>0.19</v>
      </c>
    </row>
    <row r="15" spans="1:17" x14ac:dyDescent="0.2">
      <c r="A15">
        <v>14</v>
      </c>
      <c r="B15" t="s">
        <v>19</v>
      </c>
      <c r="C15" t="s">
        <v>352</v>
      </c>
      <c r="D15">
        <v>14</v>
      </c>
      <c r="E15">
        <v>2</v>
      </c>
      <c r="F15" t="s">
        <v>852</v>
      </c>
      <c r="G15" t="s">
        <v>853</v>
      </c>
      <c r="H15" t="s">
        <v>854</v>
      </c>
      <c r="I15">
        <v>7</v>
      </c>
      <c r="J15">
        <v>14803</v>
      </c>
      <c r="K15">
        <v>317</v>
      </c>
      <c r="L15">
        <v>16</v>
      </c>
      <c r="M15">
        <v>9</v>
      </c>
      <c r="N15" s="1">
        <v>0.62</v>
      </c>
      <c r="O15">
        <v>1216</v>
      </c>
      <c r="P15" s="1">
        <v>0.27</v>
      </c>
      <c r="Q15" s="1">
        <v>0.23</v>
      </c>
    </row>
    <row r="16" spans="1:17" x14ac:dyDescent="0.2">
      <c r="A16">
        <v>15</v>
      </c>
      <c r="B16" t="s">
        <v>385</v>
      </c>
      <c r="C16" t="s">
        <v>355</v>
      </c>
      <c r="D16">
        <v>5</v>
      </c>
      <c r="E16">
        <v>1</v>
      </c>
      <c r="F16" t="s">
        <v>386</v>
      </c>
      <c r="G16" t="s">
        <v>387</v>
      </c>
      <c r="H16" t="s">
        <v>388</v>
      </c>
      <c r="I16">
        <v>7</v>
      </c>
      <c r="J16">
        <v>10362</v>
      </c>
      <c r="K16">
        <v>157</v>
      </c>
      <c r="L16">
        <v>9</v>
      </c>
      <c r="M16">
        <v>8</v>
      </c>
      <c r="N16" s="1">
        <v>0.86</v>
      </c>
      <c r="O16">
        <v>-340</v>
      </c>
      <c r="P16" s="1">
        <v>0.16</v>
      </c>
      <c r="Q16" s="1">
        <v>0.18</v>
      </c>
    </row>
    <row r="17" spans="1:17" x14ac:dyDescent="0.2">
      <c r="A17">
        <v>16</v>
      </c>
      <c r="B17" t="s">
        <v>389</v>
      </c>
      <c r="C17" t="s">
        <v>352</v>
      </c>
      <c r="D17">
        <v>7</v>
      </c>
      <c r="E17">
        <v>1</v>
      </c>
      <c r="F17" t="s">
        <v>390</v>
      </c>
      <c r="G17" t="s">
        <v>391</v>
      </c>
      <c r="H17" t="s">
        <v>392</v>
      </c>
      <c r="I17">
        <v>7</v>
      </c>
      <c r="J17">
        <v>14776</v>
      </c>
      <c r="K17">
        <v>321</v>
      </c>
      <c r="L17">
        <v>17</v>
      </c>
      <c r="M17">
        <v>13</v>
      </c>
      <c r="N17" s="1">
        <v>0.72</v>
      </c>
      <c r="O17">
        <v>243</v>
      </c>
      <c r="P17" s="1">
        <v>0.27</v>
      </c>
      <c r="Q17" s="1">
        <v>0.24</v>
      </c>
    </row>
    <row r="18" spans="1:17" x14ac:dyDescent="0.2">
      <c r="A18">
        <v>17</v>
      </c>
      <c r="B18" t="s">
        <v>160</v>
      </c>
      <c r="C18" t="s">
        <v>355</v>
      </c>
      <c r="D18">
        <v>7</v>
      </c>
      <c r="E18">
        <v>3</v>
      </c>
      <c r="F18" t="s">
        <v>393</v>
      </c>
      <c r="G18" t="s">
        <v>394</v>
      </c>
      <c r="H18" t="s">
        <v>395</v>
      </c>
      <c r="I18">
        <v>7</v>
      </c>
      <c r="J18">
        <v>11811</v>
      </c>
      <c r="K18">
        <v>189</v>
      </c>
      <c r="L18">
        <v>10</v>
      </c>
      <c r="M18">
        <v>18</v>
      </c>
      <c r="N18" s="1">
        <v>0.78</v>
      </c>
      <c r="O18">
        <v>1341</v>
      </c>
      <c r="P18" s="1">
        <v>0.15</v>
      </c>
      <c r="Q18" s="1">
        <v>0.2</v>
      </c>
    </row>
    <row r="19" spans="1:17" x14ac:dyDescent="0.2">
      <c r="A19">
        <v>18</v>
      </c>
      <c r="B19" t="s">
        <v>396</v>
      </c>
      <c r="C19" t="s">
        <v>360</v>
      </c>
      <c r="D19">
        <v>5</v>
      </c>
      <c r="E19">
        <v>1</v>
      </c>
      <c r="F19" t="s">
        <v>397</v>
      </c>
      <c r="G19" t="s">
        <v>398</v>
      </c>
      <c r="H19" t="s">
        <v>6</v>
      </c>
      <c r="I19">
        <v>7</v>
      </c>
      <c r="J19">
        <v>12638</v>
      </c>
      <c r="K19">
        <v>236</v>
      </c>
      <c r="L19">
        <v>10</v>
      </c>
      <c r="M19">
        <v>4</v>
      </c>
      <c r="N19" s="1">
        <v>0.81</v>
      </c>
      <c r="O19">
        <v>-403</v>
      </c>
      <c r="P19" s="1">
        <v>0.24</v>
      </c>
      <c r="Q19" s="1">
        <v>0.22</v>
      </c>
    </row>
    <row r="20" spans="1:17" x14ac:dyDescent="0.2">
      <c r="A20">
        <v>19</v>
      </c>
      <c r="B20" t="s">
        <v>81</v>
      </c>
      <c r="C20" t="s">
        <v>355</v>
      </c>
      <c r="D20">
        <v>14</v>
      </c>
      <c r="E20">
        <v>2</v>
      </c>
      <c r="F20" t="s">
        <v>399</v>
      </c>
      <c r="G20" t="s">
        <v>400</v>
      </c>
      <c r="H20" t="s">
        <v>401</v>
      </c>
      <c r="I20">
        <v>7</v>
      </c>
      <c r="J20">
        <v>11232</v>
      </c>
      <c r="K20">
        <v>170</v>
      </c>
      <c r="L20">
        <v>19</v>
      </c>
      <c r="M20">
        <v>18</v>
      </c>
      <c r="N20" s="1">
        <v>0.7</v>
      </c>
      <c r="O20">
        <v>1191</v>
      </c>
      <c r="P20" s="1">
        <v>0.15</v>
      </c>
      <c r="Q20" s="1">
        <v>0.18</v>
      </c>
    </row>
    <row r="21" spans="1:17" x14ac:dyDescent="0.2">
      <c r="A21">
        <v>20</v>
      </c>
      <c r="B21" t="s">
        <v>310</v>
      </c>
      <c r="C21" t="s">
        <v>352</v>
      </c>
      <c r="D21">
        <v>9</v>
      </c>
      <c r="E21">
        <v>4</v>
      </c>
      <c r="F21" t="s">
        <v>855</v>
      </c>
      <c r="G21" t="s">
        <v>57</v>
      </c>
      <c r="H21" t="s">
        <v>856</v>
      </c>
      <c r="I21">
        <v>6</v>
      </c>
      <c r="J21">
        <v>13750</v>
      </c>
      <c r="K21">
        <v>291</v>
      </c>
      <c r="L21">
        <v>16</v>
      </c>
      <c r="M21">
        <v>14</v>
      </c>
      <c r="N21" s="1">
        <v>0.66</v>
      </c>
      <c r="O21">
        <v>1170</v>
      </c>
      <c r="P21" s="1">
        <v>0.28899999999999998</v>
      </c>
      <c r="Q21" s="1">
        <v>0.24</v>
      </c>
    </row>
    <row r="22" spans="1:17" x14ac:dyDescent="0.2">
      <c r="A22">
        <v>21</v>
      </c>
      <c r="B22" t="s">
        <v>402</v>
      </c>
      <c r="C22" t="s">
        <v>360</v>
      </c>
      <c r="D22">
        <v>8</v>
      </c>
      <c r="E22">
        <v>2</v>
      </c>
      <c r="F22" t="s">
        <v>403</v>
      </c>
      <c r="G22" t="s">
        <v>404</v>
      </c>
      <c r="H22" t="s">
        <v>377</v>
      </c>
      <c r="I22">
        <v>6</v>
      </c>
      <c r="J22">
        <v>12745</v>
      </c>
      <c r="K22">
        <v>260</v>
      </c>
      <c r="L22">
        <v>19</v>
      </c>
      <c r="M22">
        <v>8</v>
      </c>
      <c r="N22" s="1">
        <v>0.63</v>
      </c>
      <c r="O22">
        <v>424</v>
      </c>
      <c r="P22" s="1">
        <v>0.27</v>
      </c>
      <c r="Q22" s="1">
        <v>0.21</v>
      </c>
    </row>
    <row r="23" spans="1:17" x14ac:dyDescent="0.2">
      <c r="A23">
        <v>22</v>
      </c>
      <c r="B23" t="s">
        <v>405</v>
      </c>
      <c r="C23" t="s">
        <v>352</v>
      </c>
      <c r="D23">
        <v>6</v>
      </c>
      <c r="E23">
        <v>2</v>
      </c>
      <c r="F23" t="s">
        <v>88</v>
      </c>
      <c r="G23" t="s">
        <v>406</v>
      </c>
      <c r="H23" t="s">
        <v>407</v>
      </c>
      <c r="I23">
        <v>6</v>
      </c>
      <c r="J23">
        <v>15330</v>
      </c>
      <c r="K23">
        <v>295</v>
      </c>
      <c r="L23">
        <v>12</v>
      </c>
      <c r="M23">
        <v>15</v>
      </c>
      <c r="N23" s="1">
        <v>0.76</v>
      </c>
      <c r="O23">
        <v>1368</v>
      </c>
      <c r="P23" s="1">
        <v>0.28899999999999998</v>
      </c>
      <c r="Q23" s="1">
        <v>0.26</v>
      </c>
    </row>
    <row r="24" spans="1:17" x14ac:dyDescent="0.2">
      <c r="A24">
        <v>23</v>
      </c>
      <c r="B24" t="s">
        <v>376</v>
      </c>
      <c r="C24" t="s">
        <v>355</v>
      </c>
      <c r="D24">
        <v>9</v>
      </c>
      <c r="E24">
        <v>3</v>
      </c>
      <c r="F24" t="s">
        <v>493</v>
      </c>
      <c r="G24" t="s">
        <v>857</v>
      </c>
      <c r="H24" t="s">
        <v>858</v>
      </c>
      <c r="I24">
        <v>6</v>
      </c>
      <c r="J24">
        <v>10377</v>
      </c>
      <c r="K24">
        <v>176</v>
      </c>
      <c r="L24">
        <v>15</v>
      </c>
      <c r="M24">
        <v>16</v>
      </c>
      <c r="N24" s="1">
        <v>0.69</v>
      </c>
      <c r="O24">
        <v>161</v>
      </c>
      <c r="P24" s="2">
        <v>0.14000000000000001</v>
      </c>
      <c r="Q24" s="1">
        <v>0.18</v>
      </c>
    </row>
    <row r="25" spans="1:17" x14ac:dyDescent="0.2">
      <c r="A25">
        <v>24</v>
      </c>
      <c r="B25" t="s">
        <v>9</v>
      </c>
      <c r="C25" t="s">
        <v>352</v>
      </c>
      <c r="D25">
        <v>7</v>
      </c>
      <c r="E25">
        <v>1</v>
      </c>
      <c r="F25" t="s">
        <v>408</v>
      </c>
      <c r="G25" t="s">
        <v>409</v>
      </c>
      <c r="H25" t="s">
        <v>410</v>
      </c>
      <c r="I25">
        <v>6</v>
      </c>
      <c r="J25">
        <v>13706</v>
      </c>
      <c r="K25">
        <v>284</v>
      </c>
      <c r="L25">
        <v>11</v>
      </c>
      <c r="M25">
        <v>7</v>
      </c>
      <c r="N25" s="1">
        <v>0.67</v>
      </c>
      <c r="O25">
        <v>-447</v>
      </c>
      <c r="P25" s="1">
        <v>0.25</v>
      </c>
      <c r="Q25" s="1">
        <v>0.23</v>
      </c>
    </row>
    <row r="26" spans="1:17" x14ac:dyDescent="0.2">
      <c r="A26">
        <v>25</v>
      </c>
      <c r="B26" t="s">
        <v>14</v>
      </c>
      <c r="C26" t="s">
        <v>346</v>
      </c>
      <c r="D26">
        <v>14</v>
      </c>
      <c r="E26">
        <v>3</v>
      </c>
      <c r="F26" t="s">
        <v>859</v>
      </c>
      <c r="G26" t="s">
        <v>860</v>
      </c>
      <c r="H26" t="s">
        <v>861</v>
      </c>
      <c r="I26">
        <v>6</v>
      </c>
      <c r="J26">
        <v>8391</v>
      </c>
      <c r="K26">
        <v>32</v>
      </c>
      <c r="L26">
        <v>54</v>
      </c>
      <c r="M26">
        <v>11</v>
      </c>
      <c r="N26" s="1">
        <v>0.65</v>
      </c>
      <c r="O26">
        <v>1408</v>
      </c>
      <c r="P26" s="1">
        <v>0.13</v>
      </c>
      <c r="Q26" s="1">
        <v>0.13</v>
      </c>
    </row>
    <row r="27" spans="1:17" x14ac:dyDescent="0.2">
      <c r="A27">
        <v>26</v>
      </c>
      <c r="B27" t="s">
        <v>54</v>
      </c>
      <c r="C27" t="s">
        <v>346</v>
      </c>
      <c r="D27">
        <v>14</v>
      </c>
      <c r="E27">
        <v>1</v>
      </c>
      <c r="F27" t="s">
        <v>412</v>
      </c>
      <c r="G27" t="s">
        <v>413</v>
      </c>
      <c r="H27" t="s">
        <v>414</v>
      </c>
      <c r="I27">
        <v>6</v>
      </c>
      <c r="J27">
        <v>7167</v>
      </c>
      <c r="K27">
        <v>27</v>
      </c>
      <c r="L27">
        <v>42</v>
      </c>
      <c r="M27">
        <v>7</v>
      </c>
      <c r="N27" s="1">
        <v>0.73</v>
      </c>
      <c r="O27">
        <v>233</v>
      </c>
      <c r="P27" s="1">
        <v>0.08</v>
      </c>
      <c r="Q27" s="1">
        <v>0.13</v>
      </c>
    </row>
    <row r="28" spans="1:17" x14ac:dyDescent="0.2">
      <c r="A28">
        <v>27</v>
      </c>
      <c r="B28" t="s">
        <v>415</v>
      </c>
      <c r="C28" t="s">
        <v>352</v>
      </c>
      <c r="D28">
        <v>6</v>
      </c>
      <c r="E28">
        <v>2</v>
      </c>
      <c r="F28" t="s">
        <v>416</v>
      </c>
      <c r="G28" t="s">
        <v>283</v>
      </c>
      <c r="H28" t="s">
        <v>417</v>
      </c>
      <c r="I28">
        <v>6</v>
      </c>
      <c r="J28">
        <v>13869</v>
      </c>
      <c r="K28">
        <v>303</v>
      </c>
      <c r="L28">
        <v>13</v>
      </c>
      <c r="M28">
        <v>10</v>
      </c>
      <c r="N28" s="1">
        <v>0.72</v>
      </c>
      <c r="O28">
        <v>600</v>
      </c>
      <c r="P28" s="1">
        <v>0.3</v>
      </c>
      <c r="Q28" s="1">
        <v>0.26</v>
      </c>
    </row>
    <row r="29" spans="1:17" x14ac:dyDescent="0.2">
      <c r="A29">
        <v>28</v>
      </c>
      <c r="B29" t="s">
        <v>418</v>
      </c>
      <c r="C29" t="s">
        <v>355</v>
      </c>
      <c r="D29">
        <v>3</v>
      </c>
      <c r="E29">
        <v>0</v>
      </c>
      <c r="F29" t="s">
        <v>144</v>
      </c>
      <c r="G29" t="s">
        <v>419</v>
      </c>
      <c r="H29" t="s">
        <v>420</v>
      </c>
      <c r="I29">
        <v>6</v>
      </c>
      <c r="J29">
        <v>9840</v>
      </c>
      <c r="K29">
        <v>153</v>
      </c>
      <c r="L29">
        <v>15</v>
      </c>
      <c r="M29">
        <v>7</v>
      </c>
      <c r="N29" s="1">
        <v>0.72</v>
      </c>
      <c r="O29">
        <v>492</v>
      </c>
      <c r="P29" s="1">
        <v>0.17</v>
      </c>
      <c r="Q29" s="1">
        <v>0.17</v>
      </c>
    </row>
    <row r="30" spans="1:17" x14ac:dyDescent="0.2">
      <c r="A30">
        <v>29</v>
      </c>
      <c r="B30" t="s">
        <v>203</v>
      </c>
      <c r="C30" t="s">
        <v>352</v>
      </c>
      <c r="D30">
        <v>5</v>
      </c>
      <c r="E30">
        <v>0</v>
      </c>
      <c r="F30" t="s">
        <v>421</v>
      </c>
      <c r="G30" t="s">
        <v>422</v>
      </c>
      <c r="H30" t="s">
        <v>386</v>
      </c>
      <c r="I30">
        <v>6</v>
      </c>
      <c r="J30">
        <v>13576</v>
      </c>
      <c r="K30">
        <v>297</v>
      </c>
      <c r="L30">
        <v>11</v>
      </c>
      <c r="M30">
        <v>8</v>
      </c>
      <c r="N30" s="1">
        <v>0.86</v>
      </c>
      <c r="O30">
        <v>-3063</v>
      </c>
      <c r="P30" s="1">
        <v>0.22</v>
      </c>
      <c r="Q30" s="1">
        <v>0.26</v>
      </c>
    </row>
    <row r="31" spans="1:17" x14ac:dyDescent="0.2">
      <c r="A31">
        <v>30</v>
      </c>
      <c r="B31" t="s">
        <v>315</v>
      </c>
      <c r="C31" t="s">
        <v>346</v>
      </c>
      <c r="D31">
        <v>9</v>
      </c>
      <c r="E31">
        <v>1</v>
      </c>
      <c r="F31" t="s">
        <v>862</v>
      </c>
      <c r="G31" t="s">
        <v>863</v>
      </c>
      <c r="H31" t="s">
        <v>864</v>
      </c>
      <c r="I31">
        <v>6</v>
      </c>
      <c r="J31">
        <v>7306</v>
      </c>
      <c r="K31">
        <v>24</v>
      </c>
      <c r="L31">
        <v>46</v>
      </c>
      <c r="M31">
        <v>7</v>
      </c>
      <c r="N31" s="1">
        <v>0.73</v>
      </c>
      <c r="O31">
        <v>25</v>
      </c>
      <c r="P31" s="1">
        <v>0.08</v>
      </c>
      <c r="Q31" s="1">
        <v>0.12</v>
      </c>
    </row>
    <row r="32" spans="1:17" x14ac:dyDescent="0.2">
      <c r="A32">
        <v>31</v>
      </c>
      <c r="B32" t="s">
        <v>423</v>
      </c>
      <c r="C32" t="s">
        <v>360</v>
      </c>
      <c r="D32">
        <v>9</v>
      </c>
      <c r="E32">
        <v>2</v>
      </c>
      <c r="F32" t="s">
        <v>424</v>
      </c>
      <c r="G32" t="s">
        <v>425</v>
      </c>
      <c r="H32" t="s">
        <v>426</v>
      </c>
      <c r="I32">
        <v>5</v>
      </c>
      <c r="J32">
        <v>12298</v>
      </c>
      <c r="K32">
        <v>254</v>
      </c>
      <c r="L32">
        <v>8</v>
      </c>
      <c r="M32">
        <v>8</v>
      </c>
      <c r="N32" s="1">
        <v>0.61</v>
      </c>
      <c r="O32">
        <v>-174</v>
      </c>
      <c r="P32" s="1">
        <v>0.22</v>
      </c>
      <c r="Q32" s="1">
        <v>0.2</v>
      </c>
    </row>
    <row r="33" spans="1:17" x14ac:dyDescent="0.2">
      <c r="A33">
        <v>32</v>
      </c>
      <c r="B33" t="s">
        <v>411</v>
      </c>
      <c r="C33" t="s">
        <v>360</v>
      </c>
      <c r="D33">
        <v>9</v>
      </c>
      <c r="E33">
        <v>2</v>
      </c>
      <c r="F33" t="s">
        <v>865</v>
      </c>
      <c r="G33" t="s">
        <v>866</v>
      </c>
      <c r="H33" t="s">
        <v>856</v>
      </c>
      <c r="I33">
        <v>5</v>
      </c>
      <c r="J33">
        <v>13746</v>
      </c>
      <c r="K33">
        <v>304</v>
      </c>
      <c r="L33">
        <v>10</v>
      </c>
      <c r="M33">
        <v>10</v>
      </c>
      <c r="N33" s="1">
        <v>0.6</v>
      </c>
      <c r="O33">
        <v>1843</v>
      </c>
      <c r="P33" s="1">
        <v>0.26</v>
      </c>
      <c r="Q33" s="1">
        <v>0.24</v>
      </c>
    </row>
    <row r="34" spans="1:17" x14ac:dyDescent="0.2">
      <c r="A34">
        <v>33</v>
      </c>
      <c r="B34" t="s">
        <v>427</v>
      </c>
      <c r="C34" t="s">
        <v>346</v>
      </c>
      <c r="D34">
        <v>7</v>
      </c>
      <c r="E34">
        <v>3</v>
      </c>
      <c r="F34" t="s">
        <v>372</v>
      </c>
      <c r="G34" t="s">
        <v>428</v>
      </c>
      <c r="H34" t="s">
        <v>429</v>
      </c>
      <c r="I34">
        <v>5</v>
      </c>
      <c r="J34">
        <v>7905</v>
      </c>
      <c r="K34">
        <v>26</v>
      </c>
      <c r="L34">
        <v>50</v>
      </c>
      <c r="M34">
        <v>11</v>
      </c>
      <c r="N34" s="1">
        <v>0.72</v>
      </c>
      <c r="O34">
        <v>7</v>
      </c>
      <c r="P34" s="1">
        <v>7.0000000000000007E-2</v>
      </c>
      <c r="Q34" s="1">
        <v>0.13</v>
      </c>
    </row>
    <row r="35" spans="1:17" x14ac:dyDescent="0.2">
      <c r="A35">
        <v>34</v>
      </c>
      <c r="B35" t="s">
        <v>219</v>
      </c>
      <c r="C35" t="s">
        <v>346</v>
      </c>
      <c r="D35">
        <v>5</v>
      </c>
      <c r="E35">
        <v>0</v>
      </c>
      <c r="F35" t="s">
        <v>388</v>
      </c>
      <c r="G35" t="s">
        <v>430</v>
      </c>
      <c r="H35" t="s">
        <v>303</v>
      </c>
      <c r="I35">
        <v>5</v>
      </c>
      <c r="J35">
        <v>13656</v>
      </c>
      <c r="K35">
        <v>302</v>
      </c>
      <c r="L35">
        <v>11</v>
      </c>
      <c r="M35">
        <v>8</v>
      </c>
      <c r="N35" s="1">
        <v>0.68</v>
      </c>
      <c r="O35">
        <v>-719</v>
      </c>
      <c r="P35" s="1">
        <v>0.33</v>
      </c>
      <c r="Q35" s="1">
        <v>0.24</v>
      </c>
    </row>
    <row r="36" spans="1:17" x14ac:dyDescent="0.2">
      <c r="A36">
        <v>35</v>
      </c>
      <c r="B36" t="s">
        <v>431</v>
      </c>
      <c r="C36" t="s">
        <v>355</v>
      </c>
      <c r="D36">
        <v>11</v>
      </c>
      <c r="E36">
        <v>0</v>
      </c>
      <c r="F36" t="s">
        <v>432</v>
      </c>
      <c r="G36" t="s">
        <v>433</v>
      </c>
      <c r="H36" t="s">
        <v>429</v>
      </c>
      <c r="I36">
        <v>5</v>
      </c>
      <c r="J36">
        <v>10193</v>
      </c>
      <c r="K36">
        <v>174</v>
      </c>
      <c r="L36">
        <v>14</v>
      </c>
      <c r="M36">
        <v>14</v>
      </c>
      <c r="N36" s="1">
        <v>0.69</v>
      </c>
      <c r="O36">
        <v>165</v>
      </c>
      <c r="P36" s="1">
        <v>0.16</v>
      </c>
      <c r="Q36" s="1">
        <v>0.18</v>
      </c>
    </row>
    <row r="37" spans="1:17" x14ac:dyDescent="0.2">
      <c r="A37">
        <v>36</v>
      </c>
      <c r="B37" t="s">
        <v>64</v>
      </c>
      <c r="C37" t="s">
        <v>355</v>
      </c>
      <c r="D37">
        <v>9</v>
      </c>
      <c r="E37">
        <v>2</v>
      </c>
      <c r="F37" t="s">
        <v>434</v>
      </c>
      <c r="G37" t="s">
        <v>435</v>
      </c>
      <c r="H37" t="s">
        <v>436</v>
      </c>
      <c r="I37">
        <v>5</v>
      </c>
      <c r="J37">
        <v>12749</v>
      </c>
      <c r="K37">
        <v>211</v>
      </c>
      <c r="L37">
        <v>17</v>
      </c>
      <c r="M37">
        <v>22</v>
      </c>
      <c r="N37" s="1">
        <v>0.66</v>
      </c>
      <c r="O37">
        <v>2091</v>
      </c>
      <c r="P37" s="1">
        <v>0.18</v>
      </c>
      <c r="Q37" s="1">
        <v>0.21</v>
      </c>
    </row>
    <row r="38" spans="1:17" x14ac:dyDescent="0.2">
      <c r="A38">
        <v>37</v>
      </c>
      <c r="B38" t="s">
        <v>437</v>
      </c>
      <c r="C38" t="s">
        <v>360</v>
      </c>
      <c r="D38">
        <v>7</v>
      </c>
      <c r="E38">
        <v>1</v>
      </c>
      <c r="F38" t="s">
        <v>390</v>
      </c>
      <c r="G38" t="s">
        <v>438</v>
      </c>
      <c r="H38" t="s">
        <v>439</v>
      </c>
      <c r="I38">
        <v>5</v>
      </c>
      <c r="J38">
        <v>13603</v>
      </c>
      <c r="K38">
        <v>272</v>
      </c>
      <c r="L38">
        <v>13</v>
      </c>
      <c r="M38">
        <v>5</v>
      </c>
      <c r="N38" s="1">
        <v>0.63</v>
      </c>
      <c r="O38">
        <v>-84</v>
      </c>
      <c r="P38" s="2">
        <v>0.28899999999999998</v>
      </c>
      <c r="Q38" s="1">
        <v>0.22</v>
      </c>
    </row>
    <row r="39" spans="1:17" x14ac:dyDescent="0.2">
      <c r="A39">
        <v>38</v>
      </c>
      <c r="B39" t="s">
        <v>75</v>
      </c>
      <c r="C39" t="s">
        <v>352</v>
      </c>
      <c r="D39">
        <v>8</v>
      </c>
      <c r="E39">
        <v>0</v>
      </c>
      <c r="F39" t="s">
        <v>440</v>
      </c>
      <c r="G39" t="s">
        <v>441</v>
      </c>
      <c r="H39" t="s">
        <v>442</v>
      </c>
      <c r="I39">
        <v>5</v>
      </c>
      <c r="J39">
        <v>14131</v>
      </c>
      <c r="K39">
        <v>280</v>
      </c>
      <c r="L39">
        <v>12</v>
      </c>
      <c r="M39">
        <v>8</v>
      </c>
      <c r="N39" s="1">
        <v>0.68</v>
      </c>
      <c r="O39">
        <v>529</v>
      </c>
      <c r="P39" s="1">
        <v>0.25</v>
      </c>
      <c r="Q39" s="1">
        <v>0.24</v>
      </c>
    </row>
    <row r="40" spans="1:17" x14ac:dyDescent="0.2">
      <c r="A40">
        <v>39</v>
      </c>
      <c r="B40" t="s">
        <v>443</v>
      </c>
      <c r="C40" t="s">
        <v>362</v>
      </c>
      <c r="D40">
        <v>8</v>
      </c>
      <c r="E40">
        <v>4</v>
      </c>
      <c r="F40" t="s">
        <v>444</v>
      </c>
      <c r="G40" t="s">
        <v>445</v>
      </c>
      <c r="H40" t="s">
        <v>232</v>
      </c>
      <c r="I40">
        <v>5</v>
      </c>
      <c r="J40">
        <v>13183</v>
      </c>
      <c r="K40">
        <v>240</v>
      </c>
      <c r="L40">
        <v>12</v>
      </c>
      <c r="M40">
        <v>4</v>
      </c>
      <c r="N40" s="1">
        <v>0.62</v>
      </c>
      <c r="O40">
        <v>2302</v>
      </c>
      <c r="P40" s="1">
        <v>0.25</v>
      </c>
      <c r="Q40" s="1">
        <v>0.22</v>
      </c>
    </row>
    <row r="41" spans="1:17" x14ac:dyDescent="0.2">
      <c r="A41">
        <v>40</v>
      </c>
      <c r="B41" t="s">
        <v>230</v>
      </c>
      <c r="C41" t="s">
        <v>355</v>
      </c>
      <c r="D41">
        <v>8</v>
      </c>
      <c r="E41">
        <v>2</v>
      </c>
      <c r="F41" t="s">
        <v>403</v>
      </c>
      <c r="G41" t="s">
        <v>446</v>
      </c>
      <c r="H41" t="s">
        <v>447</v>
      </c>
      <c r="I41">
        <v>5</v>
      </c>
      <c r="J41">
        <v>11324</v>
      </c>
      <c r="K41">
        <v>176</v>
      </c>
      <c r="L41">
        <v>16</v>
      </c>
      <c r="M41">
        <v>14</v>
      </c>
      <c r="N41" s="1">
        <v>0.7</v>
      </c>
      <c r="O41">
        <v>1239</v>
      </c>
      <c r="P41" s="1">
        <v>0.18</v>
      </c>
      <c r="Q41" s="1">
        <v>0.19</v>
      </c>
    </row>
    <row r="42" spans="1:17" x14ac:dyDescent="0.2">
      <c r="A42">
        <v>41</v>
      </c>
      <c r="B42" t="s">
        <v>120</v>
      </c>
      <c r="C42" t="s">
        <v>360</v>
      </c>
      <c r="D42">
        <v>7</v>
      </c>
      <c r="E42">
        <v>1</v>
      </c>
      <c r="F42" t="s">
        <v>448</v>
      </c>
      <c r="G42" t="s">
        <v>449</v>
      </c>
      <c r="H42" t="s">
        <v>450</v>
      </c>
      <c r="I42">
        <v>5</v>
      </c>
      <c r="J42">
        <v>12921</v>
      </c>
      <c r="K42">
        <v>265</v>
      </c>
      <c r="L42">
        <v>14</v>
      </c>
      <c r="M42">
        <v>3</v>
      </c>
      <c r="N42" s="1">
        <v>0.73</v>
      </c>
      <c r="O42">
        <v>395</v>
      </c>
      <c r="P42" s="2">
        <v>0.28899999999999998</v>
      </c>
      <c r="Q42" s="1">
        <v>0.22</v>
      </c>
    </row>
    <row r="43" spans="1:17" x14ac:dyDescent="0.2">
      <c r="A43">
        <v>42</v>
      </c>
      <c r="B43" t="s">
        <v>451</v>
      </c>
      <c r="C43" t="s">
        <v>346</v>
      </c>
      <c r="D43">
        <v>14</v>
      </c>
      <c r="E43">
        <v>1</v>
      </c>
      <c r="F43" t="s">
        <v>452</v>
      </c>
      <c r="G43" t="s">
        <v>453</v>
      </c>
      <c r="H43" t="s">
        <v>454</v>
      </c>
      <c r="I43">
        <v>5</v>
      </c>
      <c r="J43">
        <v>13828</v>
      </c>
      <c r="K43">
        <v>287</v>
      </c>
      <c r="L43">
        <v>9</v>
      </c>
      <c r="M43">
        <v>7</v>
      </c>
      <c r="N43" s="1">
        <v>0.63</v>
      </c>
      <c r="O43">
        <v>1241</v>
      </c>
      <c r="P43" s="1">
        <v>0.25</v>
      </c>
      <c r="Q43" s="1">
        <v>0.25</v>
      </c>
    </row>
    <row r="44" spans="1:17" x14ac:dyDescent="0.2">
      <c r="A44">
        <v>43</v>
      </c>
      <c r="B44" t="s">
        <v>46</v>
      </c>
      <c r="C44" t="s">
        <v>346</v>
      </c>
      <c r="D44">
        <v>14</v>
      </c>
      <c r="E44">
        <v>2</v>
      </c>
      <c r="F44" t="s">
        <v>122</v>
      </c>
      <c r="G44" t="s">
        <v>455</v>
      </c>
      <c r="H44" t="s">
        <v>456</v>
      </c>
      <c r="I44">
        <v>5</v>
      </c>
      <c r="J44">
        <v>7858</v>
      </c>
      <c r="K44">
        <v>29</v>
      </c>
      <c r="L44">
        <v>53</v>
      </c>
      <c r="M44">
        <v>9</v>
      </c>
      <c r="N44" s="1">
        <v>0.69</v>
      </c>
      <c r="O44">
        <v>172</v>
      </c>
      <c r="P44" s="1">
        <v>7.0000000000000007E-2</v>
      </c>
      <c r="Q44" s="1">
        <v>0.12</v>
      </c>
    </row>
    <row r="45" spans="1:17" x14ac:dyDescent="0.2">
      <c r="A45">
        <v>44</v>
      </c>
      <c r="B45" t="s">
        <v>457</v>
      </c>
      <c r="C45" t="s">
        <v>346</v>
      </c>
      <c r="D45">
        <v>8</v>
      </c>
      <c r="E45">
        <v>1</v>
      </c>
      <c r="F45" t="s">
        <v>458</v>
      </c>
      <c r="G45" t="s">
        <v>459</v>
      </c>
      <c r="H45" t="s">
        <v>460</v>
      </c>
      <c r="I45">
        <v>5</v>
      </c>
      <c r="J45">
        <v>7572</v>
      </c>
      <c r="K45">
        <v>28</v>
      </c>
      <c r="L45">
        <v>52</v>
      </c>
      <c r="M45">
        <v>9</v>
      </c>
      <c r="N45" s="1">
        <v>0.7</v>
      </c>
      <c r="O45">
        <v>-115</v>
      </c>
      <c r="P45" s="1">
        <v>0.1</v>
      </c>
      <c r="Q45" s="1">
        <v>0.12</v>
      </c>
    </row>
    <row r="46" spans="1:17" x14ac:dyDescent="0.2">
      <c r="A46">
        <v>45</v>
      </c>
      <c r="B46" t="s">
        <v>461</v>
      </c>
      <c r="C46" t="s">
        <v>362</v>
      </c>
      <c r="D46">
        <v>7</v>
      </c>
      <c r="E46">
        <v>0</v>
      </c>
      <c r="F46" t="s">
        <v>462</v>
      </c>
      <c r="G46" t="s">
        <v>390</v>
      </c>
      <c r="H46" t="s">
        <v>392</v>
      </c>
      <c r="I46">
        <v>5</v>
      </c>
      <c r="J46">
        <v>12731</v>
      </c>
      <c r="K46">
        <v>272</v>
      </c>
      <c r="L46">
        <v>8</v>
      </c>
      <c r="M46">
        <v>7</v>
      </c>
      <c r="N46" s="1">
        <v>0.47</v>
      </c>
      <c r="O46">
        <v>-100</v>
      </c>
      <c r="P46" s="1">
        <v>0.21</v>
      </c>
      <c r="Q46" s="1">
        <v>0.21</v>
      </c>
    </row>
    <row r="47" spans="1:17" x14ac:dyDescent="0.2">
      <c r="A47">
        <v>46</v>
      </c>
      <c r="B47" t="s">
        <v>463</v>
      </c>
      <c r="C47" t="s">
        <v>352</v>
      </c>
      <c r="D47">
        <v>9</v>
      </c>
      <c r="E47">
        <v>3</v>
      </c>
      <c r="F47" t="s">
        <v>464</v>
      </c>
      <c r="G47" t="s">
        <v>465</v>
      </c>
      <c r="H47" t="s">
        <v>426</v>
      </c>
      <c r="I47">
        <v>5</v>
      </c>
      <c r="J47">
        <v>13984</v>
      </c>
      <c r="K47">
        <v>292</v>
      </c>
      <c r="L47">
        <v>16</v>
      </c>
      <c r="M47">
        <v>11</v>
      </c>
      <c r="N47" s="1">
        <v>0.64</v>
      </c>
      <c r="O47">
        <v>-153</v>
      </c>
      <c r="P47" s="1">
        <v>0.25</v>
      </c>
      <c r="Q47" s="1">
        <v>0.23</v>
      </c>
    </row>
    <row r="48" spans="1:17" x14ac:dyDescent="0.2">
      <c r="A48">
        <v>47</v>
      </c>
      <c r="B48" t="s">
        <v>466</v>
      </c>
      <c r="C48" t="s">
        <v>352</v>
      </c>
      <c r="D48">
        <v>7</v>
      </c>
      <c r="E48">
        <v>0</v>
      </c>
      <c r="F48" t="s">
        <v>467</v>
      </c>
      <c r="G48" t="s">
        <v>468</v>
      </c>
      <c r="H48" t="s">
        <v>197</v>
      </c>
      <c r="I48">
        <v>5</v>
      </c>
      <c r="J48">
        <v>12133</v>
      </c>
      <c r="K48">
        <v>252</v>
      </c>
      <c r="L48">
        <v>14</v>
      </c>
      <c r="M48">
        <v>9</v>
      </c>
      <c r="N48" s="1">
        <v>0.66</v>
      </c>
      <c r="O48">
        <v>-2131</v>
      </c>
      <c r="P48" s="1">
        <v>0.24</v>
      </c>
      <c r="Q48" s="1">
        <v>0.22</v>
      </c>
    </row>
    <row r="49" spans="1:17" x14ac:dyDescent="0.2">
      <c r="A49">
        <v>48</v>
      </c>
      <c r="B49" t="s">
        <v>469</v>
      </c>
      <c r="C49" t="s">
        <v>355</v>
      </c>
      <c r="D49">
        <v>7</v>
      </c>
      <c r="E49">
        <v>1</v>
      </c>
      <c r="F49" t="s">
        <v>470</v>
      </c>
      <c r="G49" t="s">
        <v>471</v>
      </c>
      <c r="H49" t="s">
        <v>429</v>
      </c>
      <c r="I49">
        <v>5</v>
      </c>
      <c r="J49">
        <v>10960</v>
      </c>
      <c r="K49">
        <v>183</v>
      </c>
      <c r="L49">
        <v>21</v>
      </c>
      <c r="M49">
        <v>22</v>
      </c>
      <c r="N49" s="1">
        <v>0.72</v>
      </c>
      <c r="O49">
        <v>854</v>
      </c>
      <c r="P49" s="1">
        <v>0.14000000000000001</v>
      </c>
      <c r="Q49" s="1">
        <v>0.18</v>
      </c>
    </row>
    <row r="50" spans="1:17" x14ac:dyDescent="0.2">
      <c r="A50">
        <v>49</v>
      </c>
      <c r="B50">
        <v>369</v>
      </c>
      <c r="C50" t="s">
        <v>362</v>
      </c>
      <c r="D50">
        <v>9</v>
      </c>
      <c r="E50">
        <v>3</v>
      </c>
      <c r="F50" t="s">
        <v>472</v>
      </c>
      <c r="G50" t="s">
        <v>473</v>
      </c>
      <c r="H50" t="s">
        <v>460</v>
      </c>
      <c r="I50">
        <v>5</v>
      </c>
      <c r="J50">
        <v>12439</v>
      </c>
      <c r="K50">
        <v>239</v>
      </c>
      <c r="L50">
        <v>12</v>
      </c>
      <c r="M50">
        <v>6</v>
      </c>
      <c r="N50" s="1">
        <v>0.61</v>
      </c>
      <c r="O50">
        <v>1400</v>
      </c>
      <c r="P50" s="1">
        <v>0.24</v>
      </c>
      <c r="Q50" s="1">
        <v>0.21</v>
      </c>
    </row>
    <row r="51" spans="1:17" x14ac:dyDescent="0.2">
      <c r="A51">
        <v>50</v>
      </c>
      <c r="B51" t="s">
        <v>474</v>
      </c>
      <c r="C51" t="s">
        <v>355</v>
      </c>
      <c r="D51">
        <v>6</v>
      </c>
      <c r="E51">
        <v>0</v>
      </c>
      <c r="F51" t="s">
        <v>475</v>
      </c>
      <c r="G51" t="s">
        <v>476</v>
      </c>
      <c r="H51" t="s">
        <v>407</v>
      </c>
      <c r="I51">
        <v>5</v>
      </c>
      <c r="J51">
        <v>10453</v>
      </c>
      <c r="K51">
        <v>174</v>
      </c>
      <c r="L51">
        <v>21</v>
      </c>
      <c r="M51">
        <v>20</v>
      </c>
      <c r="N51" s="1">
        <v>0.67</v>
      </c>
      <c r="O51">
        <v>-958</v>
      </c>
      <c r="P51" s="1">
        <v>0.15</v>
      </c>
      <c r="Q51" s="1">
        <v>0.17</v>
      </c>
    </row>
    <row r="52" spans="1:17" x14ac:dyDescent="0.2">
      <c r="A52">
        <v>51</v>
      </c>
      <c r="B52" t="s">
        <v>477</v>
      </c>
      <c r="C52" t="s">
        <v>360</v>
      </c>
      <c r="D52">
        <v>8</v>
      </c>
      <c r="E52">
        <v>2</v>
      </c>
      <c r="F52" t="s">
        <v>478</v>
      </c>
      <c r="G52" t="s">
        <v>479</v>
      </c>
      <c r="H52" t="s">
        <v>480</v>
      </c>
      <c r="I52">
        <v>5</v>
      </c>
      <c r="J52">
        <v>12965</v>
      </c>
      <c r="K52">
        <v>279</v>
      </c>
      <c r="L52">
        <v>11</v>
      </c>
      <c r="M52">
        <v>4</v>
      </c>
      <c r="N52" s="1">
        <v>0.67</v>
      </c>
      <c r="O52">
        <v>405</v>
      </c>
      <c r="P52" s="2">
        <v>0.28899999999999998</v>
      </c>
      <c r="Q52" s="1">
        <v>0.24</v>
      </c>
    </row>
    <row r="53" spans="1:17" x14ac:dyDescent="0.2">
      <c r="A53">
        <v>52</v>
      </c>
      <c r="B53" t="s">
        <v>59</v>
      </c>
      <c r="C53" t="s">
        <v>360</v>
      </c>
      <c r="D53">
        <v>14</v>
      </c>
      <c r="E53">
        <v>2</v>
      </c>
      <c r="F53" t="s">
        <v>481</v>
      </c>
      <c r="G53" t="s">
        <v>482</v>
      </c>
      <c r="H53" t="s">
        <v>483</v>
      </c>
      <c r="I53">
        <v>5</v>
      </c>
      <c r="J53">
        <v>13291</v>
      </c>
      <c r="K53">
        <v>277</v>
      </c>
      <c r="L53">
        <v>7</v>
      </c>
      <c r="M53">
        <v>8</v>
      </c>
      <c r="N53" s="1">
        <v>0.61</v>
      </c>
      <c r="O53">
        <v>441</v>
      </c>
      <c r="P53" s="1">
        <v>0.25</v>
      </c>
      <c r="Q53" s="1">
        <v>0.21</v>
      </c>
    </row>
    <row r="54" spans="1:17" x14ac:dyDescent="0.2">
      <c r="A54">
        <v>53</v>
      </c>
      <c r="B54" t="s">
        <v>233</v>
      </c>
      <c r="C54" t="s">
        <v>362</v>
      </c>
      <c r="D54">
        <v>14</v>
      </c>
      <c r="E54">
        <v>0</v>
      </c>
      <c r="F54" t="s">
        <v>867</v>
      </c>
      <c r="G54" t="s">
        <v>868</v>
      </c>
      <c r="H54" t="s">
        <v>869</v>
      </c>
      <c r="I54">
        <v>4</v>
      </c>
      <c r="J54">
        <v>12515</v>
      </c>
      <c r="K54">
        <v>250</v>
      </c>
      <c r="L54">
        <v>12</v>
      </c>
      <c r="M54">
        <v>7</v>
      </c>
      <c r="N54" s="1">
        <v>0.53</v>
      </c>
      <c r="O54">
        <v>718</v>
      </c>
      <c r="P54" s="1">
        <v>0.2</v>
      </c>
      <c r="Q54" s="1">
        <v>0.2</v>
      </c>
    </row>
    <row r="55" spans="1:17" x14ac:dyDescent="0.2">
      <c r="A55">
        <v>54</v>
      </c>
      <c r="B55" t="s">
        <v>198</v>
      </c>
      <c r="C55" t="s">
        <v>352</v>
      </c>
      <c r="D55">
        <v>8</v>
      </c>
      <c r="E55">
        <v>0</v>
      </c>
      <c r="F55" t="s">
        <v>484</v>
      </c>
      <c r="G55" t="s">
        <v>485</v>
      </c>
      <c r="H55" t="s">
        <v>436</v>
      </c>
      <c r="I55">
        <v>4</v>
      </c>
      <c r="J55">
        <v>15068</v>
      </c>
      <c r="K55">
        <v>318</v>
      </c>
      <c r="L55">
        <v>10</v>
      </c>
      <c r="M55">
        <v>13</v>
      </c>
      <c r="N55" s="1">
        <v>0.7</v>
      </c>
      <c r="O55">
        <v>355</v>
      </c>
      <c r="P55" s="1">
        <v>0.25</v>
      </c>
      <c r="Q55" s="1">
        <v>0.25</v>
      </c>
    </row>
    <row r="56" spans="1:17" x14ac:dyDescent="0.2">
      <c r="A56">
        <v>55</v>
      </c>
      <c r="B56" t="s">
        <v>4</v>
      </c>
      <c r="C56" t="s">
        <v>360</v>
      </c>
      <c r="D56">
        <v>7</v>
      </c>
      <c r="E56">
        <v>1</v>
      </c>
      <c r="F56" t="s">
        <v>478</v>
      </c>
      <c r="G56" t="s">
        <v>486</v>
      </c>
      <c r="H56" t="s">
        <v>138</v>
      </c>
      <c r="I56">
        <v>4</v>
      </c>
      <c r="J56">
        <v>11661</v>
      </c>
      <c r="K56">
        <v>239</v>
      </c>
      <c r="L56">
        <v>13</v>
      </c>
      <c r="M56">
        <v>6</v>
      </c>
      <c r="N56" s="1">
        <v>0.65</v>
      </c>
      <c r="O56">
        <v>-1152</v>
      </c>
      <c r="P56" s="1">
        <v>0.22</v>
      </c>
      <c r="Q56" s="1">
        <v>0.21</v>
      </c>
    </row>
    <row r="57" spans="1:17" x14ac:dyDescent="0.2">
      <c r="A57">
        <v>56</v>
      </c>
      <c r="B57" t="s">
        <v>148</v>
      </c>
      <c r="C57" t="s">
        <v>360</v>
      </c>
      <c r="D57">
        <v>11</v>
      </c>
      <c r="E57">
        <v>3</v>
      </c>
      <c r="F57" t="s">
        <v>438</v>
      </c>
      <c r="G57" t="s">
        <v>487</v>
      </c>
      <c r="H57" t="s">
        <v>439</v>
      </c>
      <c r="I57">
        <v>4</v>
      </c>
      <c r="J57">
        <v>13364</v>
      </c>
      <c r="K57">
        <v>284</v>
      </c>
      <c r="L57">
        <v>11</v>
      </c>
      <c r="M57">
        <v>4</v>
      </c>
      <c r="N57" s="1">
        <v>0.6</v>
      </c>
      <c r="O57">
        <v>1537</v>
      </c>
      <c r="P57" s="1">
        <v>0.33</v>
      </c>
      <c r="Q57" s="1">
        <v>0.24</v>
      </c>
    </row>
    <row r="58" spans="1:17" x14ac:dyDescent="0.2">
      <c r="A58">
        <v>57</v>
      </c>
      <c r="B58" t="s">
        <v>488</v>
      </c>
      <c r="C58" t="s">
        <v>346</v>
      </c>
      <c r="D58">
        <v>9</v>
      </c>
      <c r="E58">
        <v>0</v>
      </c>
      <c r="F58" t="s">
        <v>210</v>
      </c>
      <c r="G58" t="s">
        <v>489</v>
      </c>
      <c r="H58" t="s">
        <v>490</v>
      </c>
      <c r="I58">
        <v>4</v>
      </c>
      <c r="J58">
        <v>7746</v>
      </c>
      <c r="K58">
        <v>21</v>
      </c>
      <c r="L58">
        <v>51</v>
      </c>
      <c r="M58">
        <v>8</v>
      </c>
      <c r="N58" s="1">
        <v>0.72</v>
      </c>
      <c r="O58">
        <v>264</v>
      </c>
      <c r="P58" s="1">
        <v>0.09</v>
      </c>
      <c r="Q58" s="1">
        <v>0.13</v>
      </c>
    </row>
    <row r="59" spans="1:17" x14ac:dyDescent="0.2">
      <c r="A59">
        <v>58</v>
      </c>
      <c r="B59" t="s">
        <v>36</v>
      </c>
      <c r="C59" t="s">
        <v>362</v>
      </c>
      <c r="D59">
        <v>14</v>
      </c>
      <c r="E59">
        <v>2</v>
      </c>
      <c r="F59" t="s">
        <v>491</v>
      </c>
      <c r="G59" t="s">
        <v>492</v>
      </c>
      <c r="H59" t="s">
        <v>493</v>
      </c>
      <c r="I59">
        <v>4</v>
      </c>
      <c r="J59">
        <v>12018</v>
      </c>
      <c r="K59">
        <v>234</v>
      </c>
      <c r="L59">
        <v>9</v>
      </c>
      <c r="M59">
        <v>5</v>
      </c>
      <c r="N59" s="1">
        <v>0.56000000000000005</v>
      </c>
      <c r="O59">
        <v>816</v>
      </c>
      <c r="P59" s="1">
        <v>0.25</v>
      </c>
      <c r="Q59" s="1">
        <v>0.21</v>
      </c>
    </row>
    <row r="60" spans="1:17" x14ac:dyDescent="0.2">
      <c r="A60">
        <v>59</v>
      </c>
      <c r="B60" t="s">
        <v>494</v>
      </c>
      <c r="C60" t="s">
        <v>360</v>
      </c>
      <c r="D60">
        <v>8</v>
      </c>
      <c r="E60">
        <v>0</v>
      </c>
      <c r="F60" t="s">
        <v>254</v>
      </c>
      <c r="G60" t="s">
        <v>354</v>
      </c>
      <c r="H60" t="s">
        <v>495</v>
      </c>
      <c r="I60">
        <v>4</v>
      </c>
      <c r="J60">
        <v>12057</v>
      </c>
      <c r="K60">
        <v>231</v>
      </c>
      <c r="L60">
        <v>11</v>
      </c>
      <c r="M60">
        <v>4</v>
      </c>
      <c r="N60" s="1">
        <v>0.55000000000000004</v>
      </c>
      <c r="O60">
        <v>596</v>
      </c>
      <c r="P60" s="1">
        <v>0.23</v>
      </c>
      <c r="Q60" s="1">
        <v>0.2</v>
      </c>
    </row>
    <row r="61" spans="1:17" x14ac:dyDescent="0.2">
      <c r="A61">
        <v>60</v>
      </c>
      <c r="B61" t="s">
        <v>94</v>
      </c>
      <c r="C61" t="s">
        <v>355</v>
      </c>
      <c r="D61">
        <v>8</v>
      </c>
      <c r="E61">
        <v>3</v>
      </c>
      <c r="F61" t="s">
        <v>496</v>
      </c>
      <c r="G61" t="s">
        <v>497</v>
      </c>
      <c r="H61" t="s">
        <v>498</v>
      </c>
      <c r="I61">
        <v>4</v>
      </c>
      <c r="J61">
        <v>9928</v>
      </c>
      <c r="K61">
        <v>151</v>
      </c>
      <c r="L61">
        <v>13</v>
      </c>
      <c r="M61">
        <v>11</v>
      </c>
      <c r="N61" s="1">
        <v>0.73</v>
      </c>
      <c r="O61">
        <v>-1085</v>
      </c>
      <c r="P61" s="1">
        <v>0.13</v>
      </c>
      <c r="Q61" s="1">
        <v>0.17</v>
      </c>
    </row>
    <row r="62" spans="1:17" x14ac:dyDescent="0.2">
      <c r="A62">
        <v>61</v>
      </c>
      <c r="B62" t="s">
        <v>31</v>
      </c>
      <c r="C62" t="s">
        <v>360</v>
      </c>
      <c r="D62">
        <v>8</v>
      </c>
      <c r="E62">
        <v>1</v>
      </c>
      <c r="F62" t="s">
        <v>499</v>
      </c>
      <c r="G62" t="s">
        <v>500</v>
      </c>
      <c r="H62" t="s">
        <v>501</v>
      </c>
      <c r="I62">
        <v>4</v>
      </c>
      <c r="J62">
        <v>13784</v>
      </c>
      <c r="K62">
        <v>296</v>
      </c>
      <c r="L62">
        <v>7</v>
      </c>
      <c r="M62">
        <v>6</v>
      </c>
      <c r="N62" s="1">
        <v>0.62</v>
      </c>
      <c r="O62">
        <v>696</v>
      </c>
      <c r="P62" s="1">
        <v>0.26</v>
      </c>
      <c r="Q62" s="1">
        <v>0.23</v>
      </c>
    </row>
    <row r="63" spans="1:17" x14ac:dyDescent="0.2">
      <c r="A63">
        <v>62</v>
      </c>
      <c r="B63" t="s">
        <v>502</v>
      </c>
      <c r="C63" t="s">
        <v>352</v>
      </c>
      <c r="D63">
        <v>8</v>
      </c>
      <c r="E63">
        <v>0</v>
      </c>
      <c r="F63" t="s">
        <v>503</v>
      </c>
      <c r="G63" t="s">
        <v>504</v>
      </c>
      <c r="H63" t="s">
        <v>505</v>
      </c>
      <c r="I63">
        <v>4</v>
      </c>
      <c r="J63">
        <v>13966</v>
      </c>
      <c r="K63">
        <v>301</v>
      </c>
      <c r="L63">
        <v>13</v>
      </c>
      <c r="M63">
        <v>12</v>
      </c>
      <c r="N63" s="1">
        <v>0.62</v>
      </c>
      <c r="O63">
        <v>193</v>
      </c>
      <c r="P63" s="1">
        <v>0.23</v>
      </c>
      <c r="Q63" s="1">
        <v>0.25</v>
      </c>
    </row>
    <row r="64" spans="1:17" x14ac:dyDescent="0.2">
      <c r="A64">
        <v>63</v>
      </c>
      <c r="B64" t="s">
        <v>506</v>
      </c>
      <c r="C64" t="s">
        <v>362</v>
      </c>
      <c r="D64">
        <v>4</v>
      </c>
      <c r="E64">
        <v>0</v>
      </c>
      <c r="F64" t="s">
        <v>45</v>
      </c>
      <c r="G64" t="s">
        <v>507</v>
      </c>
      <c r="H64" t="s">
        <v>118</v>
      </c>
      <c r="I64">
        <v>4</v>
      </c>
      <c r="J64">
        <v>12205</v>
      </c>
      <c r="K64">
        <v>275</v>
      </c>
      <c r="L64">
        <v>14</v>
      </c>
      <c r="M64">
        <v>7</v>
      </c>
      <c r="N64" s="1">
        <v>0.43</v>
      </c>
      <c r="O64">
        <v>-1730</v>
      </c>
      <c r="P64" s="1">
        <v>0.19</v>
      </c>
      <c r="Q64" s="1">
        <v>0.21</v>
      </c>
    </row>
    <row r="65" spans="1:17" x14ac:dyDescent="0.2">
      <c r="A65">
        <v>64</v>
      </c>
      <c r="B65" t="s">
        <v>508</v>
      </c>
      <c r="C65" t="s">
        <v>355</v>
      </c>
      <c r="D65">
        <v>5</v>
      </c>
      <c r="E65">
        <v>0</v>
      </c>
      <c r="F65" t="s">
        <v>509</v>
      </c>
      <c r="G65" t="s">
        <v>510</v>
      </c>
      <c r="H65" t="s">
        <v>511</v>
      </c>
      <c r="I65">
        <v>4</v>
      </c>
      <c r="J65">
        <v>10707</v>
      </c>
      <c r="K65">
        <v>190</v>
      </c>
      <c r="L65">
        <v>13</v>
      </c>
      <c r="M65">
        <v>12</v>
      </c>
      <c r="N65" s="1">
        <v>0.84</v>
      </c>
      <c r="O65">
        <v>-415</v>
      </c>
      <c r="P65" s="1">
        <v>0.24</v>
      </c>
      <c r="Q65" s="1">
        <v>0.22</v>
      </c>
    </row>
    <row r="66" spans="1:17" x14ac:dyDescent="0.2">
      <c r="A66">
        <v>65</v>
      </c>
      <c r="B66" t="s">
        <v>512</v>
      </c>
      <c r="C66" t="s">
        <v>346</v>
      </c>
      <c r="D66">
        <v>6</v>
      </c>
      <c r="E66">
        <v>0</v>
      </c>
      <c r="F66" t="s">
        <v>513</v>
      </c>
      <c r="G66" t="s">
        <v>140</v>
      </c>
      <c r="H66" t="s">
        <v>245</v>
      </c>
      <c r="I66">
        <v>4</v>
      </c>
      <c r="J66">
        <v>6510</v>
      </c>
      <c r="K66">
        <v>31</v>
      </c>
      <c r="L66">
        <v>36</v>
      </c>
      <c r="M66">
        <v>8</v>
      </c>
      <c r="N66" s="1">
        <v>0.78</v>
      </c>
      <c r="O66">
        <v>-1279</v>
      </c>
      <c r="P66" s="1">
        <v>0.08</v>
      </c>
      <c r="Q66" s="1">
        <v>0.13</v>
      </c>
    </row>
    <row r="67" spans="1:17" x14ac:dyDescent="0.2">
      <c r="A67">
        <v>66</v>
      </c>
      <c r="B67" t="s">
        <v>514</v>
      </c>
      <c r="C67" t="s">
        <v>355</v>
      </c>
      <c r="D67">
        <v>6</v>
      </c>
      <c r="E67">
        <v>1</v>
      </c>
      <c r="F67" t="s">
        <v>515</v>
      </c>
      <c r="G67" t="s">
        <v>516</v>
      </c>
      <c r="H67" t="s">
        <v>517</v>
      </c>
      <c r="I67">
        <v>4</v>
      </c>
      <c r="J67">
        <v>9718</v>
      </c>
      <c r="K67">
        <v>175</v>
      </c>
      <c r="L67">
        <v>21</v>
      </c>
      <c r="M67">
        <v>18</v>
      </c>
      <c r="N67" s="1">
        <v>0.81</v>
      </c>
      <c r="O67">
        <v>-2245</v>
      </c>
      <c r="P67" s="1">
        <v>0.17</v>
      </c>
      <c r="Q67" s="1">
        <v>0.19</v>
      </c>
    </row>
    <row r="68" spans="1:17" x14ac:dyDescent="0.2">
      <c r="A68">
        <v>67</v>
      </c>
      <c r="B68" t="s">
        <v>296</v>
      </c>
      <c r="C68" t="s">
        <v>362</v>
      </c>
      <c r="D68">
        <v>8</v>
      </c>
      <c r="E68">
        <v>2</v>
      </c>
      <c r="F68" t="s">
        <v>518</v>
      </c>
      <c r="G68" t="s">
        <v>519</v>
      </c>
      <c r="H68" t="s">
        <v>450</v>
      </c>
      <c r="I68">
        <v>4</v>
      </c>
      <c r="J68">
        <v>12193</v>
      </c>
      <c r="K68">
        <v>247</v>
      </c>
      <c r="L68">
        <v>9</v>
      </c>
      <c r="M68">
        <v>5</v>
      </c>
      <c r="N68" s="1">
        <v>0.46</v>
      </c>
      <c r="O68">
        <v>1088</v>
      </c>
      <c r="P68" s="1">
        <v>0.21</v>
      </c>
      <c r="Q68" s="1">
        <v>0.21</v>
      </c>
    </row>
    <row r="69" spans="1:17" x14ac:dyDescent="0.2">
      <c r="A69">
        <v>68</v>
      </c>
      <c r="B69" t="s">
        <v>266</v>
      </c>
      <c r="C69" t="s">
        <v>362</v>
      </c>
      <c r="D69">
        <v>7</v>
      </c>
      <c r="E69">
        <v>2</v>
      </c>
      <c r="F69" t="s">
        <v>479</v>
      </c>
      <c r="G69" t="s">
        <v>521</v>
      </c>
      <c r="H69" t="s">
        <v>522</v>
      </c>
      <c r="I69">
        <v>3</v>
      </c>
      <c r="J69">
        <v>12379</v>
      </c>
      <c r="K69">
        <v>234</v>
      </c>
      <c r="L69">
        <v>13</v>
      </c>
      <c r="M69">
        <v>4</v>
      </c>
      <c r="N69" s="1">
        <v>0.68</v>
      </c>
      <c r="O69">
        <v>1021</v>
      </c>
      <c r="P69" s="1">
        <v>0.28000000000000003</v>
      </c>
      <c r="Q69" s="1">
        <v>0.23</v>
      </c>
    </row>
    <row r="70" spans="1:17" x14ac:dyDescent="0.2">
      <c r="A70">
        <v>69</v>
      </c>
      <c r="B70" t="s">
        <v>168</v>
      </c>
      <c r="C70" t="s">
        <v>362</v>
      </c>
      <c r="D70">
        <v>5</v>
      </c>
      <c r="E70">
        <v>1</v>
      </c>
      <c r="F70" t="s">
        <v>388</v>
      </c>
      <c r="G70" t="s">
        <v>523</v>
      </c>
      <c r="H70" t="s">
        <v>524</v>
      </c>
      <c r="I70">
        <v>3</v>
      </c>
      <c r="J70">
        <v>9934</v>
      </c>
      <c r="K70">
        <v>190</v>
      </c>
      <c r="L70">
        <v>11</v>
      </c>
      <c r="M70">
        <v>7</v>
      </c>
      <c r="N70" s="1">
        <v>0.67</v>
      </c>
      <c r="O70">
        <v>-2542</v>
      </c>
      <c r="P70" s="1">
        <v>0.25</v>
      </c>
      <c r="Q70" s="1">
        <v>0.2</v>
      </c>
    </row>
    <row r="71" spans="1:17" x14ac:dyDescent="0.2">
      <c r="A71">
        <v>70</v>
      </c>
      <c r="B71" t="s">
        <v>525</v>
      </c>
      <c r="C71" t="s">
        <v>346</v>
      </c>
      <c r="D71">
        <v>7</v>
      </c>
      <c r="E71">
        <v>1</v>
      </c>
      <c r="F71" t="s">
        <v>526</v>
      </c>
      <c r="G71" t="s">
        <v>527</v>
      </c>
      <c r="H71" t="s">
        <v>528</v>
      </c>
      <c r="I71">
        <v>3</v>
      </c>
      <c r="J71">
        <v>6934</v>
      </c>
      <c r="K71">
        <v>33</v>
      </c>
      <c r="L71">
        <v>49</v>
      </c>
      <c r="M71">
        <v>7</v>
      </c>
      <c r="N71" s="1">
        <v>0.7</v>
      </c>
      <c r="O71">
        <v>-366</v>
      </c>
      <c r="P71" s="1">
        <v>7.0000000000000007E-2</v>
      </c>
      <c r="Q71" s="1">
        <v>0.13</v>
      </c>
    </row>
    <row r="72" spans="1:17" x14ac:dyDescent="0.2">
      <c r="A72">
        <v>71</v>
      </c>
      <c r="B72" t="s">
        <v>520</v>
      </c>
      <c r="C72" t="s">
        <v>362</v>
      </c>
      <c r="D72">
        <v>9</v>
      </c>
      <c r="E72">
        <v>0</v>
      </c>
      <c r="F72" t="s">
        <v>870</v>
      </c>
      <c r="G72" t="s">
        <v>871</v>
      </c>
      <c r="H72" t="s">
        <v>414</v>
      </c>
      <c r="I72">
        <v>3</v>
      </c>
      <c r="J72">
        <v>11553</v>
      </c>
      <c r="K72">
        <v>240</v>
      </c>
      <c r="L72">
        <v>11</v>
      </c>
      <c r="M72">
        <v>8</v>
      </c>
      <c r="N72" s="1">
        <v>0.54</v>
      </c>
      <c r="O72">
        <v>-88</v>
      </c>
      <c r="P72" s="1">
        <v>0.2</v>
      </c>
      <c r="Q72" s="1">
        <v>0.2</v>
      </c>
    </row>
    <row r="73" spans="1:17" x14ac:dyDescent="0.2">
      <c r="A73">
        <v>72</v>
      </c>
      <c r="B73" t="s">
        <v>529</v>
      </c>
      <c r="C73" t="s">
        <v>346</v>
      </c>
      <c r="D73">
        <v>6</v>
      </c>
      <c r="E73">
        <v>0</v>
      </c>
      <c r="F73" t="s">
        <v>260</v>
      </c>
      <c r="G73" t="s">
        <v>88</v>
      </c>
      <c r="H73" t="s">
        <v>245</v>
      </c>
      <c r="I73">
        <v>3</v>
      </c>
      <c r="J73">
        <v>7021</v>
      </c>
      <c r="K73">
        <v>32</v>
      </c>
      <c r="L73">
        <v>59</v>
      </c>
      <c r="M73">
        <v>8</v>
      </c>
      <c r="N73" s="1">
        <v>0.7</v>
      </c>
      <c r="O73">
        <v>-1225</v>
      </c>
      <c r="P73" s="1">
        <v>0.08</v>
      </c>
      <c r="Q73" s="1">
        <v>0.13</v>
      </c>
    </row>
    <row r="74" spans="1:17" x14ac:dyDescent="0.2">
      <c r="A74">
        <v>73</v>
      </c>
      <c r="B74" t="s">
        <v>110</v>
      </c>
      <c r="C74" t="s">
        <v>360</v>
      </c>
      <c r="D74">
        <v>6</v>
      </c>
      <c r="E74">
        <v>0</v>
      </c>
      <c r="F74" t="s">
        <v>530</v>
      </c>
      <c r="G74" t="s">
        <v>531</v>
      </c>
      <c r="H74" t="s">
        <v>532</v>
      </c>
      <c r="I74">
        <v>3</v>
      </c>
      <c r="J74">
        <v>10809</v>
      </c>
      <c r="K74">
        <v>233</v>
      </c>
      <c r="L74">
        <v>10</v>
      </c>
      <c r="M74">
        <v>6</v>
      </c>
      <c r="N74" s="1">
        <v>0.6</v>
      </c>
      <c r="O74">
        <v>-1913</v>
      </c>
      <c r="P74" s="1">
        <v>0.23</v>
      </c>
      <c r="Q74" s="1">
        <v>0.2</v>
      </c>
    </row>
    <row r="75" spans="1:17" x14ac:dyDescent="0.2">
      <c r="A75">
        <v>74</v>
      </c>
      <c r="B75" t="s">
        <v>533</v>
      </c>
      <c r="C75" t="s">
        <v>362</v>
      </c>
      <c r="D75">
        <v>14</v>
      </c>
      <c r="E75">
        <v>1</v>
      </c>
      <c r="F75" t="s">
        <v>534</v>
      </c>
      <c r="G75" t="s">
        <v>535</v>
      </c>
      <c r="H75" t="s">
        <v>456</v>
      </c>
      <c r="I75">
        <v>3</v>
      </c>
      <c r="J75">
        <v>13593</v>
      </c>
      <c r="K75">
        <v>280</v>
      </c>
      <c r="L75">
        <v>12</v>
      </c>
      <c r="M75">
        <v>6</v>
      </c>
      <c r="N75" s="1">
        <v>0.47</v>
      </c>
      <c r="O75">
        <v>1452</v>
      </c>
      <c r="P75" s="1">
        <v>0.22</v>
      </c>
      <c r="Q75" s="1">
        <v>0.22</v>
      </c>
    </row>
    <row r="76" spans="1:17" x14ac:dyDescent="0.2">
      <c r="A76">
        <v>75</v>
      </c>
      <c r="B76" t="s">
        <v>304</v>
      </c>
      <c r="C76" t="s">
        <v>362</v>
      </c>
      <c r="D76">
        <v>7</v>
      </c>
      <c r="E76">
        <v>1</v>
      </c>
      <c r="F76" t="s">
        <v>536</v>
      </c>
      <c r="G76" t="s">
        <v>537</v>
      </c>
      <c r="H76" t="s">
        <v>450</v>
      </c>
      <c r="I76">
        <v>3</v>
      </c>
      <c r="J76">
        <v>12175</v>
      </c>
      <c r="K76">
        <v>246</v>
      </c>
      <c r="L76">
        <v>15</v>
      </c>
      <c r="M76">
        <v>6</v>
      </c>
      <c r="N76" s="1">
        <v>0.59</v>
      </c>
      <c r="O76">
        <v>-203</v>
      </c>
      <c r="P76" s="1">
        <v>0.22</v>
      </c>
      <c r="Q76" s="1">
        <v>0.21</v>
      </c>
    </row>
    <row r="77" spans="1:17" x14ac:dyDescent="0.2">
      <c r="A77">
        <v>76</v>
      </c>
      <c r="B77" t="s">
        <v>287</v>
      </c>
      <c r="C77" t="s">
        <v>346</v>
      </c>
      <c r="D77">
        <v>6</v>
      </c>
      <c r="E77">
        <v>1</v>
      </c>
      <c r="F77" t="s">
        <v>538</v>
      </c>
      <c r="G77" t="s">
        <v>539</v>
      </c>
      <c r="H77" t="s">
        <v>540</v>
      </c>
      <c r="I77">
        <v>3</v>
      </c>
      <c r="J77">
        <v>7288</v>
      </c>
      <c r="K77">
        <v>33</v>
      </c>
      <c r="L77">
        <v>50</v>
      </c>
      <c r="M77">
        <v>12</v>
      </c>
      <c r="N77" s="1">
        <v>0.73</v>
      </c>
      <c r="O77">
        <v>267</v>
      </c>
      <c r="P77" s="1">
        <v>7.0000000000000007E-2</v>
      </c>
      <c r="Q77" s="1">
        <v>0.13</v>
      </c>
    </row>
    <row r="78" spans="1:17" x14ac:dyDescent="0.2">
      <c r="A78">
        <v>77</v>
      </c>
      <c r="B78" t="s">
        <v>228</v>
      </c>
      <c r="C78" t="s">
        <v>346</v>
      </c>
      <c r="D78">
        <v>5</v>
      </c>
      <c r="E78">
        <v>0</v>
      </c>
      <c r="F78" t="s">
        <v>541</v>
      </c>
      <c r="G78" t="s">
        <v>542</v>
      </c>
      <c r="H78" t="s">
        <v>524</v>
      </c>
      <c r="I78">
        <v>3</v>
      </c>
      <c r="J78">
        <v>7081</v>
      </c>
      <c r="K78">
        <v>36</v>
      </c>
      <c r="L78">
        <v>49</v>
      </c>
      <c r="M78">
        <v>12</v>
      </c>
      <c r="N78" s="1">
        <v>0.69</v>
      </c>
      <c r="O78">
        <v>-544</v>
      </c>
      <c r="P78" s="1">
        <v>0.05</v>
      </c>
      <c r="Q78" s="1">
        <v>0.12</v>
      </c>
    </row>
    <row r="79" spans="1:17" x14ac:dyDescent="0.2">
      <c r="A79">
        <v>78</v>
      </c>
      <c r="B79" t="s">
        <v>543</v>
      </c>
      <c r="C79" t="s">
        <v>352</v>
      </c>
      <c r="D79">
        <v>5</v>
      </c>
      <c r="E79">
        <v>0</v>
      </c>
      <c r="F79" t="s">
        <v>544</v>
      </c>
      <c r="G79" t="s">
        <v>545</v>
      </c>
      <c r="H79" t="s">
        <v>546</v>
      </c>
      <c r="I79">
        <v>3</v>
      </c>
      <c r="J79">
        <v>11142</v>
      </c>
      <c r="K79">
        <v>236</v>
      </c>
      <c r="L79">
        <v>11</v>
      </c>
      <c r="M79">
        <v>9</v>
      </c>
      <c r="N79" s="2">
        <v>0.57899999999999996</v>
      </c>
      <c r="O79">
        <v>-3078</v>
      </c>
      <c r="P79" s="1">
        <v>0.2</v>
      </c>
      <c r="Q79" s="1">
        <v>0.23</v>
      </c>
    </row>
    <row r="80" spans="1:17" x14ac:dyDescent="0.2">
      <c r="A80">
        <v>79</v>
      </c>
      <c r="B80" t="s">
        <v>547</v>
      </c>
      <c r="C80" t="s">
        <v>352</v>
      </c>
      <c r="D80">
        <v>6</v>
      </c>
      <c r="E80">
        <v>0</v>
      </c>
      <c r="F80" t="s">
        <v>90</v>
      </c>
      <c r="G80" t="s">
        <v>262</v>
      </c>
      <c r="H80" t="s">
        <v>223</v>
      </c>
      <c r="I80">
        <v>3</v>
      </c>
      <c r="J80">
        <v>11767</v>
      </c>
      <c r="K80">
        <v>270</v>
      </c>
      <c r="L80">
        <v>13</v>
      </c>
      <c r="M80">
        <v>6</v>
      </c>
      <c r="N80" s="1">
        <v>0.65</v>
      </c>
      <c r="O80">
        <v>-2518</v>
      </c>
      <c r="P80" s="1">
        <v>0.22</v>
      </c>
      <c r="Q80" s="1">
        <v>0.23</v>
      </c>
    </row>
    <row r="81" spans="1:17" x14ac:dyDescent="0.2">
      <c r="A81">
        <v>80</v>
      </c>
      <c r="B81" t="s">
        <v>548</v>
      </c>
      <c r="C81" t="s">
        <v>355</v>
      </c>
      <c r="D81">
        <v>6</v>
      </c>
      <c r="E81">
        <v>0</v>
      </c>
      <c r="F81" t="s">
        <v>359</v>
      </c>
      <c r="G81" t="s">
        <v>549</v>
      </c>
      <c r="H81" t="s">
        <v>359</v>
      </c>
      <c r="I81">
        <v>3</v>
      </c>
      <c r="J81">
        <v>9306</v>
      </c>
      <c r="K81">
        <v>152</v>
      </c>
      <c r="L81">
        <v>8</v>
      </c>
      <c r="M81">
        <v>11</v>
      </c>
      <c r="N81" s="1">
        <v>0.66</v>
      </c>
      <c r="O81">
        <v>-1190</v>
      </c>
      <c r="P81" s="1">
        <v>0.1</v>
      </c>
      <c r="Q81" s="1">
        <v>0.18</v>
      </c>
    </row>
    <row r="82" spans="1:17" x14ac:dyDescent="0.2">
      <c r="A82">
        <v>81</v>
      </c>
      <c r="B82" t="s">
        <v>550</v>
      </c>
      <c r="C82" t="s">
        <v>360</v>
      </c>
      <c r="D82">
        <v>6</v>
      </c>
      <c r="E82">
        <v>0</v>
      </c>
      <c r="F82" t="s">
        <v>475</v>
      </c>
      <c r="G82" t="s">
        <v>549</v>
      </c>
      <c r="H82" t="s">
        <v>517</v>
      </c>
      <c r="I82">
        <v>3</v>
      </c>
      <c r="J82">
        <v>11614</v>
      </c>
      <c r="K82">
        <v>262</v>
      </c>
      <c r="L82">
        <v>13</v>
      </c>
      <c r="M82">
        <v>5</v>
      </c>
      <c r="N82" s="1">
        <v>0.64</v>
      </c>
      <c r="O82">
        <v>-1859</v>
      </c>
      <c r="P82" s="1">
        <v>0.27</v>
      </c>
      <c r="Q82" s="1">
        <v>0.22</v>
      </c>
    </row>
    <row r="83" spans="1:17" x14ac:dyDescent="0.2">
      <c r="A83">
        <v>82</v>
      </c>
      <c r="B83" t="s">
        <v>79</v>
      </c>
      <c r="C83" t="s">
        <v>362</v>
      </c>
      <c r="D83">
        <v>6</v>
      </c>
      <c r="E83">
        <v>0</v>
      </c>
      <c r="F83" t="s">
        <v>90</v>
      </c>
      <c r="G83" t="s">
        <v>223</v>
      </c>
      <c r="H83" t="s">
        <v>517</v>
      </c>
      <c r="I83">
        <v>3</v>
      </c>
      <c r="J83">
        <v>10446</v>
      </c>
      <c r="K83">
        <v>216</v>
      </c>
      <c r="L83">
        <v>12</v>
      </c>
      <c r="M83">
        <v>2</v>
      </c>
      <c r="N83" s="1">
        <v>0.56000000000000005</v>
      </c>
      <c r="O83">
        <v>-2149</v>
      </c>
      <c r="P83" s="1">
        <v>0.27</v>
      </c>
      <c r="Q83" s="1">
        <v>0.21</v>
      </c>
    </row>
    <row r="84" spans="1:17" x14ac:dyDescent="0.2">
      <c r="A84">
        <v>83</v>
      </c>
      <c r="B84" t="s">
        <v>189</v>
      </c>
      <c r="C84" t="s">
        <v>355</v>
      </c>
      <c r="D84">
        <v>7</v>
      </c>
      <c r="E84">
        <v>0</v>
      </c>
      <c r="F84" t="s">
        <v>129</v>
      </c>
      <c r="G84" t="s">
        <v>551</v>
      </c>
      <c r="H84" t="s">
        <v>552</v>
      </c>
      <c r="I84">
        <v>3</v>
      </c>
      <c r="J84">
        <v>9928</v>
      </c>
      <c r="K84">
        <v>148</v>
      </c>
      <c r="L84">
        <v>10</v>
      </c>
      <c r="M84">
        <v>8</v>
      </c>
      <c r="N84" s="1">
        <v>0.64</v>
      </c>
      <c r="O84">
        <v>-263</v>
      </c>
      <c r="P84" s="1">
        <v>0.16</v>
      </c>
      <c r="Q84" s="1">
        <v>0.18</v>
      </c>
    </row>
    <row r="85" spans="1:17" x14ac:dyDescent="0.2">
      <c r="A85">
        <v>84</v>
      </c>
      <c r="B85" t="s">
        <v>553</v>
      </c>
      <c r="C85" t="s">
        <v>362</v>
      </c>
      <c r="D85">
        <v>8</v>
      </c>
      <c r="E85">
        <v>1</v>
      </c>
      <c r="F85" t="s">
        <v>554</v>
      </c>
      <c r="G85" t="s">
        <v>555</v>
      </c>
      <c r="H85" t="s">
        <v>556</v>
      </c>
      <c r="I85">
        <v>3</v>
      </c>
      <c r="J85">
        <v>10739</v>
      </c>
      <c r="K85">
        <v>223</v>
      </c>
      <c r="L85">
        <v>11</v>
      </c>
      <c r="M85">
        <v>4</v>
      </c>
      <c r="N85" s="1">
        <v>0.6</v>
      </c>
      <c r="O85">
        <v>-775</v>
      </c>
      <c r="P85" s="1">
        <v>0.23</v>
      </c>
      <c r="Q85" s="1">
        <v>0.19</v>
      </c>
    </row>
    <row r="86" spans="1:17" x14ac:dyDescent="0.2">
      <c r="A86">
        <v>85</v>
      </c>
      <c r="B86" t="s">
        <v>557</v>
      </c>
      <c r="C86" t="s">
        <v>352</v>
      </c>
      <c r="D86">
        <v>6</v>
      </c>
      <c r="E86">
        <v>0</v>
      </c>
      <c r="F86" t="s">
        <v>558</v>
      </c>
      <c r="G86" t="s">
        <v>559</v>
      </c>
      <c r="H86" t="s">
        <v>245</v>
      </c>
      <c r="I86">
        <v>3</v>
      </c>
      <c r="J86">
        <v>10948</v>
      </c>
      <c r="K86">
        <v>198</v>
      </c>
      <c r="L86">
        <v>22</v>
      </c>
      <c r="M86">
        <v>8</v>
      </c>
      <c r="N86" s="1">
        <v>0.71</v>
      </c>
      <c r="O86">
        <v>-3973</v>
      </c>
      <c r="P86" s="1">
        <v>0.24</v>
      </c>
      <c r="Q86" s="1">
        <v>0.21</v>
      </c>
    </row>
    <row r="87" spans="1:17" x14ac:dyDescent="0.2">
      <c r="A87">
        <v>86</v>
      </c>
      <c r="B87" t="s">
        <v>560</v>
      </c>
      <c r="C87" t="s">
        <v>362</v>
      </c>
      <c r="D87">
        <v>6</v>
      </c>
      <c r="E87">
        <v>0</v>
      </c>
      <c r="F87" t="s">
        <v>558</v>
      </c>
      <c r="G87" t="s">
        <v>262</v>
      </c>
      <c r="H87" t="s">
        <v>517</v>
      </c>
      <c r="I87">
        <v>3</v>
      </c>
      <c r="J87">
        <v>11615</v>
      </c>
      <c r="K87">
        <v>263</v>
      </c>
      <c r="L87">
        <v>10</v>
      </c>
      <c r="M87">
        <v>8</v>
      </c>
      <c r="N87" s="1">
        <v>0.62</v>
      </c>
      <c r="O87">
        <v>-529</v>
      </c>
      <c r="P87" s="1">
        <v>0.27</v>
      </c>
      <c r="Q87" s="1">
        <v>0.22</v>
      </c>
    </row>
    <row r="88" spans="1:17" x14ac:dyDescent="0.2">
      <c r="A88">
        <v>87</v>
      </c>
      <c r="B88" t="s">
        <v>123</v>
      </c>
      <c r="C88" t="s">
        <v>346</v>
      </c>
      <c r="D88">
        <v>7</v>
      </c>
      <c r="E88">
        <v>0</v>
      </c>
      <c r="F88" t="s">
        <v>252</v>
      </c>
      <c r="G88" t="s">
        <v>561</v>
      </c>
      <c r="H88" t="s">
        <v>448</v>
      </c>
      <c r="I88">
        <v>3</v>
      </c>
      <c r="J88">
        <v>7147</v>
      </c>
      <c r="K88">
        <v>32</v>
      </c>
      <c r="L88">
        <v>49</v>
      </c>
      <c r="M88">
        <v>11</v>
      </c>
      <c r="N88" s="1">
        <v>0.6</v>
      </c>
      <c r="O88">
        <v>-336</v>
      </c>
      <c r="P88" s="1">
        <v>0.06</v>
      </c>
      <c r="Q88" s="1">
        <v>0.12</v>
      </c>
    </row>
    <row r="89" spans="1:17" x14ac:dyDescent="0.2">
      <c r="A89">
        <v>88</v>
      </c>
      <c r="B89" t="s">
        <v>98</v>
      </c>
      <c r="C89" t="s">
        <v>362</v>
      </c>
      <c r="D89">
        <v>11</v>
      </c>
      <c r="E89">
        <v>0</v>
      </c>
      <c r="F89" t="s">
        <v>562</v>
      </c>
      <c r="G89" t="s">
        <v>563</v>
      </c>
      <c r="H89" t="s">
        <v>564</v>
      </c>
      <c r="I89">
        <v>3</v>
      </c>
      <c r="J89">
        <v>10904</v>
      </c>
      <c r="K89">
        <v>240</v>
      </c>
      <c r="L89">
        <v>14</v>
      </c>
      <c r="M89">
        <v>4</v>
      </c>
      <c r="N89" s="1">
        <v>0.49</v>
      </c>
      <c r="O89">
        <v>-827</v>
      </c>
      <c r="P89" s="1">
        <v>0.19</v>
      </c>
      <c r="Q89" s="1">
        <v>0.19</v>
      </c>
    </row>
    <row r="90" spans="1:17" x14ac:dyDescent="0.2">
      <c r="A90">
        <v>89</v>
      </c>
      <c r="B90" t="s">
        <v>565</v>
      </c>
      <c r="C90" t="s">
        <v>352</v>
      </c>
      <c r="D90">
        <v>6</v>
      </c>
      <c r="E90">
        <v>0</v>
      </c>
      <c r="F90" t="s">
        <v>515</v>
      </c>
      <c r="G90" t="s">
        <v>90</v>
      </c>
      <c r="H90" t="s">
        <v>359</v>
      </c>
      <c r="I90">
        <v>3</v>
      </c>
      <c r="J90">
        <v>10287</v>
      </c>
      <c r="K90">
        <v>240</v>
      </c>
      <c r="L90">
        <v>12</v>
      </c>
      <c r="M90">
        <v>4</v>
      </c>
      <c r="N90" s="1">
        <v>0.6</v>
      </c>
      <c r="O90">
        <v>-3379</v>
      </c>
      <c r="P90" s="1">
        <v>0.22</v>
      </c>
      <c r="Q90" s="1">
        <v>0.23</v>
      </c>
    </row>
    <row r="91" spans="1:17" x14ac:dyDescent="0.2">
      <c r="A91">
        <v>90</v>
      </c>
      <c r="B91" t="s">
        <v>566</v>
      </c>
      <c r="C91" t="s">
        <v>360</v>
      </c>
      <c r="D91">
        <v>6</v>
      </c>
      <c r="E91">
        <v>0</v>
      </c>
      <c r="F91" t="s">
        <v>407</v>
      </c>
      <c r="G91" t="s">
        <v>262</v>
      </c>
      <c r="H91" t="s">
        <v>90</v>
      </c>
      <c r="I91">
        <v>3</v>
      </c>
      <c r="J91">
        <v>10930</v>
      </c>
      <c r="K91">
        <v>243</v>
      </c>
      <c r="L91">
        <v>8</v>
      </c>
      <c r="M91">
        <v>5</v>
      </c>
      <c r="N91" s="1">
        <v>0.61</v>
      </c>
      <c r="O91">
        <v>-1110</v>
      </c>
      <c r="P91" s="1">
        <v>0.24</v>
      </c>
      <c r="Q91" s="1">
        <v>0.22</v>
      </c>
    </row>
    <row r="92" spans="1:17" x14ac:dyDescent="0.2">
      <c r="A92">
        <v>91</v>
      </c>
      <c r="B92" t="s">
        <v>221</v>
      </c>
      <c r="C92" t="s">
        <v>355</v>
      </c>
      <c r="D92">
        <v>6</v>
      </c>
      <c r="E92">
        <v>0</v>
      </c>
      <c r="F92" t="s">
        <v>417</v>
      </c>
      <c r="G92" t="s">
        <v>531</v>
      </c>
      <c r="H92" t="s">
        <v>157</v>
      </c>
      <c r="I92">
        <v>3</v>
      </c>
      <c r="J92">
        <v>9466</v>
      </c>
      <c r="K92">
        <v>149</v>
      </c>
      <c r="L92">
        <v>10</v>
      </c>
      <c r="M92">
        <v>8</v>
      </c>
      <c r="N92" s="1">
        <v>0.62</v>
      </c>
      <c r="O92">
        <v>-1863</v>
      </c>
      <c r="P92" s="1">
        <v>0.14000000000000001</v>
      </c>
      <c r="Q92" s="1">
        <v>0.17</v>
      </c>
    </row>
    <row r="93" spans="1:17" x14ac:dyDescent="0.2">
      <c r="A93">
        <v>92</v>
      </c>
      <c r="B93" t="s">
        <v>567</v>
      </c>
      <c r="C93" t="s">
        <v>360</v>
      </c>
      <c r="D93">
        <v>14</v>
      </c>
      <c r="E93">
        <v>3</v>
      </c>
      <c r="F93" t="s">
        <v>292</v>
      </c>
      <c r="G93" t="s">
        <v>568</v>
      </c>
      <c r="H93" t="s">
        <v>242</v>
      </c>
      <c r="I93">
        <v>3</v>
      </c>
      <c r="J93">
        <v>11355</v>
      </c>
      <c r="K93">
        <v>234</v>
      </c>
      <c r="L93">
        <v>10</v>
      </c>
      <c r="M93">
        <v>8</v>
      </c>
      <c r="N93" s="2">
        <v>0.57899999999999996</v>
      </c>
      <c r="O93">
        <v>-497</v>
      </c>
      <c r="P93" s="1">
        <v>0.25</v>
      </c>
      <c r="Q93" s="1">
        <v>0.2</v>
      </c>
    </row>
    <row r="94" spans="1:17" x14ac:dyDescent="0.2">
      <c r="A94">
        <v>93</v>
      </c>
      <c r="B94" t="s">
        <v>328</v>
      </c>
      <c r="C94" t="s">
        <v>346</v>
      </c>
      <c r="D94">
        <v>8</v>
      </c>
      <c r="E94">
        <v>0</v>
      </c>
      <c r="F94" t="s">
        <v>127</v>
      </c>
      <c r="G94" t="s">
        <v>569</v>
      </c>
      <c r="H94" t="s">
        <v>556</v>
      </c>
      <c r="I94">
        <v>3</v>
      </c>
      <c r="J94">
        <v>6952</v>
      </c>
      <c r="K94">
        <v>20</v>
      </c>
      <c r="L94">
        <v>34</v>
      </c>
      <c r="M94">
        <v>10</v>
      </c>
      <c r="N94" s="1">
        <v>0.66</v>
      </c>
      <c r="O94">
        <v>-667</v>
      </c>
      <c r="P94" s="1">
        <v>0.1</v>
      </c>
      <c r="Q94" s="1">
        <v>0.13</v>
      </c>
    </row>
    <row r="95" spans="1:17" x14ac:dyDescent="0.2">
      <c r="A95">
        <v>94</v>
      </c>
      <c r="B95" t="s">
        <v>115</v>
      </c>
      <c r="C95" t="s">
        <v>346</v>
      </c>
      <c r="D95">
        <v>6</v>
      </c>
      <c r="E95">
        <v>1</v>
      </c>
      <c r="F95" t="s">
        <v>244</v>
      </c>
      <c r="G95" t="s">
        <v>88</v>
      </c>
      <c r="H95" t="s">
        <v>134</v>
      </c>
      <c r="I95">
        <v>3</v>
      </c>
      <c r="J95">
        <v>8017</v>
      </c>
      <c r="K95">
        <v>88</v>
      </c>
      <c r="L95">
        <v>39</v>
      </c>
      <c r="M95">
        <v>8</v>
      </c>
      <c r="N95" s="1">
        <v>0.67</v>
      </c>
      <c r="O95">
        <v>383</v>
      </c>
      <c r="P95" s="1">
        <v>0.09</v>
      </c>
      <c r="Q95" s="1">
        <v>0.15</v>
      </c>
    </row>
    <row r="96" spans="1:17" x14ac:dyDescent="0.2">
      <c r="A96">
        <v>95</v>
      </c>
      <c r="B96" t="s">
        <v>238</v>
      </c>
      <c r="C96" t="s">
        <v>362</v>
      </c>
      <c r="D96">
        <v>8</v>
      </c>
      <c r="E96">
        <v>2</v>
      </c>
      <c r="F96" t="s">
        <v>570</v>
      </c>
      <c r="G96" t="s">
        <v>571</v>
      </c>
      <c r="H96" t="s">
        <v>499</v>
      </c>
      <c r="I96">
        <v>3</v>
      </c>
      <c r="J96">
        <v>12013</v>
      </c>
      <c r="K96">
        <v>243</v>
      </c>
      <c r="L96">
        <v>12</v>
      </c>
      <c r="M96">
        <v>5</v>
      </c>
      <c r="N96" s="1">
        <v>0.56000000000000005</v>
      </c>
      <c r="O96">
        <v>-1345</v>
      </c>
      <c r="P96" s="1">
        <v>0.24</v>
      </c>
      <c r="Q96" s="1">
        <v>0.2</v>
      </c>
    </row>
    <row r="97" spans="1:17" x14ac:dyDescent="0.2">
      <c r="A97">
        <v>96</v>
      </c>
      <c r="B97" t="s">
        <v>572</v>
      </c>
      <c r="C97" t="s">
        <v>355</v>
      </c>
      <c r="D97">
        <v>6</v>
      </c>
      <c r="E97">
        <v>0</v>
      </c>
      <c r="F97" t="s">
        <v>260</v>
      </c>
      <c r="G97" t="s">
        <v>364</v>
      </c>
      <c r="H97" t="s">
        <v>245</v>
      </c>
      <c r="I97">
        <v>3</v>
      </c>
      <c r="J97">
        <v>8306</v>
      </c>
      <c r="K97">
        <v>148</v>
      </c>
      <c r="L97">
        <v>7</v>
      </c>
      <c r="M97">
        <v>8</v>
      </c>
      <c r="N97" s="1">
        <v>0.8</v>
      </c>
      <c r="O97">
        <v>-1517</v>
      </c>
      <c r="P97" s="1">
        <v>0.14000000000000001</v>
      </c>
      <c r="Q97" s="1">
        <v>0.19</v>
      </c>
    </row>
    <row r="98" spans="1:17" x14ac:dyDescent="0.2">
      <c r="A98">
        <v>97</v>
      </c>
      <c r="B98" t="s">
        <v>246</v>
      </c>
      <c r="C98" t="s">
        <v>346</v>
      </c>
      <c r="D98">
        <v>9</v>
      </c>
      <c r="E98">
        <v>0</v>
      </c>
      <c r="F98" t="s">
        <v>155</v>
      </c>
      <c r="G98" t="s">
        <v>573</v>
      </c>
      <c r="H98" t="s">
        <v>283</v>
      </c>
      <c r="I98">
        <v>3</v>
      </c>
      <c r="J98">
        <v>7096</v>
      </c>
      <c r="K98">
        <v>26</v>
      </c>
      <c r="L98">
        <v>39</v>
      </c>
      <c r="M98">
        <v>9</v>
      </c>
      <c r="N98" s="1">
        <v>0.66</v>
      </c>
      <c r="O98">
        <v>-607</v>
      </c>
      <c r="P98" s="1">
        <v>0.08</v>
      </c>
      <c r="Q98" s="1">
        <v>0.13</v>
      </c>
    </row>
    <row r="99" spans="1:17" x14ac:dyDescent="0.2">
      <c r="A99">
        <v>98</v>
      </c>
      <c r="B99" t="s">
        <v>574</v>
      </c>
      <c r="C99" t="s">
        <v>360</v>
      </c>
      <c r="D99">
        <v>5</v>
      </c>
      <c r="E99">
        <v>0</v>
      </c>
      <c r="F99" t="s">
        <v>575</v>
      </c>
      <c r="G99" t="s">
        <v>524</v>
      </c>
      <c r="H99" t="s">
        <v>546</v>
      </c>
      <c r="I99">
        <v>2</v>
      </c>
      <c r="J99">
        <v>12395</v>
      </c>
      <c r="K99">
        <v>257</v>
      </c>
      <c r="L99">
        <v>7</v>
      </c>
      <c r="M99">
        <v>3</v>
      </c>
      <c r="N99" s="1">
        <v>0.75</v>
      </c>
      <c r="O99">
        <v>-1654</v>
      </c>
      <c r="P99" s="1">
        <v>0.34</v>
      </c>
      <c r="Q99" s="1">
        <v>0.24</v>
      </c>
    </row>
    <row r="100" spans="1:17" x14ac:dyDescent="0.2">
      <c r="A100">
        <v>99</v>
      </c>
      <c r="B100" t="s">
        <v>576</v>
      </c>
      <c r="C100" t="s">
        <v>355</v>
      </c>
      <c r="D100">
        <v>8</v>
      </c>
      <c r="E100">
        <v>1</v>
      </c>
      <c r="F100" t="s">
        <v>577</v>
      </c>
      <c r="G100" t="s">
        <v>578</v>
      </c>
      <c r="H100" t="s">
        <v>556</v>
      </c>
      <c r="I100">
        <v>2</v>
      </c>
      <c r="J100">
        <v>9253</v>
      </c>
      <c r="K100">
        <v>144</v>
      </c>
      <c r="L100">
        <v>19</v>
      </c>
      <c r="M100">
        <v>16</v>
      </c>
      <c r="N100" s="1">
        <v>0.73</v>
      </c>
      <c r="O100">
        <v>-1896</v>
      </c>
      <c r="P100" s="1">
        <v>0.12</v>
      </c>
      <c r="Q100" s="1">
        <v>0.17</v>
      </c>
    </row>
    <row r="101" spans="1:17" x14ac:dyDescent="0.2">
      <c r="A101">
        <v>100</v>
      </c>
      <c r="B101" t="s">
        <v>579</v>
      </c>
      <c r="C101" t="s">
        <v>352</v>
      </c>
      <c r="D101">
        <v>5</v>
      </c>
      <c r="E101">
        <v>1</v>
      </c>
      <c r="F101" t="s">
        <v>509</v>
      </c>
      <c r="G101" t="s">
        <v>544</v>
      </c>
      <c r="H101" t="s">
        <v>575</v>
      </c>
      <c r="I101">
        <v>2</v>
      </c>
      <c r="J101">
        <v>13166</v>
      </c>
      <c r="K101">
        <v>280</v>
      </c>
      <c r="L101">
        <v>13</v>
      </c>
      <c r="M101">
        <v>12</v>
      </c>
      <c r="N101" s="1">
        <v>0.62</v>
      </c>
      <c r="O101">
        <v>-1085</v>
      </c>
      <c r="P101" s="1">
        <v>0.22</v>
      </c>
      <c r="Q101" s="1">
        <v>0.24</v>
      </c>
    </row>
    <row r="102" spans="1:17" x14ac:dyDescent="0.2">
      <c r="A102">
        <v>101</v>
      </c>
      <c r="B102" t="s">
        <v>580</v>
      </c>
      <c r="C102" t="s">
        <v>360</v>
      </c>
      <c r="D102">
        <v>6</v>
      </c>
      <c r="E102">
        <v>0</v>
      </c>
      <c r="F102" t="s">
        <v>581</v>
      </c>
      <c r="G102" t="s">
        <v>132</v>
      </c>
      <c r="H102" t="s">
        <v>262</v>
      </c>
      <c r="I102">
        <v>2</v>
      </c>
      <c r="J102">
        <v>13079</v>
      </c>
      <c r="K102">
        <v>300</v>
      </c>
      <c r="L102">
        <v>12</v>
      </c>
      <c r="M102">
        <v>5</v>
      </c>
      <c r="N102" s="1">
        <v>0.64</v>
      </c>
      <c r="O102">
        <v>-1169</v>
      </c>
      <c r="P102" s="1">
        <v>0.35</v>
      </c>
      <c r="Q102" s="1">
        <v>0.24</v>
      </c>
    </row>
    <row r="103" spans="1:17" x14ac:dyDescent="0.2">
      <c r="A103">
        <v>102</v>
      </c>
      <c r="B103" t="s">
        <v>163</v>
      </c>
      <c r="C103" t="s">
        <v>362</v>
      </c>
      <c r="D103">
        <v>6</v>
      </c>
      <c r="E103">
        <v>0</v>
      </c>
      <c r="F103" t="s">
        <v>582</v>
      </c>
      <c r="G103" t="s">
        <v>583</v>
      </c>
      <c r="H103" t="s">
        <v>584</v>
      </c>
      <c r="I103">
        <v>2</v>
      </c>
      <c r="J103">
        <v>11743</v>
      </c>
      <c r="K103">
        <v>240</v>
      </c>
      <c r="L103">
        <v>12</v>
      </c>
      <c r="M103">
        <v>8</v>
      </c>
      <c r="N103" s="1">
        <v>0.52</v>
      </c>
      <c r="O103">
        <v>191</v>
      </c>
      <c r="P103" s="1">
        <v>0.23</v>
      </c>
      <c r="Q103" s="1">
        <v>0.22</v>
      </c>
    </row>
    <row r="104" spans="1:17" x14ac:dyDescent="0.2">
      <c r="A104">
        <v>103</v>
      </c>
      <c r="B104" t="s">
        <v>585</v>
      </c>
      <c r="C104" t="s">
        <v>362</v>
      </c>
      <c r="D104">
        <v>6</v>
      </c>
      <c r="E104">
        <v>1</v>
      </c>
      <c r="F104" t="s">
        <v>586</v>
      </c>
      <c r="G104" t="s">
        <v>223</v>
      </c>
      <c r="H104" t="s">
        <v>558</v>
      </c>
      <c r="I104">
        <v>2</v>
      </c>
      <c r="J104">
        <v>9027</v>
      </c>
      <c r="K104">
        <v>212</v>
      </c>
      <c r="L104">
        <v>9</v>
      </c>
      <c r="M104">
        <v>3</v>
      </c>
      <c r="N104" s="1">
        <v>0.5</v>
      </c>
      <c r="O104">
        <v>-2115</v>
      </c>
      <c r="P104" s="1">
        <v>0.19</v>
      </c>
      <c r="Q104" s="1">
        <v>0.2</v>
      </c>
    </row>
    <row r="105" spans="1:17" x14ac:dyDescent="0.2">
      <c r="A105">
        <v>104</v>
      </c>
      <c r="B105" t="s">
        <v>28</v>
      </c>
      <c r="C105" t="s">
        <v>360</v>
      </c>
      <c r="D105">
        <v>6</v>
      </c>
      <c r="E105">
        <v>0</v>
      </c>
      <c r="F105" t="s">
        <v>90</v>
      </c>
      <c r="G105" t="s">
        <v>558</v>
      </c>
      <c r="H105" t="s">
        <v>517</v>
      </c>
      <c r="I105">
        <v>2</v>
      </c>
      <c r="J105">
        <v>9955</v>
      </c>
      <c r="K105">
        <v>220</v>
      </c>
      <c r="L105">
        <v>8</v>
      </c>
      <c r="M105">
        <v>3</v>
      </c>
      <c r="N105" s="1">
        <v>0.72</v>
      </c>
      <c r="O105">
        <v>-1242</v>
      </c>
      <c r="P105" s="1">
        <v>0.34</v>
      </c>
      <c r="Q105" s="1">
        <v>0.22</v>
      </c>
    </row>
    <row r="106" spans="1:17" x14ac:dyDescent="0.2">
      <c r="A106">
        <v>105</v>
      </c>
      <c r="B106" t="s">
        <v>587</v>
      </c>
      <c r="C106" t="s">
        <v>362</v>
      </c>
      <c r="D106">
        <v>6</v>
      </c>
      <c r="E106">
        <v>0</v>
      </c>
      <c r="F106" t="s">
        <v>260</v>
      </c>
      <c r="G106" t="s">
        <v>588</v>
      </c>
      <c r="H106" t="s">
        <v>589</v>
      </c>
      <c r="I106">
        <v>2</v>
      </c>
      <c r="J106">
        <v>11342</v>
      </c>
      <c r="K106">
        <v>254</v>
      </c>
      <c r="L106">
        <v>12</v>
      </c>
      <c r="M106">
        <v>4</v>
      </c>
      <c r="N106" s="1">
        <v>0.4</v>
      </c>
      <c r="O106">
        <v>802</v>
      </c>
      <c r="P106" s="1">
        <v>0.15</v>
      </c>
      <c r="Q106" s="1">
        <v>0.19</v>
      </c>
    </row>
    <row r="107" spans="1:17" x14ac:dyDescent="0.2">
      <c r="A107">
        <v>106</v>
      </c>
      <c r="B107" t="s">
        <v>263</v>
      </c>
      <c r="C107" t="s">
        <v>346</v>
      </c>
      <c r="D107">
        <v>6</v>
      </c>
      <c r="E107">
        <v>0</v>
      </c>
      <c r="F107" t="s">
        <v>586</v>
      </c>
      <c r="G107" t="s">
        <v>134</v>
      </c>
      <c r="H107" t="s">
        <v>588</v>
      </c>
      <c r="I107">
        <v>2</v>
      </c>
      <c r="J107">
        <v>5973</v>
      </c>
      <c r="K107">
        <v>25</v>
      </c>
      <c r="L107">
        <v>33</v>
      </c>
      <c r="M107">
        <v>7</v>
      </c>
      <c r="N107" s="2">
        <v>0.56899999999999995</v>
      </c>
      <c r="O107">
        <v>-1018</v>
      </c>
      <c r="P107" s="1">
        <v>0.08</v>
      </c>
      <c r="Q107" s="1">
        <v>0.13</v>
      </c>
    </row>
    <row r="108" spans="1:17" x14ac:dyDescent="0.2">
      <c r="A108">
        <v>107</v>
      </c>
      <c r="B108" t="s">
        <v>590</v>
      </c>
      <c r="C108" t="s">
        <v>352</v>
      </c>
      <c r="D108">
        <v>6</v>
      </c>
      <c r="E108">
        <v>0</v>
      </c>
      <c r="F108" t="s">
        <v>558</v>
      </c>
      <c r="G108" t="s">
        <v>549</v>
      </c>
      <c r="H108" t="s">
        <v>262</v>
      </c>
      <c r="I108">
        <v>2</v>
      </c>
      <c r="J108">
        <v>12309</v>
      </c>
      <c r="K108">
        <v>285</v>
      </c>
      <c r="L108">
        <v>18</v>
      </c>
      <c r="M108">
        <v>12</v>
      </c>
      <c r="N108" s="1">
        <v>0.66</v>
      </c>
      <c r="O108">
        <v>-3421</v>
      </c>
      <c r="P108" s="1">
        <v>0.2</v>
      </c>
      <c r="Q108" s="1">
        <v>0.23</v>
      </c>
    </row>
    <row r="109" spans="1:17" x14ac:dyDescent="0.2">
      <c r="A109">
        <v>108</v>
      </c>
      <c r="B109" t="s">
        <v>96</v>
      </c>
      <c r="C109" t="s">
        <v>360</v>
      </c>
      <c r="D109">
        <v>5</v>
      </c>
      <c r="E109">
        <v>0</v>
      </c>
      <c r="F109" t="s">
        <v>591</v>
      </c>
      <c r="G109" t="s">
        <v>523</v>
      </c>
      <c r="H109" t="s">
        <v>509</v>
      </c>
      <c r="I109">
        <v>2</v>
      </c>
      <c r="J109">
        <v>10173</v>
      </c>
      <c r="K109">
        <v>224</v>
      </c>
      <c r="L109">
        <v>8</v>
      </c>
      <c r="M109">
        <v>7</v>
      </c>
      <c r="N109" s="1">
        <v>0.6</v>
      </c>
      <c r="O109">
        <v>-3148</v>
      </c>
      <c r="P109" s="1">
        <v>0.21</v>
      </c>
      <c r="Q109" s="1">
        <v>0.21</v>
      </c>
    </row>
    <row r="110" spans="1:17" x14ac:dyDescent="0.2">
      <c r="A110">
        <v>109</v>
      </c>
      <c r="B110" t="s">
        <v>313</v>
      </c>
      <c r="C110" t="s">
        <v>360</v>
      </c>
      <c r="D110">
        <v>6</v>
      </c>
      <c r="E110">
        <v>0</v>
      </c>
      <c r="F110" t="s">
        <v>581</v>
      </c>
      <c r="G110" t="s">
        <v>592</v>
      </c>
      <c r="H110" t="s">
        <v>245</v>
      </c>
      <c r="I110">
        <v>2</v>
      </c>
      <c r="J110">
        <v>10803</v>
      </c>
      <c r="K110">
        <v>241</v>
      </c>
      <c r="L110">
        <v>12</v>
      </c>
      <c r="M110">
        <v>5</v>
      </c>
      <c r="N110" s="1">
        <v>0.7</v>
      </c>
      <c r="O110">
        <v>-4338</v>
      </c>
      <c r="P110" s="1">
        <v>0.22</v>
      </c>
      <c r="Q110" s="1">
        <v>0.2</v>
      </c>
    </row>
    <row r="111" spans="1:17" x14ac:dyDescent="0.2">
      <c r="A111">
        <v>110</v>
      </c>
      <c r="B111" t="s">
        <v>317</v>
      </c>
      <c r="C111" t="s">
        <v>362</v>
      </c>
      <c r="D111">
        <v>5</v>
      </c>
      <c r="E111">
        <v>0</v>
      </c>
      <c r="F111" t="s">
        <v>591</v>
      </c>
      <c r="G111" t="s">
        <v>511</v>
      </c>
      <c r="H111" t="s">
        <v>545</v>
      </c>
      <c r="I111">
        <v>2</v>
      </c>
      <c r="J111">
        <v>10170</v>
      </c>
      <c r="K111">
        <v>213</v>
      </c>
      <c r="L111">
        <v>15</v>
      </c>
      <c r="M111">
        <v>6</v>
      </c>
      <c r="N111" s="1">
        <v>0.6</v>
      </c>
      <c r="O111">
        <v>-3277</v>
      </c>
      <c r="P111" s="1">
        <v>0.19</v>
      </c>
      <c r="Q111" s="1">
        <v>0.19</v>
      </c>
    </row>
    <row r="112" spans="1:17" x14ac:dyDescent="0.2">
      <c r="A112">
        <v>111</v>
      </c>
      <c r="B112" t="s">
        <v>153</v>
      </c>
      <c r="C112" t="s">
        <v>360</v>
      </c>
      <c r="D112">
        <v>5</v>
      </c>
      <c r="E112">
        <v>0</v>
      </c>
      <c r="F112" t="s">
        <v>30</v>
      </c>
      <c r="G112" t="s">
        <v>398</v>
      </c>
      <c r="H112" t="s">
        <v>593</v>
      </c>
      <c r="I112">
        <v>1</v>
      </c>
      <c r="J112">
        <v>9915</v>
      </c>
      <c r="K112">
        <v>229</v>
      </c>
      <c r="L112">
        <v>11</v>
      </c>
      <c r="M112">
        <v>1</v>
      </c>
      <c r="N112" s="1">
        <v>0.72</v>
      </c>
      <c r="O112">
        <v>-3696</v>
      </c>
      <c r="P112" s="1">
        <v>0.25</v>
      </c>
      <c r="Q112" s="1">
        <v>0.21</v>
      </c>
    </row>
    <row r="113" spans="1:17" x14ac:dyDescent="0.2">
      <c r="A113">
        <v>112</v>
      </c>
      <c r="B113" t="s">
        <v>594</v>
      </c>
      <c r="C113" t="s">
        <v>362</v>
      </c>
      <c r="D113">
        <v>6</v>
      </c>
      <c r="E113">
        <v>0</v>
      </c>
      <c r="F113" t="s">
        <v>595</v>
      </c>
      <c r="G113" t="s">
        <v>132</v>
      </c>
      <c r="H113" t="s">
        <v>132</v>
      </c>
      <c r="I113">
        <v>1</v>
      </c>
      <c r="J113">
        <v>10701</v>
      </c>
      <c r="K113">
        <v>235</v>
      </c>
      <c r="L113">
        <v>11</v>
      </c>
      <c r="M113">
        <v>4</v>
      </c>
      <c r="N113" s="1">
        <v>0.59</v>
      </c>
      <c r="O113">
        <v>-1796</v>
      </c>
      <c r="P113" s="1">
        <v>0.21</v>
      </c>
      <c r="Q113" s="1">
        <v>0.2</v>
      </c>
    </row>
    <row r="114" spans="1:17" x14ac:dyDescent="0.2">
      <c r="A114">
        <v>113</v>
      </c>
      <c r="B114" t="s">
        <v>105</v>
      </c>
      <c r="C114" t="s">
        <v>355</v>
      </c>
      <c r="D114">
        <v>6</v>
      </c>
      <c r="E114">
        <v>1</v>
      </c>
      <c r="F114" t="s">
        <v>90</v>
      </c>
      <c r="G114" t="s">
        <v>224</v>
      </c>
      <c r="H114" t="s">
        <v>588</v>
      </c>
      <c r="I114">
        <v>1</v>
      </c>
      <c r="J114">
        <v>10890</v>
      </c>
      <c r="K114">
        <v>185</v>
      </c>
      <c r="L114">
        <v>23</v>
      </c>
      <c r="M114">
        <v>17</v>
      </c>
      <c r="N114" s="1">
        <v>0.92</v>
      </c>
      <c r="O114">
        <v>-228</v>
      </c>
      <c r="P114" s="1">
        <v>0.27</v>
      </c>
      <c r="Q114" s="1">
        <v>0.21</v>
      </c>
    </row>
    <row r="115" spans="1:17" x14ac:dyDescent="0.2">
      <c r="A115">
        <v>114</v>
      </c>
      <c r="B115" t="s">
        <v>596</v>
      </c>
      <c r="C115" t="s">
        <v>355</v>
      </c>
      <c r="D115">
        <v>6</v>
      </c>
      <c r="E115">
        <v>0</v>
      </c>
      <c r="F115" t="s">
        <v>515</v>
      </c>
      <c r="G115" t="s">
        <v>588</v>
      </c>
      <c r="H115" t="s">
        <v>588</v>
      </c>
      <c r="I115">
        <v>1</v>
      </c>
      <c r="J115">
        <v>8864</v>
      </c>
      <c r="K115">
        <v>143</v>
      </c>
      <c r="L115">
        <v>15</v>
      </c>
      <c r="M115">
        <v>10</v>
      </c>
      <c r="N115" s="1">
        <v>0.72</v>
      </c>
      <c r="O115">
        <v>-2918</v>
      </c>
      <c r="P115" s="1">
        <v>0.12</v>
      </c>
      <c r="Q115" s="1">
        <v>0.16</v>
      </c>
    </row>
    <row r="116" spans="1:17" x14ac:dyDescent="0.2">
      <c r="A116">
        <v>115</v>
      </c>
      <c r="B116" t="s">
        <v>284</v>
      </c>
      <c r="C116" t="s">
        <v>355</v>
      </c>
      <c r="D116">
        <v>5</v>
      </c>
      <c r="E116">
        <v>0</v>
      </c>
      <c r="F116" t="s">
        <v>597</v>
      </c>
      <c r="G116" t="s">
        <v>598</v>
      </c>
      <c r="H116" t="s">
        <v>398</v>
      </c>
      <c r="I116">
        <v>1</v>
      </c>
      <c r="J116">
        <v>8886</v>
      </c>
      <c r="K116">
        <v>132</v>
      </c>
      <c r="L116">
        <v>8</v>
      </c>
      <c r="M116">
        <v>13</v>
      </c>
      <c r="N116" s="1">
        <v>0.72</v>
      </c>
      <c r="O116">
        <v>-2696</v>
      </c>
      <c r="P116" s="1">
        <v>0.14000000000000001</v>
      </c>
      <c r="Q116" s="1">
        <v>0.17</v>
      </c>
    </row>
    <row r="117" spans="1:17" x14ac:dyDescent="0.2">
      <c r="A117">
        <v>116</v>
      </c>
      <c r="B117" t="s">
        <v>325</v>
      </c>
      <c r="C117" t="s">
        <v>355</v>
      </c>
      <c r="D117">
        <v>5</v>
      </c>
      <c r="E117">
        <v>0</v>
      </c>
      <c r="F117" t="s">
        <v>386</v>
      </c>
      <c r="G117" t="s">
        <v>575</v>
      </c>
      <c r="H117" t="s">
        <v>545</v>
      </c>
      <c r="I117">
        <v>1</v>
      </c>
      <c r="J117">
        <v>9605</v>
      </c>
      <c r="K117">
        <v>155</v>
      </c>
      <c r="L117">
        <v>18</v>
      </c>
      <c r="M117">
        <v>10</v>
      </c>
      <c r="N117" s="1">
        <v>0.77</v>
      </c>
      <c r="O117">
        <v>-1735</v>
      </c>
      <c r="P117" s="1">
        <v>0.19</v>
      </c>
      <c r="Q117" s="1">
        <v>0.21</v>
      </c>
    </row>
    <row r="118" spans="1:17" x14ac:dyDescent="0.2">
      <c r="A118">
        <v>117</v>
      </c>
      <c r="B118" t="s">
        <v>599</v>
      </c>
      <c r="C118" t="s">
        <v>346</v>
      </c>
      <c r="D118">
        <v>5</v>
      </c>
      <c r="E118">
        <v>0</v>
      </c>
      <c r="F118" t="s">
        <v>600</v>
      </c>
      <c r="G118" t="s">
        <v>422</v>
      </c>
      <c r="H118" t="s">
        <v>601</v>
      </c>
      <c r="I118">
        <v>1</v>
      </c>
      <c r="J118">
        <v>5876</v>
      </c>
      <c r="K118">
        <v>32</v>
      </c>
      <c r="L118">
        <v>44</v>
      </c>
      <c r="M118">
        <v>7</v>
      </c>
      <c r="N118" s="1">
        <v>0.68</v>
      </c>
      <c r="O118">
        <v>-1376</v>
      </c>
      <c r="P118" s="1">
        <v>7.0000000000000007E-2</v>
      </c>
      <c r="Q118" s="1">
        <v>0.12</v>
      </c>
    </row>
    <row r="119" spans="1:17" x14ac:dyDescent="0.2">
      <c r="A119">
        <v>118</v>
      </c>
      <c r="B119" t="s">
        <v>602</v>
      </c>
      <c r="C119" t="s">
        <v>346</v>
      </c>
      <c r="D119">
        <v>5</v>
      </c>
      <c r="E119">
        <v>0</v>
      </c>
      <c r="F119" t="s">
        <v>541</v>
      </c>
      <c r="G119" t="s">
        <v>603</v>
      </c>
      <c r="H119" t="s">
        <v>430</v>
      </c>
      <c r="I119">
        <v>1</v>
      </c>
      <c r="J119">
        <v>6584</v>
      </c>
      <c r="K119">
        <v>27</v>
      </c>
      <c r="L119">
        <v>44</v>
      </c>
      <c r="M119">
        <v>6</v>
      </c>
      <c r="N119" s="1">
        <v>0.68</v>
      </c>
      <c r="O119">
        <v>-1587</v>
      </c>
      <c r="P119" s="1">
        <v>0.09</v>
      </c>
      <c r="Q119" s="1">
        <v>0.12</v>
      </c>
    </row>
    <row r="120" spans="1:17" x14ac:dyDescent="0.2">
      <c r="A120">
        <v>119</v>
      </c>
      <c r="B120" t="s">
        <v>604</v>
      </c>
      <c r="C120" t="s">
        <v>362</v>
      </c>
      <c r="D120">
        <v>6</v>
      </c>
      <c r="E120">
        <v>0</v>
      </c>
      <c r="F120" t="s">
        <v>357</v>
      </c>
      <c r="G120" t="s">
        <v>407</v>
      </c>
      <c r="H120" t="s">
        <v>134</v>
      </c>
      <c r="I120">
        <v>1</v>
      </c>
      <c r="J120">
        <v>11203</v>
      </c>
      <c r="K120">
        <v>257</v>
      </c>
      <c r="L120">
        <v>8</v>
      </c>
      <c r="M120">
        <v>4</v>
      </c>
      <c r="N120" s="1">
        <v>0.43</v>
      </c>
      <c r="O120">
        <v>-1586</v>
      </c>
      <c r="P120" s="1">
        <v>0.22</v>
      </c>
      <c r="Q120" s="1">
        <v>0.2</v>
      </c>
    </row>
    <row r="121" spans="1:17" x14ac:dyDescent="0.2">
      <c r="A121">
        <v>120</v>
      </c>
      <c r="B121" t="s">
        <v>141</v>
      </c>
      <c r="C121" t="s">
        <v>352</v>
      </c>
      <c r="D121">
        <v>5</v>
      </c>
      <c r="E121">
        <v>0</v>
      </c>
      <c r="F121" t="s">
        <v>303</v>
      </c>
      <c r="G121" t="s">
        <v>546</v>
      </c>
      <c r="H121" t="s">
        <v>545</v>
      </c>
      <c r="I121">
        <v>1</v>
      </c>
      <c r="J121">
        <v>10353</v>
      </c>
      <c r="K121">
        <v>238</v>
      </c>
      <c r="L121">
        <v>10</v>
      </c>
      <c r="M121">
        <v>7</v>
      </c>
      <c r="N121" s="1">
        <v>0.63</v>
      </c>
      <c r="O121">
        <v>-3293</v>
      </c>
      <c r="P121" s="1">
        <v>0.22</v>
      </c>
      <c r="Q121" s="1">
        <v>0.22</v>
      </c>
    </row>
    <row r="122" spans="1:17" x14ac:dyDescent="0.2">
      <c r="A122">
        <v>121</v>
      </c>
      <c r="B122" t="s">
        <v>279</v>
      </c>
      <c r="C122" t="s">
        <v>362</v>
      </c>
      <c r="D122">
        <v>5</v>
      </c>
      <c r="E122">
        <v>0</v>
      </c>
      <c r="F122" t="s">
        <v>591</v>
      </c>
      <c r="G122" t="s">
        <v>386</v>
      </c>
      <c r="H122" t="s">
        <v>575</v>
      </c>
      <c r="I122">
        <v>1</v>
      </c>
      <c r="J122">
        <v>9761</v>
      </c>
      <c r="K122">
        <v>212</v>
      </c>
      <c r="L122">
        <v>12</v>
      </c>
      <c r="M122">
        <v>5</v>
      </c>
      <c r="N122" s="1">
        <v>0.54</v>
      </c>
      <c r="O122">
        <v>-2272</v>
      </c>
      <c r="P122" s="1">
        <v>0.26</v>
      </c>
      <c r="Q122" s="1">
        <v>0.21</v>
      </c>
    </row>
    <row r="123" spans="1:17" x14ac:dyDescent="0.2">
      <c r="A123">
        <v>122</v>
      </c>
      <c r="B123" t="s">
        <v>130</v>
      </c>
      <c r="C123" t="s">
        <v>346</v>
      </c>
      <c r="D123">
        <v>5</v>
      </c>
      <c r="E123">
        <v>0</v>
      </c>
      <c r="F123" t="s">
        <v>8</v>
      </c>
      <c r="G123" t="s">
        <v>605</v>
      </c>
      <c r="H123" t="s">
        <v>397</v>
      </c>
      <c r="I123">
        <v>1</v>
      </c>
      <c r="J123">
        <v>6397</v>
      </c>
      <c r="K123">
        <v>33</v>
      </c>
      <c r="L123">
        <v>42</v>
      </c>
      <c r="M123">
        <v>6</v>
      </c>
      <c r="N123" s="2">
        <v>0.57899999999999996</v>
      </c>
      <c r="O123">
        <v>-1940</v>
      </c>
      <c r="P123" s="1">
        <v>0.08</v>
      </c>
      <c r="Q123" s="1">
        <v>0.13</v>
      </c>
    </row>
    <row r="124" spans="1:17" x14ac:dyDescent="0.2">
      <c r="A124">
        <v>123</v>
      </c>
      <c r="B124" t="s">
        <v>606</v>
      </c>
      <c r="C124" t="s">
        <v>346</v>
      </c>
      <c r="D124">
        <v>6</v>
      </c>
      <c r="E124">
        <v>0</v>
      </c>
      <c r="F124" t="s">
        <v>586</v>
      </c>
      <c r="G124" t="s">
        <v>559</v>
      </c>
      <c r="H124" t="s">
        <v>592</v>
      </c>
      <c r="I124">
        <v>1</v>
      </c>
      <c r="J124">
        <v>7439</v>
      </c>
      <c r="K124">
        <v>37</v>
      </c>
      <c r="L124">
        <v>57</v>
      </c>
      <c r="M124">
        <v>9</v>
      </c>
      <c r="N124" s="1">
        <v>0.62</v>
      </c>
      <c r="O124">
        <v>-1200</v>
      </c>
      <c r="P124" s="1">
        <v>0.08</v>
      </c>
      <c r="Q124" s="1">
        <v>0.13</v>
      </c>
    </row>
    <row r="125" spans="1:17" x14ac:dyDescent="0.2">
      <c r="A125">
        <v>124</v>
      </c>
      <c r="B125" t="s">
        <v>607</v>
      </c>
      <c r="C125" t="s">
        <v>352</v>
      </c>
      <c r="D125">
        <v>1</v>
      </c>
      <c r="E125">
        <v>0</v>
      </c>
      <c r="F125" t="s">
        <v>53</v>
      </c>
      <c r="G125" t="s">
        <v>78</v>
      </c>
      <c r="H125" t="s">
        <v>1</v>
      </c>
      <c r="I125">
        <v>1</v>
      </c>
      <c r="J125">
        <v>12771</v>
      </c>
      <c r="K125">
        <v>251</v>
      </c>
      <c r="L125">
        <v>12</v>
      </c>
      <c r="M125">
        <v>13</v>
      </c>
      <c r="N125" s="1">
        <v>1</v>
      </c>
      <c r="O125">
        <v>-5772</v>
      </c>
      <c r="P125" s="1">
        <v>0.11</v>
      </c>
      <c r="Q125" s="1">
        <v>0.24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452D-E07A-4D6E-9875-1845C69D76CF}">
  <dimension ref="A1:X25"/>
  <sheetViews>
    <sheetView workbookViewId="0">
      <selection activeCell="F31" sqref="F31"/>
    </sheetView>
  </sheetViews>
  <sheetFormatPr defaultRowHeight="14.25" x14ac:dyDescent="0.2"/>
  <cols>
    <col min="4" max="4" width="9.75" bestFit="1" customWidth="1"/>
    <col min="6" max="6" width="15.625" customWidth="1"/>
    <col min="7" max="7" width="13" customWidth="1"/>
    <col min="17" max="17" width="11.625" customWidth="1"/>
  </cols>
  <sheetData>
    <row r="1" spans="1:24" x14ac:dyDescent="0.2">
      <c r="A1" t="s">
        <v>334</v>
      </c>
      <c r="B1" t="s">
        <v>622</v>
      </c>
      <c r="C1" t="s">
        <v>336</v>
      </c>
      <c r="D1" t="s">
        <v>623</v>
      </c>
      <c r="E1" t="s">
        <v>339</v>
      </c>
      <c r="F1" t="s">
        <v>611</v>
      </c>
      <c r="G1" t="s">
        <v>613</v>
      </c>
      <c r="H1" t="s">
        <v>616</v>
      </c>
      <c r="I1" t="s">
        <v>617</v>
      </c>
      <c r="J1" t="s">
        <v>614</v>
      </c>
      <c r="K1" t="s">
        <v>624</v>
      </c>
      <c r="L1" t="s">
        <v>625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X1" t="s">
        <v>708</v>
      </c>
    </row>
    <row r="2" spans="1:24" x14ac:dyDescent="0.2">
      <c r="A2" s="4">
        <v>1</v>
      </c>
      <c r="B2" s="4" t="s">
        <v>627</v>
      </c>
      <c r="C2" s="4">
        <v>8</v>
      </c>
      <c r="D2" s="5" t="s">
        <v>694</v>
      </c>
      <c r="E2" s="6">
        <v>0.87</v>
      </c>
      <c r="F2" s="4" t="s">
        <v>628</v>
      </c>
      <c r="G2" s="4" t="s">
        <v>629</v>
      </c>
      <c r="H2" s="4">
        <v>101</v>
      </c>
      <c r="I2" s="4">
        <v>38</v>
      </c>
      <c r="J2" s="4">
        <v>59913</v>
      </c>
      <c r="K2" s="4">
        <v>1.1000000000000001</v>
      </c>
      <c r="L2" s="4">
        <v>2.2000000000000002</v>
      </c>
      <c r="X2" t="s">
        <v>714</v>
      </c>
    </row>
    <row r="3" spans="1:24" x14ac:dyDescent="0.2">
      <c r="A3" s="4">
        <v>2</v>
      </c>
      <c r="B3" s="4" t="s">
        <v>630</v>
      </c>
      <c r="C3" s="4">
        <v>14</v>
      </c>
      <c r="D3" s="5" t="s">
        <v>841</v>
      </c>
      <c r="E3" s="6">
        <v>0.85</v>
      </c>
      <c r="F3" s="4" t="s">
        <v>842</v>
      </c>
      <c r="G3" s="4" t="s">
        <v>843</v>
      </c>
      <c r="H3" s="4">
        <v>119</v>
      </c>
      <c r="I3" s="4">
        <v>56</v>
      </c>
      <c r="J3" s="4">
        <v>61812</v>
      </c>
      <c r="K3" s="4">
        <v>0.9</v>
      </c>
      <c r="L3" s="4">
        <v>2.4</v>
      </c>
      <c r="M3" s="1">
        <v>0.8</v>
      </c>
    </row>
    <row r="4" spans="1:24" x14ac:dyDescent="0.2">
      <c r="A4">
        <v>3</v>
      </c>
      <c r="B4" t="s">
        <v>626</v>
      </c>
      <c r="C4">
        <v>9</v>
      </c>
      <c r="D4" s="3" t="s">
        <v>695</v>
      </c>
      <c r="E4" s="1">
        <v>0.77</v>
      </c>
      <c r="F4" t="s">
        <v>844</v>
      </c>
      <c r="G4" t="s">
        <v>845</v>
      </c>
      <c r="H4">
        <v>100</v>
      </c>
      <c r="I4">
        <v>58</v>
      </c>
      <c r="J4">
        <v>56733</v>
      </c>
      <c r="K4">
        <v>0.6</v>
      </c>
      <c r="L4">
        <v>2.1</v>
      </c>
    </row>
    <row r="5" spans="1:24" x14ac:dyDescent="0.2">
      <c r="A5" s="8">
        <v>4</v>
      </c>
      <c r="B5" s="8" t="s">
        <v>631</v>
      </c>
      <c r="C5" s="8">
        <v>9</v>
      </c>
      <c r="D5" s="18" t="s">
        <v>695</v>
      </c>
      <c r="E5" s="19">
        <v>0.77</v>
      </c>
      <c r="F5" s="8" t="s">
        <v>632</v>
      </c>
      <c r="G5" s="8" t="s">
        <v>633</v>
      </c>
      <c r="H5" s="8">
        <v>106</v>
      </c>
      <c r="I5" s="8">
        <v>58</v>
      </c>
      <c r="J5" s="8">
        <v>59217</v>
      </c>
      <c r="K5" s="8">
        <v>0.5</v>
      </c>
      <c r="L5" s="8">
        <v>2</v>
      </c>
      <c r="M5" s="1">
        <v>1</v>
      </c>
    </row>
    <row r="6" spans="1:24" x14ac:dyDescent="0.2">
      <c r="A6">
        <v>5</v>
      </c>
      <c r="B6" t="s">
        <v>634</v>
      </c>
      <c r="C6">
        <v>14</v>
      </c>
      <c r="D6" s="3" t="s">
        <v>696</v>
      </c>
      <c r="E6" s="1">
        <v>0.71</v>
      </c>
      <c r="F6" t="s">
        <v>635</v>
      </c>
      <c r="G6" t="s">
        <v>636</v>
      </c>
      <c r="H6">
        <v>101</v>
      </c>
      <c r="I6">
        <v>54</v>
      </c>
      <c r="J6">
        <v>61080</v>
      </c>
      <c r="K6">
        <v>0.7</v>
      </c>
      <c r="L6">
        <v>2.9</v>
      </c>
    </row>
    <row r="7" spans="1:24" x14ac:dyDescent="0.2">
      <c r="A7">
        <v>6</v>
      </c>
      <c r="B7" t="s">
        <v>637</v>
      </c>
      <c r="C7">
        <v>8</v>
      </c>
      <c r="D7" s="3" t="s">
        <v>697</v>
      </c>
      <c r="E7" s="1">
        <v>0.62</v>
      </c>
      <c r="F7" t="s">
        <v>638</v>
      </c>
      <c r="G7" t="s">
        <v>639</v>
      </c>
      <c r="H7">
        <v>113</v>
      </c>
      <c r="I7">
        <v>46</v>
      </c>
      <c r="J7">
        <v>58025</v>
      </c>
      <c r="K7">
        <v>0.8</v>
      </c>
      <c r="L7">
        <v>3</v>
      </c>
    </row>
    <row r="8" spans="1:24" x14ac:dyDescent="0.2">
      <c r="A8">
        <v>7</v>
      </c>
      <c r="B8" t="s">
        <v>643</v>
      </c>
      <c r="C8">
        <v>7</v>
      </c>
      <c r="D8" s="3" t="s">
        <v>698</v>
      </c>
      <c r="E8" s="1">
        <v>0.56000000000000005</v>
      </c>
      <c r="F8" t="s">
        <v>644</v>
      </c>
      <c r="G8" t="s">
        <v>645</v>
      </c>
      <c r="H8">
        <v>101</v>
      </c>
      <c r="I8">
        <v>47</v>
      </c>
      <c r="J8">
        <v>57762</v>
      </c>
      <c r="K8">
        <v>0.9</v>
      </c>
      <c r="L8">
        <v>1.5</v>
      </c>
    </row>
    <row r="9" spans="1:24" x14ac:dyDescent="0.2">
      <c r="A9">
        <v>8</v>
      </c>
      <c r="B9" t="s">
        <v>640</v>
      </c>
      <c r="C9">
        <v>7</v>
      </c>
      <c r="D9" s="3" t="s">
        <v>698</v>
      </c>
      <c r="E9" s="1">
        <v>0.56000000000000005</v>
      </c>
      <c r="F9" t="s">
        <v>641</v>
      </c>
      <c r="G9" t="s">
        <v>642</v>
      </c>
      <c r="H9">
        <v>110</v>
      </c>
      <c r="I9">
        <v>59</v>
      </c>
      <c r="J9">
        <v>59978</v>
      </c>
      <c r="K9">
        <v>0.8</v>
      </c>
      <c r="L9">
        <v>2.2000000000000002</v>
      </c>
    </row>
    <row r="10" spans="1:24" x14ac:dyDescent="0.2">
      <c r="A10">
        <v>9</v>
      </c>
      <c r="B10" t="s">
        <v>646</v>
      </c>
      <c r="C10">
        <v>11</v>
      </c>
      <c r="D10" s="3" t="s">
        <v>699</v>
      </c>
      <c r="E10" s="1">
        <v>0.54</v>
      </c>
      <c r="F10" t="s">
        <v>647</v>
      </c>
      <c r="G10" t="s">
        <v>648</v>
      </c>
      <c r="H10">
        <v>94</v>
      </c>
      <c r="I10">
        <v>39</v>
      </c>
      <c r="J10">
        <v>55514</v>
      </c>
      <c r="K10">
        <v>0.6</v>
      </c>
      <c r="L10">
        <v>1.9</v>
      </c>
    </row>
    <row r="11" spans="1:24" x14ac:dyDescent="0.2">
      <c r="A11">
        <v>10</v>
      </c>
      <c r="B11" t="s">
        <v>658</v>
      </c>
      <c r="C11">
        <v>14</v>
      </c>
      <c r="D11" s="3" t="s">
        <v>702</v>
      </c>
      <c r="E11" s="1">
        <v>0.5</v>
      </c>
      <c r="F11" t="s">
        <v>659</v>
      </c>
      <c r="G11" t="s">
        <v>660</v>
      </c>
      <c r="H11">
        <v>83</v>
      </c>
      <c r="I11">
        <v>42</v>
      </c>
      <c r="J11">
        <v>54658</v>
      </c>
      <c r="K11">
        <v>0.7</v>
      </c>
      <c r="L11">
        <v>1.8</v>
      </c>
    </row>
    <row r="12" spans="1:24" x14ac:dyDescent="0.2">
      <c r="A12">
        <v>11</v>
      </c>
      <c r="B12" t="s">
        <v>655</v>
      </c>
      <c r="C12">
        <v>8</v>
      </c>
      <c r="D12" s="3" t="s">
        <v>701</v>
      </c>
      <c r="E12" s="1">
        <v>0.5</v>
      </c>
      <c r="F12" t="s">
        <v>656</v>
      </c>
      <c r="G12" t="s">
        <v>657</v>
      </c>
      <c r="H12">
        <v>90</v>
      </c>
      <c r="I12">
        <v>47</v>
      </c>
      <c r="J12">
        <v>53877</v>
      </c>
      <c r="K12">
        <v>0.6</v>
      </c>
      <c r="L12">
        <v>2.2000000000000002</v>
      </c>
    </row>
    <row r="13" spans="1:24" x14ac:dyDescent="0.2">
      <c r="A13">
        <v>12</v>
      </c>
      <c r="B13" t="s">
        <v>652</v>
      </c>
      <c r="C13">
        <v>8</v>
      </c>
      <c r="D13" s="3" t="s">
        <v>701</v>
      </c>
      <c r="E13" s="1">
        <v>0.5</v>
      </c>
      <c r="F13" t="s">
        <v>653</v>
      </c>
      <c r="G13" t="s">
        <v>654</v>
      </c>
      <c r="H13">
        <v>95</v>
      </c>
      <c r="I13">
        <v>47</v>
      </c>
      <c r="J13">
        <v>58367</v>
      </c>
      <c r="K13">
        <v>0.7</v>
      </c>
      <c r="L13">
        <v>1.8</v>
      </c>
    </row>
    <row r="14" spans="1:24" x14ac:dyDescent="0.2">
      <c r="A14">
        <v>13</v>
      </c>
      <c r="B14" t="s">
        <v>649</v>
      </c>
      <c r="C14">
        <v>6</v>
      </c>
      <c r="D14" s="3" t="s">
        <v>700</v>
      </c>
      <c r="E14" s="1">
        <v>0.5</v>
      </c>
      <c r="F14" t="s">
        <v>650</v>
      </c>
      <c r="G14" t="s">
        <v>651</v>
      </c>
      <c r="H14">
        <v>107</v>
      </c>
      <c r="I14">
        <v>60</v>
      </c>
      <c r="J14">
        <v>58782</v>
      </c>
      <c r="K14">
        <v>0.8</v>
      </c>
      <c r="L14">
        <v>2.1</v>
      </c>
    </row>
    <row r="15" spans="1:24" x14ac:dyDescent="0.2">
      <c r="A15">
        <v>14</v>
      </c>
      <c r="B15" t="s">
        <v>661</v>
      </c>
      <c r="C15">
        <v>7</v>
      </c>
      <c r="D15" s="3" t="s">
        <v>703</v>
      </c>
      <c r="E15" s="1">
        <v>0.42</v>
      </c>
      <c r="F15" t="s">
        <v>662</v>
      </c>
      <c r="G15" t="s">
        <v>663</v>
      </c>
      <c r="H15">
        <v>101</v>
      </c>
      <c r="I15">
        <v>35</v>
      </c>
      <c r="J15">
        <v>53036</v>
      </c>
      <c r="K15">
        <v>0.7</v>
      </c>
      <c r="L15">
        <v>2</v>
      </c>
    </row>
    <row r="16" spans="1:24" x14ac:dyDescent="0.2">
      <c r="A16">
        <v>15</v>
      </c>
      <c r="B16" t="s">
        <v>664</v>
      </c>
      <c r="C16">
        <v>5</v>
      </c>
      <c r="D16" s="3" t="s">
        <v>704</v>
      </c>
      <c r="E16" s="1">
        <v>0.4</v>
      </c>
      <c r="F16" t="s">
        <v>665</v>
      </c>
      <c r="G16" t="s">
        <v>666</v>
      </c>
      <c r="H16">
        <v>94</v>
      </c>
      <c r="I16">
        <v>41</v>
      </c>
      <c r="J16">
        <v>55577</v>
      </c>
      <c r="K16">
        <v>0.6</v>
      </c>
      <c r="L16">
        <v>2</v>
      </c>
    </row>
    <row r="17" spans="1:12" x14ac:dyDescent="0.2">
      <c r="A17">
        <v>16</v>
      </c>
      <c r="B17" t="s">
        <v>667</v>
      </c>
      <c r="C17">
        <v>6</v>
      </c>
      <c r="D17" s="3" t="s">
        <v>705</v>
      </c>
      <c r="E17" s="1">
        <v>0.33</v>
      </c>
      <c r="F17" t="s">
        <v>668</v>
      </c>
      <c r="G17" t="s">
        <v>669</v>
      </c>
      <c r="H17">
        <v>96</v>
      </c>
      <c r="I17">
        <v>45</v>
      </c>
      <c r="J17">
        <v>53176</v>
      </c>
      <c r="K17">
        <v>0.4</v>
      </c>
      <c r="L17">
        <v>2</v>
      </c>
    </row>
    <row r="18" spans="1:12" x14ac:dyDescent="0.2">
      <c r="A18">
        <v>17</v>
      </c>
      <c r="B18" t="s">
        <v>670</v>
      </c>
      <c r="C18">
        <v>5</v>
      </c>
      <c r="D18" s="3" t="s">
        <v>706</v>
      </c>
      <c r="E18" s="1">
        <v>0.2</v>
      </c>
      <c r="F18" t="s">
        <v>671</v>
      </c>
      <c r="G18" t="s">
        <v>672</v>
      </c>
      <c r="H18">
        <v>87</v>
      </c>
      <c r="I18">
        <v>43</v>
      </c>
      <c r="J18">
        <v>48354</v>
      </c>
      <c r="K18">
        <v>0.2</v>
      </c>
      <c r="L18">
        <v>1.2</v>
      </c>
    </row>
    <row r="19" spans="1:12" x14ac:dyDescent="0.2">
      <c r="A19">
        <v>18</v>
      </c>
      <c r="B19" t="s">
        <v>684</v>
      </c>
      <c r="C19">
        <v>6</v>
      </c>
      <c r="D19" s="3" t="s">
        <v>707</v>
      </c>
      <c r="E19" s="1">
        <v>0.16</v>
      </c>
      <c r="F19" t="s">
        <v>685</v>
      </c>
      <c r="G19" t="s">
        <v>686</v>
      </c>
      <c r="H19">
        <v>107</v>
      </c>
      <c r="I19">
        <v>42</v>
      </c>
      <c r="J19">
        <v>53686</v>
      </c>
      <c r="K19">
        <v>0.3</v>
      </c>
      <c r="L19">
        <v>1</v>
      </c>
    </row>
    <row r="20" spans="1:12" x14ac:dyDescent="0.2">
      <c r="A20">
        <v>19</v>
      </c>
      <c r="B20">
        <v>100</v>
      </c>
      <c r="C20">
        <v>6</v>
      </c>
      <c r="D20" s="3" t="s">
        <v>707</v>
      </c>
      <c r="E20" s="1">
        <v>0.16</v>
      </c>
      <c r="F20" t="s">
        <v>682</v>
      </c>
      <c r="G20" t="s">
        <v>683</v>
      </c>
      <c r="H20">
        <v>93</v>
      </c>
      <c r="I20">
        <v>41</v>
      </c>
      <c r="J20">
        <v>51502</v>
      </c>
      <c r="K20">
        <v>0.5</v>
      </c>
      <c r="L20">
        <v>1.3</v>
      </c>
    </row>
    <row r="21" spans="1:12" x14ac:dyDescent="0.2">
      <c r="A21">
        <v>20</v>
      </c>
      <c r="B21" t="s">
        <v>679</v>
      </c>
      <c r="C21">
        <v>6</v>
      </c>
      <c r="D21" s="3" t="s">
        <v>707</v>
      </c>
      <c r="E21" s="1">
        <v>0.16</v>
      </c>
      <c r="F21" t="s">
        <v>680</v>
      </c>
      <c r="G21" t="s">
        <v>681</v>
      </c>
      <c r="H21">
        <v>125</v>
      </c>
      <c r="I21">
        <v>47</v>
      </c>
      <c r="J21">
        <v>51726</v>
      </c>
      <c r="K21">
        <v>0.1</v>
      </c>
      <c r="L21">
        <v>2.1</v>
      </c>
    </row>
    <row r="22" spans="1:12" x14ac:dyDescent="0.2">
      <c r="A22">
        <v>21</v>
      </c>
      <c r="B22" t="s">
        <v>676</v>
      </c>
      <c r="C22">
        <v>6</v>
      </c>
      <c r="D22" s="3" t="s">
        <v>707</v>
      </c>
      <c r="E22" s="1">
        <v>0.16</v>
      </c>
      <c r="F22" t="s">
        <v>677</v>
      </c>
      <c r="G22" t="s">
        <v>678</v>
      </c>
      <c r="H22">
        <v>91</v>
      </c>
      <c r="I22">
        <v>40</v>
      </c>
      <c r="J22">
        <v>49374</v>
      </c>
      <c r="K22">
        <v>0.3</v>
      </c>
      <c r="L22">
        <v>1.1000000000000001</v>
      </c>
    </row>
    <row r="23" spans="1:12" x14ac:dyDescent="0.2">
      <c r="A23">
        <v>22</v>
      </c>
      <c r="B23" t="s">
        <v>673</v>
      </c>
      <c r="C23">
        <v>6</v>
      </c>
      <c r="D23" s="3" t="s">
        <v>707</v>
      </c>
      <c r="E23" s="1">
        <v>0.16</v>
      </c>
      <c r="F23" t="s">
        <v>674</v>
      </c>
      <c r="G23" t="s">
        <v>675</v>
      </c>
      <c r="H23">
        <v>70</v>
      </c>
      <c r="I23">
        <v>26</v>
      </c>
      <c r="J23">
        <v>43550</v>
      </c>
      <c r="K23">
        <v>0.3</v>
      </c>
      <c r="L23">
        <v>1.1000000000000001</v>
      </c>
    </row>
    <row r="24" spans="1:12" x14ac:dyDescent="0.2">
      <c r="A24">
        <v>23</v>
      </c>
      <c r="B24" t="s">
        <v>691</v>
      </c>
      <c r="C24">
        <v>5</v>
      </c>
      <c r="D24" s="3" t="s">
        <v>688</v>
      </c>
      <c r="E24" s="1">
        <v>0</v>
      </c>
      <c r="F24" t="s">
        <v>692</v>
      </c>
      <c r="G24" t="s">
        <v>693</v>
      </c>
      <c r="H24">
        <v>97</v>
      </c>
      <c r="I24">
        <v>32</v>
      </c>
      <c r="J24">
        <v>45512</v>
      </c>
      <c r="K24">
        <v>0</v>
      </c>
      <c r="L24">
        <v>1.4</v>
      </c>
    </row>
    <row r="25" spans="1:12" x14ac:dyDescent="0.2">
      <c r="A25">
        <v>24</v>
      </c>
      <c r="B25" t="s">
        <v>687</v>
      </c>
      <c r="C25">
        <v>5</v>
      </c>
      <c r="D25" s="3" t="s">
        <v>688</v>
      </c>
      <c r="E25" s="1">
        <v>0</v>
      </c>
      <c r="F25" t="s">
        <v>689</v>
      </c>
      <c r="G25" t="s">
        <v>690</v>
      </c>
      <c r="H25">
        <v>86</v>
      </c>
      <c r="I25">
        <v>38</v>
      </c>
      <c r="J25">
        <v>51613</v>
      </c>
      <c r="K25">
        <v>0.2</v>
      </c>
      <c r="L25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F5C6-2103-4446-A3A3-479C764A18EF}">
  <dimension ref="A1:S67"/>
  <sheetViews>
    <sheetView workbookViewId="0">
      <selection activeCell="N1" sqref="N1:S1"/>
    </sheetView>
  </sheetViews>
  <sheetFormatPr defaultRowHeight="14.25" x14ac:dyDescent="0.2"/>
  <cols>
    <col min="2" max="2" width="13.5" customWidth="1"/>
    <col min="3" max="3" width="16.125" customWidth="1"/>
    <col min="4" max="4" width="12.625" customWidth="1"/>
    <col min="5" max="5" width="11.5" customWidth="1"/>
    <col min="6" max="6" width="12.625" customWidth="1"/>
    <col min="8" max="8" width="13.5" customWidth="1"/>
    <col min="12" max="12" width="13.75" customWidth="1"/>
    <col min="14" max="14" width="14.5" customWidth="1"/>
    <col min="19" max="19" width="13.125" customWidth="1"/>
  </cols>
  <sheetData>
    <row r="1" spans="1:19" x14ac:dyDescent="0.2">
      <c r="A1" s="30" t="s">
        <v>715</v>
      </c>
      <c r="B1" s="31"/>
      <c r="C1" s="31"/>
      <c r="D1" s="31"/>
      <c r="E1" s="31"/>
      <c r="F1" s="31"/>
      <c r="G1" s="31"/>
      <c r="H1" s="31"/>
      <c r="I1" s="32"/>
      <c r="J1" s="12"/>
      <c r="N1" s="33" t="s">
        <v>838</v>
      </c>
      <c r="O1" s="33"/>
      <c r="P1" s="33"/>
      <c r="Q1" s="33"/>
      <c r="R1" s="33"/>
      <c r="S1" s="33"/>
    </row>
    <row r="2" spans="1:19" x14ac:dyDescent="0.2">
      <c r="A2" s="14" t="s">
        <v>717</v>
      </c>
      <c r="B2" s="10" t="s">
        <v>727</v>
      </c>
      <c r="C2" s="10" t="s">
        <v>729</v>
      </c>
      <c r="D2" s="10" t="s">
        <v>730</v>
      </c>
      <c r="E2" s="10" t="s">
        <v>731</v>
      </c>
      <c r="F2" s="10" t="s">
        <v>732</v>
      </c>
      <c r="G2" s="10" t="s">
        <v>743</v>
      </c>
      <c r="H2" s="10" t="s">
        <v>734</v>
      </c>
      <c r="I2" s="10" t="s">
        <v>779</v>
      </c>
      <c r="J2" s="12" t="s">
        <v>830</v>
      </c>
      <c r="N2" s="15" t="s">
        <v>830</v>
      </c>
      <c r="O2" s="7" t="s">
        <v>834</v>
      </c>
      <c r="P2" s="16" t="s">
        <v>835</v>
      </c>
      <c r="Q2" s="16" t="s">
        <v>839</v>
      </c>
      <c r="R2" s="16" t="s">
        <v>836</v>
      </c>
      <c r="S2" s="16" t="s">
        <v>837</v>
      </c>
    </row>
    <row r="3" spans="1:19" x14ac:dyDescent="0.2">
      <c r="A3" s="14" t="s">
        <v>718</v>
      </c>
      <c r="B3" s="10" t="s">
        <v>745</v>
      </c>
      <c r="C3" s="10" t="s">
        <v>747</v>
      </c>
      <c r="D3" s="10" t="s">
        <v>749</v>
      </c>
      <c r="E3" s="10" t="s">
        <v>751</v>
      </c>
      <c r="F3" s="10" t="s">
        <v>753</v>
      </c>
      <c r="G3" s="10" t="s">
        <v>755</v>
      </c>
      <c r="H3" s="10" t="s">
        <v>808</v>
      </c>
      <c r="I3" s="10"/>
      <c r="J3" s="12" t="s">
        <v>832</v>
      </c>
      <c r="N3" t="s">
        <v>734</v>
      </c>
      <c r="O3">
        <v>1</v>
      </c>
      <c r="P3" s="2">
        <v>0.50249999999999995</v>
      </c>
      <c r="Q3" s="2">
        <v>0.18410000000000001</v>
      </c>
      <c r="R3" s="2">
        <v>0.36559999999999998</v>
      </c>
    </row>
    <row r="4" spans="1:19" x14ac:dyDescent="0.2">
      <c r="A4" s="14" t="s">
        <v>719</v>
      </c>
      <c r="B4" s="10" t="s">
        <v>757</v>
      </c>
      <c r="C4" s="10" t="s">
        <v>759</v>
      </c>
      <c r="D4" s="10" t="s">
        <v>740</v>
      </c>
      <c r="E4" s="10" t="s">
        <v>742</v>
      </c>
      <c r="F4" s="10" t="s">
        <v>738</v>
      </c>
      <c r="G4" s="10" t="s">
        <v>810</v>
      </c>
      <c r="H4" s="10"/>
      <c r="I4" s="10"/>
      <c r="J4" s="12" t="s">
        <v>733</v>
      </c>
      <c r="N4" t="s">
        <v>825</v>
      </c>
      <c r="O4">
        <v>2</v>
      </c>
      <c r="P4" s="2">
        <v>0.51280000000000003</v>
      </c>
      <c r="Q4" s="2">
        <v>6.3700000000000007E-2</v>
      </c>
      <c r="R4" s="2">
        <v>2.2800000000000001E-2</v>
      </c>
    </row>
    <row r="5" spans="1:19" x14ac:dyDescent="0.2">
      <c r="A5" s="14" t="s">
        <v>720</v>
      </c>
      <c r="B5" s="10" t="s">
        <v>761</v>
      </c>
      <c r="C5" s="10" t="s">
        <v>763</v>
      </c>
      <c r="D5" s="10" t="s">
        <v>765</v>
      </c>
      <c r="E5" s="10" t="s">
        <v>766</v>
      </c>
      <c r="F5" s="10" t="s">
        <v>776</v>
      </c>
      <c r="G5" s="10" t="s">
        <v>812</v>
      </c>
      <c r="H5" s="10" t="s">
        <v>821</v>
      </c>
      <c r="I5" s="10" t="s">
        <v>794</v>
      </c>
      <c r="J5" s="12" t="s">
        <v>833</v>
      </c>
      <c r="N5" t="s">
        <v>727</v>
      </c>
      <c r="O5">
        <v>2</v>
      </c>
      <c r="P5" s="2">
        <v>0.50949999999999995</v>
      </c>
      <c r="Q5" s="2">
        <v>7.3999999999999996E-2</v>
      </c>
      <c r="R5" s="2">
        <v>3.5000000000000003E-2</v>
      </c>
    </row>
    <row r="6" spans="1:19" x14ac:dyDescent="0.2">
      <c r="A6" s="14" t="s">
        <v>721</v>
      </c>
      <c r="B6" s="10" t="s">
        <v>768</v>
      </c>
      <c r="C6" s="10" t="s">
        <v>770</v>
      </c>
      <c r="D6" s="10" t="s">
        <v>772</v>
      </c>
      <c r="E6" s="10" t="s">
        <v>774</v>
      </c>
      <c r="F6" s="10" t="s">
        <v>778</v>
      </c>
      <c r="G6" s="10" t="s">
        <v>814</v>
      </c>
      <c r="H6" s="10" t="s">
        <v>823</v>
      </c>
      <c r="I6" s="10" t="s">
        <v>798</v>
      </c>
      <c r="J6" s="12" t="s">
        <v>831</v>
      </c>
      <c r="N6" t="s">
        <v>780</v>
      </c>
      <c r="O6">
        <v>2</v>
      </c>
      <c r="P6" s="2">
        <v>0.50919999999999999</v>
      </c>
      <c r="Q6" s="2">
        <v>6.5299999999999997E-2</v>
      </c>
      <c r="R6" s="2">
        <v>6.7999999999999996E-3</v>
      </c>
    </row>
    <row r="7" spans="1:19" x14ac:dyDescent="0.2">
      <c r="A7" s="8"/>
      <c r="N7" t="s">
        <v>747</v>
      </c>
      <c r="O7">
        <v>2</v>
      </c>
      <c r="P7" s="2">
        <v>0.51690000000000003</v>
      </c>
      <c r="Q7" s="2">
        <v>3.2400000000000005E-2</v>
      </c>
      <c r="R7" s="2">
        <v>5.0000000000000001E-3</v>
      </c>
    </row>
    <row r="8" spans="1:19" x14ac:dyDescent="0.2">
      <c r="A8" s="27" t="s">
        <v>716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M8" s="12"/>
      <c r="N8" t="s">
        <v>779</v>
      </c>
      <c r="O8">
        <v>2</v>
      </c>
      <c r="P8" s="2">
        <v>0.50019999999999998</v>
      </c>
      <c r="Q8" s="2">
        <v>8.14E-2</v>
      </c>
      <c r="R8" s="2">
        <v>0.2165</v>
      </c>
    </row>
    <row r="9" spans="1:19" x14ac:dyDescent="0.2">
      <c r="A9" s="13" t="s">
        <v>722</v>
      </c>
      <c r="B9" s="10" t="s">
        <v>734</v>
      </c>
      <c r="C9" s="10" t="s">
        <v>727</v>
      </c>
      <c r="D9" s="10" t="s">
        <v>732</v>
      </c>
      <c r="E9" s="10" t="s">
        <v>779</v>
      </c>
      <c r="F9" s="10" t="s">
        <v>780</v>
      </c>
      <c r="G9" s="10" t="s">
        <v>815</v>
      </c>
      <c r="H9" s="10" t="s">
        <v>825</v>
      </c>
      <c r="I9" s="10" t="s">
        <v>736</v>
      </c>
      <c r="J9" s="10"/>
      <c r="K9" s="10"/>
      <c r="L9" s="10"/>
      <c r="M9" s="12" t="s">
        <v>830</v>
      </c>
      <c r="N9" t="s">
        <v>743</v>
      </c>
      <c r="O9">
        <v>2</v>
      </c>
      <c r="P9" s="2">
        <v>0.50470000000000004</v>
      </c>
      <c r="Q9" s="2">
        <v>5.8799999999999998E-2</v>
      </c>
      <c r="R9" s="2">
        <v>8.2699999999999996E-2</v>
      </c>
    </row>
    <row r="10" spans="1:19" x14ac:dyDescent="0.2">
      <c r="A10" s="13" t="s">
        <v>723</v>
      </c>
      <c r="B10" s="10" t="s">
        <v>747</v>
      </c>
      <c r="C10" s="10" t="s">
        <v>782</v>
      </c>
      <c r="D10" s="10" t="s">
        <v>749</v>
      </c>
      <c r="E10" s="10" t="s">
        <v>755</v>
      </c>
      <c r="F10" s="10" t="s">
        <v>745</v>
      </c>
      <c r="G10" s="10" t="s">
        <v>808</v>
      </c>
      <c r="H10" s="10" t="s">
        <v>751</v>
      </c>
      <c r="I10" s="10" t="s">
        <v>825</v>
      </c>
      <c r="J10" s="10"/>
      <c r="K10" s="10"/>
      <c r="L10" s="10"/>
      <c r="M10" s="12" t="s">
        <v>832</v>
      </c>
      <c r="N10" t="s">
        <v>731</v>
      </c>
      <c r="O10">
        <v>3</v>
      </c>
      <c r="P10" s="2">
        <v>0.49399999999999999</v>
      </c>
      <c r="Q10" s="2">
        <v>5.2999999999999999E-2</v>
      </c>
      <c r="R10" s="2">
        <v>5.4300000000000001E-2</v>
      </c>
    </row>
    <row r="11" spans="1:19" x14ac:dyDescent="0.2">
      <c r="A11" s="13" t="s">
        <v>724</v>
      </c>
      <c r="B11" s="10" t="s">
        <v>740</v>
      </c>
      <c r="C11" s="10" t="s">
        <v>736</v>
      </c>
      <c r="D11" s="10" t="s">
        <v>738</v>
      </c>
      <c r="E11" s="10" t="s">
        <v>757</v>
      </c>
      <c r="F11" s="10" t="s">
        <v>784</v>
      </c>
      <c r="G11" s="10" t="s">
        <v>786</v>
      </c>
      <c r="H11" s="10" t="s">
        <v>729</v>
      </c>
      <c r="I11" s="10"/>
      <c r="J11" s="10"/>
      <c r="K11" s="10"/>
      <c r="L11" s="10"/>
      <c r="M11" s="12" t="s">
        <v>733</v>
      </c>
      <c r="N11" t="s">
        <v>840</v>
      </c>
      <c r="O11">
        <v>3</v>
      </c>
      <c r="P11" s="2">
        <v>0.48499999999999999</v>
      </c>
      <c r="Q11" s="2">
        <v>5.7200000000000001E-2</v>
      </c>
      <c r="R11" s="2">
        <v>4.3799999999999999E-2</v>
      </c>
    </row>
    <row r="12" spans="1:19" x14ac:dyDescent="0.2">
      <c r="A12" s="13" t="s">
        <v>725</v>
      </c>
      <c r="B12" s="10" t="s">
        <v>788</v>
      </c>
      <c r="C12" s="10" t="s">
        <v>763</v>
      </c>
      <c r="D12" s="10" t="s">
        <v>790</v>
      </c>
      <c r="E12" s="10" t="s">
        <v>765</v>
      </c>
      <c r="F12" s="10" t="s">
        <v>792</v>
      </c>
      <c r="G12" s="10" t="s">
        <v>794</v>
      </c>
      <c r="H12" s="10" t="s">
        <v>796</v>
      </c>
      <c r="I12" s="10" t="s">
        <v>817</v>
      </c>
      <c r="J12" s="10"/>
      <c r="K12" s="10"/>
      <c r="L12" s="10"/>
      <c r="M12" s="12" t="s">
        <v>833</v>
      </c>
      <c r="N12" t="s">
        <v>732</v>
      </c>
      <c r="O12">
        <v>3</v>
      </c>
      <c r="P12" s="2">
        <v>0.4985</v>
      </c>
      <c r="Q12" s="2">
        <v>2.4899999999999999E-2</v>
      </c>
      <c r="R12" s="2">
        <v>3.7000000000000002E-3</v>
      </c>
    </row>
    <row r="13" spans="1:19" x14ac:dyDescent="0.2">
      <c r="A13" s="13" t="s">
        <v>726</v>
      </c>
      <c r="B13" s="10" t="s">
        <v>772</v>
      </c>
      <c r="C13" s="10" t="s">
        <v>798</v>
      </c>
      <c r="D13" s="10" t="s">
        <v>763</v>
      </c>
      <c r="E13" s="10" t="s">
        <v>800</v>
      </c>
      <c r="F13" s="10" t="s">
        <v>770</v>
      </c>
      <c r="G13" s="10" t="s">
        <v>802</v>
      </c>
      <c r="H13" s="10" t="s">
        <v>804</v>
      </c>
      <c r="I13" s="10" t="s">
        <v>806</v>
      </c>
      <c r="J13" s="10" t="s">
        <v>819</v>
      </c>
      <c r="K13" s="10" t="s">
        <v>827</v>
      </c>
      <c r="L13" s="10" t="s">
        <v>774</v>
      </c>
      <c r="M13" s="12" t="s">
        <v>831</v>
      </c>
      <c r="N13" s="11" t="s">
        <v>729</v>
      </c>
      <c r="O13">
        <v>4</v>
      </c>
      <c r="P13" s="2">
        <v>0.48230000000000001</v>
      </c>
      <c r="Q13" s="2">
        <v>4.3900000000000002E-2</v>
      </c>
      <c r="R13" s="2">
        <v>3.7400000000000003E-2</v>
      </c>
    </row>
    <row r="14" spans="1:19" x14ac:dyDescent="0.2">
      <c r="N14" s="17" t="s">
        <v>815</v>
      </c>
      <c r="O14">
        <v>4</v>
      </c>
      <c r="P14" s="2">
        <v>0.47670000000000001</v>
      </c>
      <c r="Q14" s="2">
        <v>4.0899999999999999E-2</v>
      </c>
      <c r="R14" s="2">
        <v>7.7999999999999996E-3</v>
      </c>
    </row>
    <row r="15" spans="1:19" x14ac:dyDescent="0.2">
      <c r="A15" s="9" t="s">
        <v>829</v>
      </c>
      <c r="N15" s="17" t="s">
        <v>730</v>
      </c>
      <c r="O15">
        <v>5</v>
      </c>
      <c r="P15" s="2">
        <v>0.47989999999999999</v>
      </c>
      <c r="Q15" s="2">
        <v>2.63E-2</v>
      </c>
      <c r="R15" s="2">
        <v>3.0999999999999999E-3</v>
      </c>
    </row>
    <row r="16" spans="1:19" x14ac:dyDescent="0.2">
      <c r="N16" t="s">
        <v>735</v>
      </c>
      <c r="O16">
        <v>5</v>
      </c>
      <c r="P16" s="2">
        <v>0.46389999999999998</v>
      </c>
      <c r="Q16" s="2">
        <v>1.8800000000000001E-2</v>
      </c>
      <c r="R16" s="2">
        <v>1.38E-2</v>
      </c>
    </row>
    <row r="17" spans="14:18" x14ac:dyDescent="0.2">
      <c r="N17" s="15" t="s">
        <v>832</v>
      </c>
    </row>
    <row r="18" spans="14:18" x14ac:dyDescent="0.2">
      <c r="N18" t="s">
        <v>781</v>
      </c>
      <c r="O18">
        <v>2</v>
      </c>
      <c r="P18" s="2">
        <v>0.51200000000000001</v>
      </c>
      <c r="Q18" s="2">
        <v>6.25E-2</v>
      </c>
      <c r="R18" s="2">
        <v>9.0899999999999995E-2</v>
      </c>
    </row>
    <row r="19" spans="14:18" x14ac:dyDescent="0.2">
      <c r="N19" t="s">
        <v>744</v>
      </c>
      <c r="O19">
        <v>2</v>
      </c>
      <c r="P19" s="2">
        <v>0.49320000000000003</v>
      </c>
      <c r="Q19" s="2">
        <v>0.1487</v>
      </c>
      <c r="R19" s="2">
        <v>0.1168</v>
      </c>
    </row>
    <row r="20" spans="14:18" x14ac:dyDescent="0.2">
      <c r="N20" t="s">
        <v>807</v>
      </c>
      <c r="O20">
        <v>3</v>
      </c>
      <c r="P20" s="2">
        <v>0.48180000000000001</v>
      </c>
      <c r="Q20" s="2">
        <v>0.123</v>
      </c>
      <c r="R20" s="2">
        <v>5.2699999999999997E-2</v>
      </c>
    </row>
    <row r="21" spans="14:18" x14ac:dyDescent="0.2">
      <c r="N21" t="s">
        <v>750</v>
      </c>
      <c r="O21">
        <v>4</v>
      </c>
      <c r="P21" s="2">
        <v>0.50070000000000003</v>
      </c>
      <c r="Q21" s="2">
        <v>4.07E-2</v>
      </c>
      <c r="R21" s="2">
        <v>7.6E-3</v>
      </c>
    </row>
    <row r="22" spans="14:18" x14ac:dyDescent="0.2">
      <c r="N22" t="s">
        <v>746</v>
      </c>
      <c r="O22">
        <v>4</v>
      </c>
      <c r="P22" s="2">
        <v>0.49790000000000001</v>
      </c>
      <c r="Q22" s="2">
        <v>2.9600000000000001E-2</v>
      </c>
      <c r="R22" s="2">
        <v>4.5999999999999999E-3</v>
      </c>
    </row>
    <row r="23" spans="14:18" x14ac:dyDescent="0.2">
      <c r="N23" t="s">
        <v>824</v>
      </c>
      <c r="O23">
        <v>4</v>
      </c>
      <c r="P23" s="2">
        <v>0.49769999999999998</v>
      </c>
      <c r="Q23" s="2">
        <v>2.6100000000000002E-2</v>
      </c>
      <c r="R23" s="2">
        <v>9.2999999999999992E-3</v>
      </c>
    </row>
    <row r="24" spans="14:18" x14ac:dyDescent="0.2">
      <c r="N24" t="s">
        <v>748</v>
      </c>
      <c r="O24">
        <v>4</v>
      </c>
      <c r="P24" s="2">
        <v>0.47620000000000001</v>
      </c>
      <c r="Q24" s="2">
        <v>8.0199999999999994E-2</v>
      </c>
      <c r="R24" s="2">
        <v>2.6499999999999999E-2</v>
      </c>
    </row>
    <row r="25" spans="14:18" x14ac:dyDescent="0.2">
      <c r="N25" t="s">
        <v>752</v>
      </c>
      <c r="O25">
        <v>4</v>
      </c>
      <c r="P25" s="2">
        <v>0.49490000000000001</v>
      </c>
      <c r="Q25" s="2">
        <v>2.7699999999999999E-2</v>
      </c>
      <c r="R25" s="2">
        <v>8.3999999999999995E-3</v>
      </c>
    </row>
    <row r="26" spans="14:18" x14ac:dyDescent="0.2">
      <c r="N26" t="s">
        <v>754</v>
      </c>
      <c r="O26">
        <v>5</v>
      </c>
      <c r="P26" s="2">
        <v>0.49159999999999998</v>
      </c>
      <c r="Q26" s="2">
        <v>1.9599999999999999E-2</v>
      </c>
      <c r="R26" s="2">
        <v>1.34E-2</v>
      </c>
    </row>
    <row r="27" spans="14:18" x14ac:dyDescent="0.2">
      <c r="N27" s="15" t="s">
        <v>733</v>
      </c>
    </row>
    <row r="28" spans="14:18" x14ac:dyDescent="0.2">
      <c r="N28" t="s">
        <v>741</v>
      </c>
      <c r="O28">
        <v>1</v>
      </c>
      <c r="P28" s="2">
        <v>0.50319999999999998</v>
      </c>
      <c r="Q28" s="2">
        <v>0.12609999999999999</v>
      </c>
      <c r="R28" s="2">
        <v>9.8699999999999996E-2</v>
      </c>
    </row>
    <row r="29" spans="14:18" x14ac:dyDescent="0.2">
      <c r="N29" t="s">
        <v>735</v>
      </c>
      <c r="O29">
        <v>1</v>
      </c>
      <c r="P29" s="2">
        <v>0.49690000000000001</v>
      </c>
      <c r="Q29" s="2">
        <v>0.15090000000000001</v>
      </c>
      <c r="R29" s="2">
        <v>0.11119999999999999</v>
      </c>
    </row>
    <row r="30" spans="14:18" x14ac:dyDescent="0.2">
      <c r="N30" t="s">
        <v>756</v>
      </c>
      <c r="O30">
        <v>2</v>
      </c>
      <c r="P30" s="2">
        <v>0.51539999999999997</v>
      </c>
      <c r="Q30" s="2">
        <v>2.8299999999999999E-2</v>
      </c>
      <c r="R30" s="2">
        <v>3.0999999999999999E-3</v>
      </c>
    </row>
    <row r="31" spans="14:18" x14ac:dyDescent="0.2">
      <c r="N31" t="s">
        <v>728</v>
      </c>
      <c r="O31">
        <v>2</v>
      </c>
      <c r="P31" s="2">
        <v>0.49330000000000002</v>
      </c>
      <c r="Q31" s="2">
        <v>7.8700000000000006E-2</v>
      </c>
      <c r="R31" s="2">
        <v>6.7299999999999999E-2</v>
      </c>
    </row>
    <row r="32" spans="14:18" x14ac:dyDescent="0.2">
      <c r="N32" t="s">
        <v>739</v>
      </c>
      <c r="O32">
        <v>3</v>
      </c>
      <c r="P32" s="2">
        <v>0.48870000000000002</v>
      </c>
      <c r="Q32" s="2">
        <v>7.7299999999999994E-2</v>
      </c>
      <c r="R32" s="2">
        <v>8.5400000000000004E-2</v>
      </c>
    </row>
    <row r="33" spans="14:18" x14ac:dyDescent="0.2">
      <c r="N33" t="s">
        <v>785</v>
      </c>
      <c r="O33">
        <v>3</v>
      </c>
      <c r="P33" s="2">
        <v>0.48930000000000001</v>
      </c>
      <c r="Q33" s="2">
        <v>6.8199999999999997E-2</v>
      </c>
      <c r="R33" s="2">
        <v>2.4E-2</v>
      </c>
    </row>
    <row r="34" spans="14:18" x14ac:dyDescent="0.2">
      <c r="N34" t="s">
        <v>783</v>
      </c>
      <c r="O34">
        <v>4</v>
      </c>
      <c r="P34" s="2">
        <v>0.49349999999999999</v>
      </c>
      <c r="Q34" s="2">
        <v>2.7199999999999998E-2</v>
      </c>
      <c r="R34" s="2">
        <v>1.8E-3</v>
      </c>
    </row>
    <row r="35" spans="14:18" x14ac:dyDescent="0.2">
      <c r="N35" t="s">
        <v>809</v>
      </c>
      <c r="O35">
        <v>4</v>
      </c>
      <c r="P35" s="2">
        <v>0.48570000000000002</v>
      </c>
      <c r="Q35" s="2">
        <v>2.87E-2</v>
      </c>
      <c r="R35" s="2">
        <v>5.7000000000000002E-3</v>
      </c>
    </row>
    <row r="36" spans="14:18" x14ac:dyDescent="0.2">
      <c r="N36" t="s">
        <v>737</v>
      </c>
      <c r="O36">
        <v>5</v>
      </c>
      <c r="P36" s="2">
        <v>0.45540000000000003</v>
      </c>
      <c r="Q36" s="2">
        <v>4.0500000000000001E-2</v>
      </c>
      <c r="R36" s="2">
        <v>1.54E-2</v>
      </c>
    </row>
    <row r="37" spans="14:18" x14ac:dyDescent="0.2">
      <c r="N37" t="s">
        <v>758</v>
      </c>
      <c r="O37">
        <v>5</v>
      </c>
      <c r="P37" s="2">
        <v>0.46050000000000002</v>
      </c>
      <c r="Q37" s="2">
        <v>1.23E-2</v>
      </c>
      <c r="R37" s="2">
        <v>5.9999999999999995E-4</v>
      </c>
    </row>
    <row r="38" spans="14:18" x14ac:dyDescent="0.2">
      <c r="N38" s="15" t="s">
        <v>833</v>
      </c>
    </row>
    <row r="39" spans="14:18" x14ac:dyDescent="0.2">
      <c r="N39" t="s">
        <v>795</v>
      </c>
      <c r="O39">
        <v>1</v>
      </c>
      <c r="P39" s="2">
        <v>0.5101</v>
      </c>
      <c r="Q39" s="2">
        <v>0.2104</v>
      </c>
      <c r="R39" s="2">
        <v>0.2366</v>
      </c>
    </row>
    <row r="40" spans="14:18" x14ac:dyDescent="0.2">
      <c r="N40" t="s">
        <v>811</v>
      </c>
      <c r="O40">
        <v>1</v>
      </c>
      <c r="P40" s="2">
        <v>0.50380000000000003</v>
      </c>
      <c r="Q40" s="2">
        <v>0.26669999999999999</v>
      </c>
      <c r="R40" s="2">
        <v>3.0200000000000001E-2</v>
      </c>
    </row>
    <row r="41" spans="14:18" x14ac:dyDescent="0.2">
      <c r="N41" t="s">
        <v>787</v>
      </c>
      <c r="O41">
        <v>2</v>
      </c>
      <c r="P41" s="2">
        <v>0.501</v>
      </c>
      <c r="Q41" s="2">
        <v>0.19600000000000001</v>
      </c>
      <c r="R41" s="2">
        <v>0.1172</v>
      </c>
    </row>
    <row r="42" spans="14:18" x14ac:dyDescent="0.2">
      <c r="N42" t="s">
        <v>791</v>
      </c>
      <c r="O42">
        <v>2</v>
      </c>
      <c r="P42" s="2">
        <v>0.51129999999999998</v>
      </c>
      <c r="Q42" s="2">
        <v>8.6800000000000002E-2</v>
      </c>
      <c r="R42" s="2">
        <v>0.3422</v>
      </c>
    </row>
    <row r="43" spans="14:18" x14ac:dyDescent="0.2">
      <c r="N43" t="s">
        <v>762</v>
      </c>
      <c r="O43">
        <v>2</v>
      </c>
      <c r="P43" s="2">
        <v>0.51039999999999996</v>
      </c>
      <c r="Q43" s="2">
        <v>9.0300000000000005E-2</v>
      </c>
      <c r="R43" s="2">
        <v>1.9300000000000001E-2</v>
      </c>
    </row>
    <row r="44" spans="14:18" x14ac:dyDescent="0.2">
      <c r="N44" t="s">
        <v>816</v>
      </c>
      <c r="O44">
        <v>2</v>
      </c>
      <c r="P44" s="2">
        <v>0.51329999999999998</v>
      </c>
      <c r="Q44" s="2">
        <v>6.2399999999999997E-2</v>
      </c>
      <c r="R44" s="2">
        <v>7.1999999999999998E-3</v>
      </c>
    </row>
    <row r="45" spans="14:18" x14ac:dyDescent="0.2">
      <c r="N45" t="s">
        <v>789</v>
      </c>
      <c r="O45">
        <v>3</v>
      </c>
      <c r="P45" s="2">
        <v>0.48809999999999998</v>
      </c>
      <c r="Q45" s="2">
        <v>0.1741</v>
      </c>
      <c r="R45" s="2">
        <v>2.8299999999999999E-2</v>
      </c>
    </row>
    <row r="46" spans="14:18" x14ac:dyDescent="0.2">
      <c r="N46" t="s">
        <v>820</v>
      </c>
      <c r="O46">
        <v>4</v>
      </c>
      <c r="P46" s="2">
        <v>0.4864</v>
      </c>
      <c r="Q46" s="2">
        <v>8.2500000000000004E-2</v>
      </c>
      <c r="R46" s="2">
        <v>8.0500000000000002E-2</v>
      </c>
    </row>
    <row r="47" spans="14:18" x14ac:dyDescent="0.2">
      <c r="N47" t="s">
        <v>760</v>
      </c>
      <c r="O47">
        <v>4</v>
      </c>
      <c r="P47" s="2">
        <v>0.4919</v>
      </c>
      <c r="Q47" s="2">
        <v>5.2600000000000001E-2</v>
      </c>
      <c r="R47" s="2">
        <v>8.6999999999999994E-3</v>
      </c>
    </row>
    <row r="48" spans="14:18" x14ac:dyDescent="0.2">
      <c r="N48" t="s">
        <v>764</v>
      </c>
      <c r="O48">
        <v>4</v>
      </c>
      <c r="P48" s="2">
        <v>0.48849999999999999</v>
      </c>
      <c r="Q48" s="2">
        <v>3.95E-2</v>
      </c>
      <c r="R48" s="2">
        <v>5.5999999999999999E-3</v>
      </c>
    </row>
    <row r="49" spans="14:18" x14ac:dyDescent="0.2">
      <c r="N49" t="s">
        <v>793</v>
      </c>
      <c r="O49">
        <v>4</v>
      </c>
      <c r="P49" s="2">
        <v>0.48020000000000002</v>
      </c>
      <c r="Q49" s="2">
        <v>4.4600000000000001E-2</v>
      </c>
      <c r="R49" s="2">
        <v>3.56E-2</v>
      </c>
    </row>
    <row r="50" spans="14:18" x14ac:dyDescent="0.2">
      <c r="N50" t="s">
        <v>775</v>
      </c>
      <c r="O50">
        <v>5</v>
      </c>
      <c r="P50" s="2">
        <v>0.4597</v>
      </c>
      <c r="Q50" s="2">
        <v>5.8299999999999998E-2</v>
      </c>
      <c r="R50" s="2">
        <v>3.0999999999999999E-3</v>
      </c>
    </row>
    <row r="51" spans="14:18" x14ac:dyDescent="0.2">
      <c r="N51" s="15" t="s">
        <v>831</v>
      </c>
    </row>
    <row r="52" spans="14:18" x14ac:dyDescent="0.2">
      <c r="N52" t="s">
        <v>777</v>
      </c>
      <c r="O52">
        <v>1</v>
      </c>
      <c r="P52" s="2">
        <v>0.50700000000000001</v>
      </c>
      <c r="Q52" s="2">
        <v>0.105</v>
      </c>
      <c r="R52" s="2">
        <v>2.2800000000000001E-2</v>
      </c>
    </row>
    <row r="53" spans="14:18" x14ac:dyDescent="0.2">
      <c r="N53" t="s">
        <v>767</v>
      </c>
      <c r="O53">
        <v>1</v>
      </c>
      <c r="P53" s="2">
        <v>0.51449999999999996</v>
      </c>
      <c r="Q53" s="2">
        <v>7.3999999999999996E-2</v>
      </c>
      <c r="R53" s="2">
        <v>6.4999999999999997E-3</v>
      </c>
    </row>
    <row r="54" spans="14:18" x14ac:dyDescent="0.2">
      <c r="N54" t="s">
        <v>797</v>
      </c>
      <c r="O54">
        <v>1</v>
      </c>
      <c r="P54" s="2">
        <v>0.51180000000000003</v>
      </c>
      <c r="Q54" s="2">
        <v>7.9000000000000001E-2</v>
      </c>
      <c r="R54" s="2">
        <v>3.8899999999999997E-2</v>
      </c>
    </row>
    <row r="55" spans="14:18" x14ac:dyDescent="0.2">
      <c r="N55" t="s">
        <v>769</v>
      </c>
      <c r="O55">
        <v>1</v>
      </c>
      <c r="P55" s="2">
        <v>0.51270000000000004</v>
      </c>
      <c r="Q55" s="2">
        <v>7.1900000000000006E-2</v>
      </c>
      <c r="R55" s="2">
        <v>5.1799999999999999E-2</v>
      </c>
    </row>
    <row r="56" spans="14:18" x14ac:dyDescent="0.2">
      <c r="N56" t="s">
        <v>805</v>
      </c>
      <c r="O56">
        <v>1</v>
      </c>
      <c r="P56" s="2">
        <v>0.5071</v>
      </c>
      <c r="Q56" s="2">
        <v>8.1100000000000005E-2</v>
      </c>
      <c r="R56" s="2">
        <v>0.1085</v>
      </c>
    </row>
    <row r="57" spans="14:18" x14ac:dyDescent="0.2">
      <c r="N57" t="s">
        <v>818</v>
      </c>
      <c r="O57">
        <v>2</v>
      </c>
      <c r="P57" s="2">
        <v>0.53139999999999998</v>
      </c>
      <c r="Q57" s="2">
        <v>2.9700000000000001E-2</v>
      </c>
      <c r="R57" s="2">
        <v>4.1999999999999997E-3</v>
      </c>
    </row>
    <row r="58" spans="14:18" x14ac:dyDescent="0.2">
      <c r="N58" t="s">
        <v>826</v>
      </c>
      <c r="O58">
        <v>2</v>
      </c>
      <c r="P58" s="2">
        <v>0.48749999999999999</v>
      </c>
      <c r="Q58" s="2">
        <v>0.127</v>
      </c>
      <c r="R58" s="2">
        <v>0.19339999999999999</v>
      </c>
    </row>
    <row r="59" spans="14:18" x14ac:dyDescent="0.2">
      <c r="N59" t="s">
        <v>799</v>
      </c>
      <c r="O59">
        <v>2</v>
      </c>
      <c r="P59" s="2">
        <v>0.49380000000000002</v>
      </c>
      <c r="Q59" s="2">
        <v>0.1008</v>
      </c>
      <c r="R59" s="2">
        <v>2.46E-2</v>
      </c>
    </row>
    <row r="60" spans="14:18" x14ac:dyDescent="0.2">
      <c r="N60" t="s">
        <v>801</v>
      </c>
      <c r="O60">
        <v>3</v>
      </c>
      <c r="P60" s="2">
        <v>0.499</v>
      </c>
      <c r="Q60" s="2">
        <v>5.1200000000000002E-2</v>
      </c>
      <c r="R60" s="2">
        <v>5.1999999999999998E-3</v>
      </c>
    </row>
    <row r="61" spans="14:18" x14ac:dyDescent="0.2">
      <c r="N61" t="s">
        <v>828</v>
      </c>
      <c r="O61">
        <v>3</v>
      </c>
      <c r="P61" s="2">
        <v>0.49609999999999999</v>
      </c>
      <c r="Q61" s="2">
        <v>5.2200000000000003E-2</v>
      </c>
      <c r="R61" s="2">
        <v>2.58E-2</v>
      </c>
    </row>
    <row r="62" spans="14:18" x14ac:dyDescent="0.2">
      <c r="N62" t="s">
        <v>771</v>
      </c>
      <c r="O62">
        <v>4</v>
      </c>
      <c r="P62" s="2">
        <v>0.52769999999999995</v>
      </c>
      <c r="Q62" s="2">
        <v>1.2200000000000001E-2</v>
      </c>
      <c r="R62" s="2">
        <v>3.8999999999999998E-3</v>
      </c>
    </row>
    <row r="63" spans="14:18" x14ac:dyDescent="0.2">
      <c r="N63" t="s">
        <v>762</v>
      </c>
      <c r="O63">
        <v>4</v>
      </c>
      <c r="P63" s="2">
        <v>0.48849999999999999</v>
      </c>
      <c r="Q63" s="2">
        <v>0.05</v>
      </c>
      <c r="R63" s="2">
        <v>1.06E-2</v>
      </c>
    </row>
    <row r="64" spans="14:18" x14ac:dyDescent="0.2">
      <c r="N64" t="s">
        <v>822</v>
      </c>
      <c r="O64">
        <v>4</v>
      </c>
      <c r="P64" s="2">
        <v>0.46129999999999999</v>
      </c>
      <c r="Q64" s="2">
        <v>0.107</v>
      </c>
      <c r="R64" s="2">
        <v>0.38200000000000001</v>
      </c>
    </row>
    <row r="65" spans="14:18" x14ac:dyDescent="0.2">
      <c r="N65" t="s">
        <v>813</v>
      </c>
      <c r="O65">
        <v>4</v>
      </c>
      <c r="P65" s="2">
        <v>0.49480000000000002</v>
      </c>
      <c r="Q65" s="2">
        <v>3.3099999999999997E-2</v>
      </c>
      <c r="R65" s="2">
        <v>5.4999999999999997E-3</v>
      </c>
    </row>
    <row r="66" spans="14:18" x14ac:dyDescent="0.2">
      <c r="N66" t="s">
        <v>803</v>
      </c>
      <c r="O66">
        <v>5</v>
      </c>
      <c r="P66" s="2">
        <v>0.48549999999999999</v>
      </c>
      <c r="Q66" s="2">
        <v>2.0299999999999999E-2</v>
      </c>
      <c r="R66" s="2">
        <v>1.8E-3</v>
      </c>
    </row>
    <row r="67" spans="14:18" x14ac:dyDescent="0.2">
      <c r="N67" t="s">
        <v>773</v>
      </c>
      <c r="O67">
        <v>5</v>
      </c>
      <c r="P67" s="2">
        <v>0.49070000000000003</v>
      </c>
      <c r="Q67" s="2">
        <v>5.3E-3</v>
      </c>
      <c r="R67" s="2">
        <v>8.9999999999999998E-4</v>
      </c>
    </row>
  </sheetData>
  <mergeCells count="3">
    <mergeCell ref="A8:L8"/>
    <mergeCell ref="A1:I1"/>
    <mergeCell ref="N1:S1"/>
  </mergeCells>
  <phoneticPr fontId="1" type="noConversion"/>
  <hyperlinks>
    <hyperlink ref="N1" r:id="rId1" xr:uid="{CE648D0C-5B60-44D2-8BC0-21AA71376D9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8B41-3A81-40AD-8765-FD6145916C11}">
  <dimension ref="A1:AG36"/>
  <sheetViews>
    <sheetView tabSelected="1" workbookViewId="0">
      <selection activeCell="Q4" sqref="Q4"/>
    </sheetView>
  </sheetViews>
  <sheetFormatPr defaultRowHeight="14.25" x14ac:dyDescent="0.2"/>
  <cols>
    <col min="1" max="1" width="10" customWidth="1"/>
    <col min="4" max="4" width="12.25" customWidth="1"/>
  </cols>
  <sheetData>
    <row r="1" spans="1:33" ht="35.25" customHeight="1" x14ac:dyDescent="0.2">
      <c r="A1" s="35" t="s">
        <v>943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944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5" t="s">
        <v>945</v>
      </c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x14ac:dyDescent="0.2">
      <c r="A2" s="21" t="s">
        <v>933</v>
      </c>
      <c r="B2" s="21" t="s">
        <v>934</v>
      </c>
      <c r="C2" s="21" t="s">
        <v>935</v>
      </c>
      <c r="D2" s="21" t="s">
        <v>936</v>
      </c>
      <c r="E2" s="21" t="s">
        <v>343</v>
      </c>
      <c r="F2" s="21" t="s">
        <v>937</v>
      </c>
      <c r="G2" s="21" t="s">
        <v>938</v>
      </c>
      <c r="H2" s="21" t="s">
        <v>939</v>
      </c>
      <c r="I2" s="21" t="s">
        <v>940</v>
      </c>
      <c r="J2" s="21" t="s">
        <v>941</v>
      </c>
      <c r="K2" s="21" t="s">
        <v>942</v>
      </c>
      <c r="L2" s="21" t="s">
        <v>933</v>
      </c>
      <c r="M2" s="21" t="s">
        <v>934</v>
      </c>
      <c r="N2" s="21" t="s">
        <v>935</v>
      </c>
      <c r="O2" s="21" t="s">
        <v>936</v>
      </c>
      <c r="P2" s="21" t="s">
        <v>343</v>
      </c>
      <c r="Q2" s="21" t="s">
        <v>937</v>
      </c>
      <c r="R2" s="21" t="s">
        <v>938</v>
      </c>
      <c r="S2" s="21" t="s">
        <v>939</v>
      </c>
      <c r="T2" s="21" t="s">
        <v>940</v>
      </c>
      <c r="U2" s="21" t="s">
        <v>941</v>
      </c>
      <c r="V2" s="21" t="s">
        <v>942</v>
      </c>
      <c r="W2" s="21" t="s">
        <v>933</v>
      </c>
      <c r="X2" s="21" t="s">
        <v>934</v>
      </c>
      <c r="Y2" s="21" t="s">
        <v>935</v>
      </c>
      <c r="Z2" s="21" t="s">
        <v>936</v>
      </c>
      <c r="AA2" s="21" t="s">
        <v>343</v>
      </c>
      <c r="AB2" s="21" t="s">
        <v>937</v>
      </c>
      <c r="AC2" s="21" t="s">
        <v>938</v>
      </c>
      <c r="AD2" s="21" t="s">
        <v>939</v>
      </c>
      <c r="AE2" s="21" t="s">
        <v>940</v>
      </c>
      <c r="AF2" s="21" t="s">
        <v>941</v>
      </c>
      <c r="AG2" s="21" t="s">
        <v>942</v>
      </c>
    </row>
    <row r="3" spans="1:33" x14ac:dyDescent="0.2">
      <c r="A3" s="24" t="s">
        <v>717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37" t="s">
        <v>717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7" t="s">
        <v>717</v>
      </c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x14ac:dyDescent="0.2">
      <c r="A4" s="20" t="s">
        <v>932</v>
      </c>
      <c r="B4" s="10">
        <v>1</v>
      </c>
      <c r="C4" s="10">
        <v>0</v>
      </c>
      <c r="D4" s="22">
        <v>1</v>
      </c>
      <c r="E4" s="10">
        <v>11</v>
      </c>
      <c r="F4" s="10">
        <v>4</v>
      </c>
      <c r="G4" s="10">
        <v>1</v>
      </c>
      <c r="H4" s="10">
        <v>7</v>
      </c>
      <c r="I4" s="10">
        <v>640</v>
      </c>
      <c r="J4" s="10">
        <v>983</v>
      </c>
      <c r="K4" s="10">
        <v>8</v>
      </c>
      <c r="L4" s="20" t="s">
        <v>727</v>
      </c>
      <c r="M4" s="10">
        <v>1</v>
      </c>
      <c r="N4" s="10">
        <v>1</v>
      </c>
      <c r="O4" s="22">
        <f>M4/(N4+M4)</f>
        <v>0.5</v>
      </c>
      <c r="P4" s="26">
        <f>(Q4+S4)/R4</f>
        <v>2.8571428571428572</v>
      </c>
      <c r="Q4" s="10">
        <v>7</v>
      </c>
      <c r="R4" s="10">
        <v>7</v>
      </c>
      <c r="S4" s="10">
        <v>13</v>
      </c>
      <c r="T4" s="10">
        <v>455</v>
      </c>
      <c r="U4" s="10">
        <v>764</v>
      </c>
      <c r="V4" s="10">
        <v>8</v>
      </c>
      <c r="W4" s="20" t="s">
        <v>727</v>
      </c>
      <c r="X4" s="10">
        <v>1</v>
      </c>
      <c r="Y4" s="10">
        <v>1</v>
      </c>
      <c r="Z4" s="22">
        <f>X4/(Y4+X4)</f>
        <v>0.5</v>
      </c>
      <c r="AA4" s="26">
        <f>(AB4+AD4)/AC4</f>
        <v>2.8571428571428572</v>
      </c>
      <c r="AB4" s="10">
        <v>7</v>
      </c>
      <c r="AC4" s="10">
        <v>7</v>
      </c>
      <c r="AD4" s="10">
        <v>13</v>
      </c>
      <c r="AE4" s="10">
        <v>455</v>
      </c>
      <c r="AF4" s="10">
        <v>764</v>
      </c>
      <c r="AG4" s="10">
        <v>8</v>
      </c>
    </row>
    <row r="5" spans="1:33" x14ac:dyDescent="0.2">
      <c r="A5" s="20" t="s">
        <v>930</v>
      </c>
      <c r="B5" s="10">
        <v>1</v>
      </c>
      <c r="C5" s="10">
        <v>0</v>
      </c>
      <c r="D5" s="22">
        <v>1</v>
      </c>
      <c r="E5" s="10">
        <v>12</v>
      </c>
      <c r="F5" s="10">
        <v>3</v>
      </c>
      <c r="G5" s="10">
        <v>1</v>
      </c>
      <c r="H5" s="10">
        <v>9</v>
      </c>
      <c r="I5" s="10">
        <v>674</v>
      </c>
      <c r="J5" s="10">
        <v>679</v>
      </c>
      <c r="K5" s="10">
        <v>8</v>
      </c>
      <c r="L5" s="20" t="s">
        <v>730</v>
      </c>
      <c r="M5" s="10">
        <v>1</v>
      </c>
      <c r="N5" s="10">
        <v>0</v>
      </c>
      <c r="O5" s="22">
        <f t="shared" ref="O5:O8" si="0">M5/(N5+M5)</f>
        <v>1</v>
      </c>
      <c r="P5" s="26">
        <f t="shared" ref="P5:P8" si="1">(Q5+S5)/R5</f>
        <v>1.25</v>
      </c>
      <c r="Q5" s="10">
        <v>0</v>
      </c>
      <c r="R5" s="10">
        <v>8</v>
      </c>
      <c r="S5" s="10">
        <v>10</v>
      </c>
      <c r="T5" s="10">
        <v>726</v>
      </c>
      <c r="U5" s="10">
        <v>649</v>
      </c>
      <c r="V5" s="10">
        <v>7.6</v>
      </c>
      <c r="W5" s="20" t="s">
        <v>732</v>
      </c>
      <c r="X5" s="10">
        <v>1</v>
      </c>
      <c r="Y5" s="10">
        <v>0</v>
      </c>
      <c r="Z5" s="22">
        <f t="shared" ref="Z5" si="2">X5/(Y5+X5)</f>
        <v>1</v>
      </c>
      <c r="AA5" s="26">
        <f t="shared" ref="AA5" si="3">(AB5+AD5)/AC5</f>
        <v>20</v>
      </c>
      <c r="AB5" s="10">
        <v>4</v>
      </c>
      <c r="AC5" s="10">
        <v>1</v>
      </c>
      <c r="AD5" s="10">
        <v>16</v>
      </c>
      <c r="AE5" s="10">
        <v>507</v>
      </c>
      <c r="AF5" s="10">
        <v>819</v>
      </c>
      <c r="AG5" s="10">
        <v>5.9</v>
      </c>
    </row>
    <row r="6" spans="1:33" x14ac:dyDescent="0.2">
      <c r="A6" s="20" t="s">
        <v>929</v>
      </c>
      <c r="B6" s="10">
        <v>0</v>
      </c>
      <c r="C6" s="10">
        <v>1</v>
      </c>
      <c r="D6" s="22">
        <v>0</v>
      </c>
      <c r="E6" s="10">
        <v>1.25</v>
      </c>
      <c r="F6" s="10">
        <v>0</v>
      </c>
      <c r="G6" s="10">
        <v>4</v>
      </c>
      <c r="H6" s="10">
        <v>5</v>
      </c>
      <c r="I6" s="10">
        <v>358</v>
      </c>
      <c r="J6" s="10">
        <v>753</v>
      </c>
      <c r="K6" s="10">
        <v>6</v>
      </c>
      <c r="L6" s="20" t="s">
        <v>729</v>
      </c>
      <c r="M6" s="10">
        <v>2</v>
      </c>
      <c r="N6" s="10">
        <v>0</v>
      </c>
      <c r="O6" s="22">
        <f t="shared" si="0"/>
        <v>1</v>
      </c>
      <c r="P6" s="26">
        <f t="shared" si="1"/>
        <v>3.8571428571428572</v>
      </c>
      <c r="Q6" s="10">
        <v>14</v>
      </c>
      <c r="R6" s="10">
        <v>7</v>
      </c>
      <c r="S6" s="10">
        <v>13</v>
      </c>
      <c r="T6" s="10">
        <v>687</v>
      </c>
      <c r="U6" s="10">
        <v>673.5</v>
      </c>
      <c r="V6" s="10">
        <v>8.4</v>
      </c>
      <c r="W6" s="20" t="s">
        <v>932</v>
      </c>
      <c r="X6" s="10">
        <v>1</v>
      </c>
      <c r="Y6" s="10">
        <v>0</v>
      </c>
      <c r="Z6" s="22">
        <v>1</v>
      </c>
      <c r="AA6" s="10">
        <v>11</v>
      </c>
      <c r="AB6" s="10">
        <v>4</v>
      </c>
      <c r="AC6" s="10">
        <v>1</v>
      </c>
      <c r="AD6" s="10">
        <v>7</v>
      </c>
      <c r="AE6" s="10">
        <v>640</v>
      </c>
      <c r="AF6" s="10">
        <v>983</v>
      </c>
      <c r="AG6" s="10">
        <v>8</v>
      </c>
    </row>
    <row r="7" spans="1:33" x14ac:dyDescent="0.2">
      <c r="A7" s="20" t="s">
        <v>928</v>
      </c>
      <c r="B7" s="10">
        <v>1</v>
      </c>
      <c r="C7" s="10">
        <v>0</v>
      </c>
      <c r="D7" s="22">
        <v>1</v>
      </c>
      <c r="E7" s="10">
        <v>7</v>
      </c>
      <c r="F7" s="10">
        <v>10</v>
      </c>
      <c r="G7" s="10">
        <v>2</v>
      </c>
      <c r="H7" s="10">
        <v>4</v>
      </c>
      <c r="I7" s="10">
        <v>1031</v>
      </c>
      <c r="J7" s="10">
        <v>985</v>
      </c>
      <c r="K7" s="10">
        <v>9</v>
      </c>
      <c r="L7" s="20" t="s">
        <v>731</v>
      </c>
      <c r="M7" s="10">
        <v>1</v>
      </c>
      <c r="N7" s="10">
        <v>0</v>
      </c>
      <c r="O7" s="22">
        <f t="shared" si="0"/>
        <v>1</v>
      </c>
      <c r="P7" s="26">
        <f t="shared" si="1"/>
        <v>3.4</v>
      </c>
      <c r="Q7" s="10">
        <v>4</v>
      </c>
      <c r="R7" s="10">
        <v>5</v>
      </c>
      <c r="S7" s="10">
        <v>13</v>
      </c>
      <c r="T7" s="10">
        <v>970</v>
      </c>
      <c r="U7" s="10">
        <v>715</v>
      </c>
      <c r="V7" s="10">
        <v>6.8</v>
      </c>
      <c r="W7" s="20" t="s">
        <v>930</v>
      </c>
      <c r="X7" s="10">
        <v>1</v>
      </c>
      <c r="Y7" s="10">
        <v>0</v>
      </c>
      <c r="Z7" s="22">
        <v>1</v>
      </c>
      <c r="AA7" s="10">
        <v>12</v>
      </c>
      <c r="AB7" s="10">
        <v>3</v>
      </c>
      <c r="AC7" s="10">
        <v>1</v>
      </c>
      <c r="AD7" s="10">
        <v>9</v>
      </c>
      <c r="AE7" s="10">
        <v>674</v>
      </c>
      <c r="AF7" s="10">
        <v>679</v>
      </c>
      <c r="AG7" s="10">
        <v>8</v>
      </c>
    </row>
    <row r="8" spans="1:33" x14ac:dyDescent="0.2">
      <c r="A8" s="20" t="s">
        <v>931</v>
      </c>
      <c r="B8" s="10">
        <v>1</v>
      </c>
      <c r="C8" s="10">
        <v>0</v>
      </c>
      <c r="D8" s="22">
        <v>1</v>
      </c>
      <c r="E8" s="10">
        <v>1.6</v>
      </c>
      <c r="F8" s="10">
        <v>3</v>
      </c>
      <c r="G8" s="10">
        <v>5</v>
      </c>
      <c r="H8" s="10">
        <v>5</v>
      </c>
      <c r="I8" s="10">
        <v>818</v>
      </c>
      <c r="J8" s="10">
        <v>609</v>
      </c>
      <c r="K8" s="10">
        <v>8</v>
      </c>
      <c r="L8" s="20" t="s">
        <v>732</v>
      </c>
      <c r="M8" s="10">
        <v>1</v>
      </c>
      <c r="N8" s="10">
        <v>0</v>
      </c>
      <c r="O8" s="22">
        <f t="shared" si="0"/>
        <v>1</v>
      </c>
      <c r="P8" s="26">
        <f t="shared" si="1"/>
        <v>20</v>
      </c>
      <c r="Q8" s="10">
        <v>4</v>
      </c>
      <c r="R8" s="10">
        <v>1</v>
      </c>
      <c r="S8" s="10">
        <v>16</v>
      </c>
      <c r="T8" s="10">
        <v>507</v>
      </c>
      <c r="U8" s="10">
        <v>819</v>
      </c>
      <c r="V8" s="10">
        <v>5.9</v>
      </c>
      <c r="W8" s="20" t="s">
        <v>929</v>
      </c>
      <c r="X8" s="10">
        <v>0</v>
      </c>
      <c r="Y8" s="10">
        <v>1</v>
      </c>
      <c r="Z8" s="22">
        <v>0</v>
      </c>
      <c r="AA8" s="10">
        <v>1.25</v>
      </c>
      <c r="AB8" s="10">
        <v>0</v>
      </c>
      <c r="AC8" s="10">
        <v>4</v>
      </c>
      <c r="AD8" s="10">
        <v>5</v>
      </c>
      <c r="AE8" s="10">
        <v>358</v>
      </c>
      <c r="AF8" s="10">
        <v>753</v>
      </c>
      <c r="AG8" s="10">
        <v>6</v>
      </c>
    </row>
    <row r="9" spans="1:33" x14ac:dyDescent="0.2">
      <c r="A9" s="20" t="s">
        <v>728</v>
      </c>
      <c r="B9" s="10">
        <v>1</v>
      </c>
      <c r="C9" s="10">
        <v>0</v>
      </c>
      <c r="D9" s="22">
        <v>1</v>
      </c>
      <c r="E9" s="10">
        <v>1.67</v>
      </c>
      <c r="F9" s="10">
        <v>2</v>
      </c>
      <c r="G9" s="10">
        <v>3</v>
      </c>
      <c r="H9" s="10">
        <v>3</v>
      </c>
      <c r="I9" s="10">
        <v>688</v>
      </c>
      <c r="J9" s="10">
        <v>629</v>
      </c>
      <c r="K9" s="10">
        <v>9</v>
      </c>
      <c r="L9" s="34" t="s">
        <v>718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20" t="s">
        <v>730</v>
      </c>
      <c r="X9" s="10">
        <v>2</v>
      </c>
      <c r="Y9" s="10">
        <f t="shared" ref="Y9:AG9" si="4">(N5+C8)/2</f>
        <v>0</v>
      </c>
      <c r="Z9" s="22">
        <f t="shared" si="4"/>
        <v>1</v>
      </c>
      <c r="AA9" s="10">
        <f t="shared" si="4"/>
        <v>1.425</v>
      </c>
      <c r="AB9" s="10">
        <f t="shared" si="4"/>
        <v>1.5</v>
      </c>
      <c r="AC9" s="10">
        <f t="shared" si="4"/>
        <v>6.5</v>
      </c>
      <c r="AD9" s="10">
        <f t="shared" si="4"/>
        <v>7.5</v>
      </c>
      <c r="AE9" s="10">
        <f t="shared" si="4"/>
        <v>772</v>
      </c>
      <c r="AF9" s="10">
        <f t="shared" si="4"/>
        <v>629</v>
      </c>
      <c r="AG9" s="10">
        <f t="shared" si="4"/>
        <v>7.8</v>
      </c>
    </row>
    <row r="10" spans="1:33" x14ac:dyDescent="0.2">
      <c r="A10" s="34" t="s">
        <v>718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20" t="s">
        <v>755</v>
      </c>
      <c r="M10" s="10">
        <v>1</v>
      </c>
      <c r="N10" s="10">
        <v>0</v>
      </c>
      <c r="O10" s="22">
        <f>M10/(M10+N10)</f>
        <v>1</v>
      </c>
      <c r="P10" s="26">
        <f>(Q10+S10)/R10</f>
        <v>4.5</v>
      </c>
      <c r="Q10" s="10">
        <v>2</v>
      </c>
      <c r="R10" s="10">
        <v>2</v>
      </c>
      <c r="S10" s="10">
        <v>7</v>
      </c>
      <c r="T10" s="10">
        <v>255</v>
      </c>
      <c r="U10" s="10">
        <v>666</v>
      </c>
      <c r="V10" s="10">
        <v>5</v>
      </c>
      <c r="W10" s="20" t="s">
        <v>729</v>
      </c>
      <c r="X10" s="10">
        <v>3</v>
      </c>
      <c r="Y10" s="10">
        <f t="shared" ref="Y10:AG10" si="5">(N6+C9)/2</f>
        <v>0</v>
      </c>
      <c r="Z10" s="22">
        <f t="shared" si="5"/>
        <v>1</v>
      </c>
      <c r="AA10" s="10">
        <f t="shared" si="5"/>
        <v>2.7635714285714288</v>
      </c>
      <c r="AB10" s="10">
        <f t="shared" si="5"/>
        <v>8</v>
      </c>
      <c r="AC10" s="10">
        <f t="shared" si="5"/>
        <v>5</v>
      </c>
      <c r="AD10" s="10">
        <f t="shared" si="5"/>
        <v>8</v>
      </c>
      <c r="AE10" s="10">
        <f t="shared" si="5"/>
        <v>687.5</v>
      </c>
      <c r="AF10" s="10">
        <f t="shared" si="5"/>
        <v>651.25</v>
      </c>
      <c r="AG10" s="10">
        <f t="shared" si="5"/>
        <v>8.6999999999999993</v>
      </c>
    </row>
    <row r="11" spans="1:33" x14ac:dyDescent="0.2">
      <c r="A11" s="20" t="s">
        <v>746</v>
      </c>
      <c r="B11" s="10">
        <v>3</v>
      </c>
      <c r="C11" s="10">
        <v>0</v>
      </c>
      <c r="D11" s="22">
        <v>1</v>
      </c>
      <c r="E11" s="10">
        <v>11</v>
      </c>
      <c r="F11" s="10">
        <v>1.67</v>
      </c>
      <c r="G11" s="10">
        <v>1</v>
      </c>
      <c r="H11" s="10">
        <v>9.33</v>
      </c>
      <c r="I11" s="10">
        <v>345.7</v>
      </c>
      <c r="J11" s="10">
        <v>807.3</v>
      </c>
      <c r="K11" s="10">
        <v>4.67</v>
      </c>
      <c r="L11" s="20" t="s">
        <v>747</v>
      </c>
      <c r="M11" s="10">
        <v>1</v>
      </c>
      <c r="N11" s="10">
        <v>0</v>
      </c>
      <c r="O11" s="22">
        <f t="shared" ref="O11:O15" si="6">M11/(M11+N11)</f>
        <v>1</v>
      </c>
      <c r="P11" s="26">
        <f t="shared" ref="P11:P15" si="7">(Q11+S11)/R11</f>
        <v>20</v>
      </c>
      <c r="Q11" s="10">
        <v>3</v>
      </c>
      <c r="R11" s="10">
        <v>1</v>
      </c>
      <c r="S11" s="10">
        <v>17</v>
      </c>
      <c r="T11" s="10">
        <v>514</v>
      </c>
      <c r="U11" s="10">
        <v>681</v>
      </c>
      <c r="V11" s="10">
        <v>4.5999999999999996</v>
      </c>
      <c r="W11" s="20" t="s">
        <v>731</v>
      </c>
      <c r="X11" s="10">
        <v>2</v>
      </c>
      <c r="Y11" s="10">
        <v>0</v>
      </c>
      <c r="Z11" s="22">
        <f t="shared" ref="Z11" si="8">X11/(Y11+X11)</f>
        <v>1</v>
      </c>
      <c r="AA11" s="26">
        <f t="shared" ref="AA11" si="9">(AB11+AD11)/AC11</f>
        <v>4.4285714285714288</v>
      </c>
      <c r="AB11" s="10">
        <f>(F7+Q7)/2</f>
        <v>7</v>
      </c>
      <c r="AC11" s="10">
        <f t="shared" ref="AC11:AG11" si="10">(G7+R7)/2</f>
        <v>3.5</v>
      </c>
      <c r="AD11" s="10">
        <f t="shared" si="10"/>
        <v>8.5</v>
      </c>
      <c r="AE11" s="10">
        <f t="shared" si="10"/>
        <v>1000.5</v>
      </c>
      <c r="AF11" s="10">
        <f t="shared" si="10"/>
        <v>850</v>
      </c>
      <c r="AG11" s="10">
        <f t="shared" si="10"/>
        <v>7.9</v>
      </c>
    </row>
    <row r="12" spans="1:33" x14ac:dyDescent="0.2">
      <c r="A12" s="20" t="s">
        <v>748</v>
      </c>
      <c r="B12" s="10">
        <v>1</v>
      </c>
      <c r="C12" s="10">
        <v>1</v>
      </c>
      <c r="D12" s="22">
        <v>0.5</v>
      </c>
      <c r="E12" s="10">
        <v>4.5</v>
      </c>
      <c r="F12" s="10">
        <v>3</v>
      </c>
      <c r="G12" s="10">
        <v>2</v>
      </c>
      <c r="H12" s="10">
        <v>6</v>
      </c>
      <c r="I12" s="10">
        <v>253.5</v>
      </c>
      <c r="J12" s="10">
        <v>739</v>
      </c>
      <c r="K12" s="10">
        <v>5</v>
      </c>
      <c r="L12" s="20" t="s">
        <v>749</v>
      </c>
      <c r="M12" s="10">
        <v>2</v>
      </c>
      <c r="N12" s="10">
        <v>0</v>
      </c>
      <c r="O12" s="22">
        <f t="shared" si="6"/>
        <v>1</v>
      </c>
      <c r="P12" s="26">
        <f t="shared" si="7"/>
        <v>7.75</v>
      </c>
      <c r="Q12" s="10">
        <v>10</v>
      </c>
      <c r="R12" s="10">
        <v>4</v>
      </c>
      <c r="S12" s="10">
        <v>21</v>
      </c>
      <c r="T12" s="10">
        <v>497</v>
      </c>
      <c r="U12" s="10">
        <v>864.5</v>
      </c>
      <c r="V12" s="10">
        <v>5.2</v>
      </c>
      <c r="W12" s="34" t="s">
        <v>718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x14ac:dyDescent="0.2">
      <c r="A13" s="20" t="s">
        <v>807</v>
      </c>
      <c r="B13" s="10">
        <v>1</v>
      </c>
      <c r="C13" s="10">
        <v>0</v>
      </c>
      <c r="D13" s="22">
        <v>1</v>
      </c>
      <c r="E13" s="10">
        <v>2.25</v>
      </c>
      <c r="F13" s="10">
        <v>1</v>
      </c>
      <c r="G13" s="10">
        <v>4</v>
      </c>
      <c r="H13" s="10">
        <v>8</v>
      </c>
      <c r="I13" s="10">
        <v>169</v>
      </c>
      <c r="J13" s="10">
        <v>885</v>
      </c>
      <c r="K13" s="10">
        <v>6</v>
      </c>
      <c r="L13" s="20" t="s">
        <v>745</v>
      </c>
      <c r="M13" s="10">
        <v>1</v>
      </c>
      <c r="N13" s="10">
        <v>0</v>
      </c>
      <c r="O13" s="22">
        <f t="shared" si="6"/>
        <v>1</v>
      </c>
      <c r="P13" s="26">
        <f t="shared" si="7"/>
        <v>4.666666666666667</v>
      </c>
      <c r="Q13" s="10">
        <v>4</v>
      </c>
      <c r="R13" s="10">
        <v>3</v>
      </c>
      <c r="S13" s="10">
        <v>10</v>
      </c>
      <c r="T13" s="10">
        <v>406</v>
      </c>
      <c r="U13" s="10">
        <v>612</v>
      </c>
      <c r="V13" s="10">
        <v>8.4</v>
      </c>
      <c r="W13" s="20" t="s">
        <v>807</v>
      </c>
      <c r="X13" s="10">
        <v>1</v>
      </c>
      <c r="Y13" s="10">
        <v>0</v>
      </c>
      <c r="Z13" s="22">
        <v>1</v>
      </c>
      <c r="AA13" s="10">
        <v>2.25</v>
      </c>
      <c r="AB13" s="10">
        <v>1</v>
      </c>
      <c r="AC13" s="10">
        <v>4</v>
      </c>
      <c r="AD13" s="10">
        <v>8</v>
      </c>
      <c r="AE13" s="10">
        <v>169</v>
      </c>
      <c r="AF13" s="10">
        <v>885</v>
      </c>
      <c r="AG13" s="10">
        <v>6</v>
      </c>
    </row>
    <row r="14" spans="1:33" x14ac:dyDescent="0.2">
      <c r="A14" s="34" t="s">
        <v>719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20" t="s">
        <v>751</v>
      </c>
      <c r="M14" s="10">
        <v>0</v>
      </c>
      <c r="N14" s="10">
        <v>1</v>
      </c>
      <c r="O14" s="22">
        <f t="shared" si="6"/>
        <v>0</v>
      </c>
      <c r="P14" s="26">
        <f t="shared" si="7"/>
        <v>2.2000000000000002</v>
      </c>
      <c r="Q14" s="10">
        <v>2</v>
      </c>
      <c r="R14" s="10">
        <v>5</v>
      </c>
      <c r="S14" s="10">
        <v>9</v>
      </c>
      <c r="T14" s="10">
        <v>192</v>
      </c>
      <c r="U14" s="10">
        <v>734</v>
      </c>
      <c r="V14" s="10">
        <v>4.7</v>
      </c>
      <c r="W14" s="20" t="s">
        <v>755</v>
      </c>
      <c r="X14" s="10">
        <v>1</v>
      </c>
      <c r="Y14" s="10">
        <v>0</v>
      </c>
      <c r="Z14" s="22">
        <f>X14/(X14+Y14)</f>
        <v>1</v>
      </c>
      <c r="AA14" s="26">
        <f>(AB14+AD14)/AC14</f>
        <v>4.5</v>
      </c>
      <c r="AB14" s="10">
        <v>2</v>
      </c>
      <c r="AC14" s="10">
        <v>2</v>
      </c>
      <c r="AD14" s="10">
        <v>7</v>
      </c>
      <c r="AE14" s="10">
        <v>255</v>
      </c>
      <c r="AF14" s="10">
        <v>666</v>
      </c>
      <c r="AG14" s="10">
        <v>5</v>
      </c>
    </row>
    <row r="15" spans="1:33" x14ac:dyDescent="0.2">
      <c r="A15" s="20" t="s">
        <v>739</v>
      </c>
      <c r="B15" s="10">
        <v>1</v>
      </c>
      <c r="C15" s="10">
        <v>1</v>
      </c>
      <c r="D15" s="22">
        <v>0.5</v>
      </c>
      <c r="E15" s="10">
        <v>3</v>
      </c>
      <c r="F15" s="10">
        <v>4</v>
      </c>
      <c r="G15" s="10">
        <v>2.5</v>
      </c>
      <c r="H15" s="10">
        <v>3.5</v>
      </c>
      <c r="I15" s="10">
        <v>488.5</v>
      </c>
      <c r="J15" s="10">
        <v>745.5</v>
      </c>
      <c r="K15" s="10">
        <v>6.5</v>
      </c>
      <c r="L15" s="20" t="s">
        <v>753</v>
      </c>
      <c r="M15" s="10">
        <v>1</v>
      </c>
      <c r="N15" s="10">
        <v>0</v>
      </c>
      <c r="O15" s="22">
        <f t="shared" si="6"/>
        <v>1</v>
      </c>
      <c r="P15" s="26">
        <f t="shared" si="7"/>
        <v>3.25</v>
      </c>
      <c r="Q15" s="10">
        <v>5</v>
      </c>
      <c r="R15" s="10">
        <v>4</v>
      </c>
      <c r="S15" s="10">
        <v>8</v>
      </c>
      <c r="T15" s="10">
        <v>374</v>
      </c>
      <c r="U15" s="10">
        <v>834</v>
      </c>
      <c r="V15" s="10">
        <v>5.5</v>
      </c>
      <c r="W15" s="20" t="s">
        <v>745</v>
      </c>
      <c r="X15" s="10">
        <v>1</v>
      </c>
      <c r="Y15" s="10">
        <v>0</v>
      </c>
      <c r="Z15" s="22">
        <f t="shared" ref="Z15:Z19" si="11">X15/(X15+Y15)</f>
        <v>1</v>
      </c>
      <c r="AA15" s="26">
        <f t="shared" ref="AA15:AA19" si="12">(AB15+AD15)/AC15</f>
        <v>4.666666666666667</v>
      </c>
      <c r="AB15" s="10">
        <v>4</v>
      </c>
      <c r="AC15" s="10">
        <v>3</v>
      </c>
      <c r="AD15" s="10">
        <v>10</v>
      </c>
      <c r="AE15" s="10">
        <v>406</v>
      </c>
      <c r="AF15" s="10">
        <v>612</v>
      </c>
      <c r="AG15" s="10">
        <v>8.4</v>
      </c>
    </row>
    <row r="16" spans="1:33" x14ac:dyDescent="0.2">
      <c r="A16" s="20" t="s">
        <v>741</v>
      </c>
      <c r="B16" s="10">
        <v>1</v>
      </c>
      <c r="C16" s="10">
        <v>0</v>
      </c>
      <c r="D16" s="22">
        <v>1</v>
      </c>
      <c r="E16" s="10">
        <v>7</v>
      </c>
      <c r="F16" s="10">
        <v>6</v>
      </c>
      <c r="G16" s="10">
        <v>3</v>
      </c>
      <c r="H16" s="10">
        <v>15</v>
      </c>
      <c r="I16" s="10">
        <v>1076</v>
      </c>
      <c r="J16" s="10">
        <v>460</v>
      </c>
      <c r="K16" s="10">
        <v>7</v>
      </c>
      <c r="L16" s="34" t="s">
        <v>719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20" t="s">
        <v>751</v>
      </c>
      <c r="X16" s="10">
        <v>0</v>
      </c>
      <c r="Y16" s="10">
        <v>1</v>
      </c>
      <c r="Z16" s="22">
        <f t="shared" si="11"/>
        <v>0</v>
      </c>
      <c r="AA16" s="26">
        <f t="shared" si="12"/>
        <v>2.2000000000000002</v>
      </c>
      <c r="AB16" s="10">
        <v>2</v>
      </c>
      <c r="AC16" s="10">
        <v>5</v>
      </c>
      <c r="AD16" s="10">
        <v>9</v>
      </c>
      <c r="AE16" s="10">
        <v>192</v>
      </c>
      <c r="AF16" s="10">
        <v>734</v>
      </c>
      <c r="AG16" s="10">
        <v>4.7</v>
      </c>
    </row>
    <row r="17" spans="1:33" x14ac:dyDescent="0.2">
      <c r="A17" s="20" t="s">
        <v>735</v>
      </c>
      <c r="B17" s="10">
        <v>2</v>
      </c>
      <c r="C17" s="10">
        <v>0</v>
      </c>
      <c r="D17" s="22">
        <v>1</v>
      </c>
      <c r="E17" s="10">
        <v>2.17</v>
      </c>
      <c r="F17" s="10">
        <v>3.5</v>
      </c>
      <c r="G17" s="10">
        <v>3</v>
      </c>
      <c r="H17" s="10">
        <v>3</v>
      </c>
      <c r="I17" s="10">
        <v>451.5</v>
      </c>
      <c r="J17" s="10">
        <v>829.5</v>
      </c>
      <c r="K17" s="10">
        <v>6</v>
      </c>
      <c r="L17" s="20" t="s">
        <v>740</v>
      </c>
      <c r="M17" s="10">
        <v>2</v>
      </c>
      <c r="N17" s="10">
        <v>0</v>
      </c>
      <c r="O17" s="22">
        <f>M17/(M17+N17)</f>
        <v>1</v>
      </c>
      <c r="P17" s="26">
        <f>(Q17+S17)/R17</f>
        <v>4.5999999999999996</v>
      </c>
      <c r="Q17" s="10">
        <v>10</v>
      </c>
      <c r="R17" s="10">
        <v>5</v>
      </c>
      <c r="S17" s="10">
        <v>13</v>
      </c>
      <c r="T17" s="10">
        <v>695.5</v>
      </c>
      <c r="U17" s="10">
        <v>642.5</v>
      </c>
      <c r="V17" s="10">
        <v>7.55</v>
      </c>
      <c r="W17" s="20" t="s">
        <v>753</v>
      </c>
      <c r="X17" s="10">
        <v>1</v>
      </c>
      <c r="Y17" s="10">
        <v>0</v>
      </c>
      <c r="Z17" s="22">
        <f t="shared" si="11"/>
        <v>1</v>
      </c>
      <c r="AA17" s="26">
        <f t="shared" si="12"/>
        <v>3.25</v>
      </c>
      <c r="AB17" s="10">
        <v>5</v>
      </c>
      <c r="AC17" s="10">
        <v>4</v>
      </c>
      <c r="AD17" s="10">
        <v>8</v>
      </c>
      <c r="AE17" s="10">
        <v>374</v>
      </c>
      <c r="AF17" s="10">
        <v>834</v>
      </c>
      <c r="AG17" s="10">
        <v>5.5</v>
      </c>
    </row>
    <row r="18" spans="1:33" x14ac:dyDescent="0.2">
      <c r="A18" s="20" t="s">
        <v>809</v>
      </c>
      <c r="B18" s="10">
        <v>1</v>
      </c>
      <c r="C18" s="10">
        <v>0</v>
      </c>
      <c r="D18" s="22">
        <v>1</v>
      </c>
      <c r="E18" s="10">
        <v>9</v>
      </c>
      <c r="F18" s="10">
        <v>0</v>
      </c>
      <c r="G18" s="10">
        <v>1</v>
      </c>
      <c r="H18" s="10">
        <v>9</v>
      </c>
      <c r="I18" s="10">
        <v>278</v>
      </c>
      <c r="J18" s="10">
        <v>497</v>
      </c>
      <c r="K18" s="10">
        <v>8</v>
      </c>
      <c r="L18" s="20" t="s">
        <v>742</v>
      </c>
      <c r="M18" s="10">
        <v>1</v>
      </c>
      <c r="N18" s="10">
        <v>0</v>
      </c>
      <c r="O18" s="22">
        <f t="shared" ref="O18:O21" si="13">M18/(M18+N18)</f>
        <v>1</v>
      </c>
      <c r="P18" s="26">
        <f t="shared" ref="P18:P21" si="14">(Q18+S18)/R18</f>
        <v>3.3333333333333335</v>
      </c>
      <c r="Q18" s="10">
        <v>3</v>
      </c>
      <c r="R18" s="10">
        <v>3</v>
      </c>
      <c r="S18" s="10">
        <v>7</v>
      </c>
      <c r="T18" s="10">
        <v>641</v>
      </c>
      <c r="U18" s="10">
        <v>362</v>
      </c>
      <c r="V18" s="10">
        <v>8.5</v>
      </c>
      <c r="W18" s="20" t="s">
        <v>747</v>
      </c>
      <c r="X18" s="10">
        <v>4</v>
      </c>
      <c r="Y18" s="10">
        <v>0</v>
      </c>
      <c r="Z18" s="22">
        <f t="shared" si="11"/>
        <v>1</v>
      </c>
      <c r="AA18" s="26">
        <f t="shared" si="12"/>
        <v>13.25</v>
      </c>
      <c r="AB18" s="10">
        <f>(F11*3+Q11)/4</f>
        <v>2.0024999999999999</v>
      </c>
      <c r="AC18" s="10">
        <f t="shared" ref="AC18:AG18" si="15">(G11*3+R11)/4</f>
        <v>1</v>
      </c>
      <c r="AD18" s="10">
        <f t="shared" si="15"/>
        <v>11.2475</v>
      </c>
      <c r="AE18" s="10">
        <f t="shared" si="15"/>
        <v>387.77499999999998</v>
      </c>
      <c r="AF18" s="10">
        <f t="shared" si="15"/>
        <v>775.72499999999991</v>
      </c>
      <c r="AG18" s="10">
        <f t="shared" si="15"/>
        <v>4.6524999999999999</v>
      </c>
    </row>
    <row r="19" spans="1:33" x14ac:dyDescent="0.2">
      <c r="A19" s="34" t="s">
        <v>720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20" t="s">
        <v>757</v>
      </c>
      <c r="M19" s="10">
        <v>0</v>
      </c>
      <c r="N19" s="10">
        <v>1</v>
      </c>
      <c r="O19" s="22">
        <f t="shared" si="13"/>
        <v>0</v>
      </c>
      <c r="P19" s="26">
        <f t="shared" si="14"/>
        <v>1.6</v>
      </c>
      <c r="Q19" s="10">
        <v>2</v>
      </c>
      <c r="R19" s="10">
        <v>5</v>
      </c>
      <c r="S19" s="10">
        <v>6</v>
      </c>
      <c r="T19" s="10">
        <v>500</v>
      </c>
      <c r="U19" s="10">
        <v>686</v>
      </c>
      <c r="V19" s="10">
        <v>6.6</v>
      </c>
      <c r="W19" s="20" t="s">
        <v>749</v>
      </c>
      <c r="X19" s="10">
        <v>3</v>
      </c>
      <c r="Y19" s="10">
        <v>1</v>
      </c>
      <c r="Z19" s="22">
        <f t="shared" si="11"/>
        <v>0.75</v>
      </c>
      <c r="AA19" s="26">
        <f t="shared" si="12"/>
        <v>5</v>
      </c>
      <c r="AB19" s="10">
        <f>(F13+Q12)/2</f>
        <v>5.5</v>
      </c>
      <c r="AC19" s="10">
        <f t="shared" ref="AC19:AG19" si="16">(G13+R12)/2</f>
        <v>4</v>
      </c>
      <c r="AD19" s="10">
        <f t="shared" si="16"/>
        <v>14.5</v>
      </c>
      <c r="AE19" s="10">
        <f t="shared" si="16"/>
        <v>333</v>
      </c>
      <c r="AF19" s="10">
        <f t="shared" si="16"/>
        <v>874.75</v>
      </c>
      <c r="AG19" s="10">
        <f t="shared" si="16"/>
        <v>5.6</v>
      </c>
    </row>
    <row r="20" spans="1:33" x14ac:dyDescent="0.2">
      <c r="A20" s="20" t="s">
        <v>820</v>
      </c>
      <c r="B20" s="10">
        <v>2</v>
      </c>
      <c r="C20" s="10">
        <v>0</v>
      </c>
      <c r="D20" s="22">
        <v>1</v>
      </c>
      <c r="E20" s="10">
        <f>(F20+H20)</f>
        <v>13.5</v>
      </c>
      <c r="F20" s="10">
        <v>4.5</v>
      </c>
      <c r="G20" s="10">
        <v>0</v>
      </c>
      <c r="H20" s="10">
        <v>9</v>
      </c>
      <c r="I20" s="10">
        <v>670.5</v>
      </c>
      <c r="J20" s="10">
        <v>442</v>
      </c>
      <c r="K20" s="10">
        <v>10</v>
      </c>
      <c r="L20" s="20" t="s">
        <v>759</v>
      </c>
      <c r="M20" s="10">
        <v>2</v>
      </c>
      <c r="N20" s="10">
        <v>0</v>
      </c>
      <c r="O20" s="22">
        <f t="shared" si="13"/>
        <v>1</v>
      </c>
      <c r="P20" s="26">
        <f t="shared" si="14"/>
        <v>3</v>
      </c>
      <c r="Q20" s="10">
        <v>7</v>
      </c>
      <c r="R20" s="10">
        <v>6</v>
      </c>
      <c r="S20" s="10">
        <v>11</v>
      </c>
      <c r="T20" s="10">
        <v>590.5</v>
      </c>
      <c r="U20" s="10">
        <v>614.5</v>
      </c>
      <c r="V20" s="10">
        <v>8.8000000000000007</v>
      </c>
      <c r="W20" s="34" t="s">
        <v>719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x14ac:dyDescent="0.2">
      <c r="A21" s="20" t="s">
        <v>793</v>
      </c>
      <c r="B21" s="10">
        <v>1</v>
      </c>
      <c r="C21" s="10">
        <v>0</v>
      </c>
      <c r="D21" s="22">
        <v>1</v>
      </c>
      <c r="E21" s="10">
        <f t="shared" ref="E21:E23" si="17">(F21+H21)</f>
        <v>15</v>
      </c>
      <c r="F21" s="10">
        <v>6</v>
      </c>
      <c r="G21" s="10">
        <v>0</v>
      </c>
      <c r="H21" s="10">
        <v>9</v>
      </c>
      <c r="I21" s="10">
        <v>501</v>
      </c>
      <c r="J21" s="10">
        <v>410</v>
      </c>
      <c r="K21" s="10">
        <v>10</v>
      </c>
      <c r="L21" s="20" t="s">
        <v>738</v>
      </c>
      <c r="M21" s="10">
        <v>1</v>
      </c>
      <c r="N21" s="10">
        <v>0</v>
      </c>
      <c r="O21" s="22">
        <f t="shared" si="13"/>
        <v>1</v>
      </c>
      <c r="P21" s="26">
        <f t="shared" si="14"/>
        <v>4.666666666666667</v>
      </c>
      <c r="Q21" s="10">
        <v>3</v>
      </c>
      <c r="R21" s="10">
        <v>3</v>
      </c>
      <c r="S21" s="10">
        <v>11</v>
      </c>
      <c r="T21" s="10">
        <v>795</v>
      </c>
      <c r="U21" s="10">
        <v>474</v>
      </c>
      <c r="V21" s="10">
        <v>8.1999999999999993</v>
      </c>
      <c r="W21" s="20" t="s">
        <v>735</v>
      </c>
      <c r="X21" s="10">
        <v>2</v>
      </c>
      <c r="Y21" s="10">
        <v>0</v>
      </c>
      <c r="Z21" s="22">
        <v>1</v>
      </c>
      <c r="AA21" s="10">
        <v>2.17</v>
      </c>
      <c r="AB21" s="10">
        <v>3.5</v>
      </c>
      <c r="AC21" s="10">
        <v>3</v>
      </c>
      <c r="AD21" s="10">
        <v>3</v>
      </c>
      <c r="AE21" s="10">
        <v>451.5</v>
      </c>
      <c r="AF21" s="10">
        <v>829.5</v>
      </c>
      <c r="AG21" s="10">
        <v>6</v>
      </c>
    </row>
    <row r="22" spans="1:33" x14ac:dyDescent="0.2">
      <c r="A22" s="20" t="s">
        <v>811</v>
      </c>
      <c r="B22" s="10">
        <v>1</v>
      </c>
      <c r="C22" s="10">
        <v>0</v>
      </c>
      <c r="D22" s="22">
        <v>1</v>
      </c>
      <c r="E22" s="10">
        <f t="shared" si="17"/>
        <v>15</v>
      </c>
      <c r="F22" s="10">
        <v>11</v>
      </c>
      <c r="G22" s="10">
        <v>0</v>
      </c>
      <c r="H22" s="10">
        <v>4</v>
      </c>
      <c r="I22" s="10">
        <v>704</v>
      </c>
      <c r="J22" s="10">
        <v>275</v>
      </c>
      <c r="K22" s="10">
        <v>11</v>
      </c>
      <c r="L22" s="34" t="s">
        <v>720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20" t="s">
        <v>809</v>
      </c>
      <c r="X22" s="10">
        <v>1</v>
      </c>
      <c r="Y22" s="10">
        <v>0</v>
      </c>
      <c r="Z22" s="22">
        <v>1</v>
      </c>
      <c r="AA22" s="10">
        <v>9</v>
      </c>
      <c r="AB22" s="10">
        <v>0</v>
      </c>
      <c r="AC22" s="10">
        <v>1</v>
      </c>
      <c r="AD22" s="10">
        <v>9</v>
      </c>
      <c r="AE22" s="10">
        <v>278</v>
      </c>
      <c r="AF22" s="10">
        <v>497</v>
      </c>
      <c r="AG22" s="10">
        <v>8</v>
      </c>
    </row>
    <row r="23" spans="1:33" x14ac:dyDescent="0.2">
      <c r="A23" s="20" t="s">
        <v>760</v>
      </c>
      <c r="B23" s="10">
        <v>1</v>
      </c>
      <c r="C23" s="10">
        <v>0</v>
      </c>
      <c r="D23" s="22">
        <v>1</v>
      </c>
      <c r="E23" s="10">
        <f t="shared" si="17"/>
        <v>13</v>
      </c>
      <c r="F23" s="10">
        <v>10</v>
      </c>
      <c r="G23" s="10">
        <v>0</v>
      </c>
      <c r="H23" s="10">
        <v>3</v>
      </c>
      <c r="I23" s="10">
        <v>758</v>
      </c>
      <c r="J23" s="10">
        <v>352</v>
      </c>
      <c r="K23" s="10">
        <v>10</v>
      </c>
      <c r="L23" s="20" t="s">
        <v>765</v>
      </c>
      <c r="M23" s="10">
        <v>2</v>
      </c>
      <c r="N23" s="10">
        <v>0</v>
      </c>
      <c r="O23" s="22">
        <v>1</v>
      </c>
      <c r="P23" s="26">
        <f>(Q23+S23)/R23</f>
        <v>13.666666666666666</v>
      </c>
      <c r="Q23" s="10">
        <v>20</v>
      </c>
      <c r="R23" s="10">
        <v>3</v>
      </c>
      <c r="S23" s="10">
        <v>21</v>
      </c>
      <c r="T23" s="10">
        <v>799.5</v>
      </c>
      <c r="U23" s="10">
        <v>418</v>
      </c>
      <c r="V23" s="10">
        <v>8.6999999999999993</v>
      </c>
      <c r="W23" s="20" t="s">
        <v>759</v>
      </c>
      <c r="X23" s="10">
        <v>2</v>
      </c>
      <c r="Y23" s="10">
        <v>0</v>
      </c>
      <c r="Z23" s="22">
        <f t="shared" ref="Z23:Z24" si="18">X23/(X23+Y23)</f>
        <v>1</v>
      </c>
      <c r="AA23" s="26">
        <f t="shared" ref="AA23:AA24" si="19">(AB23+AD23)/AC23</f>
        <v>3</v>
      </c>
      <c r="AB23" s="10">
        <v>7</v>
      </c>
      <c r="AC23" s="10">
        <v>6</v>
      </c>
      <c r="AD23" s="10">
        <v>11</v>
      </c>
      <c r="AE23" s="10">
        <v>590.5</v>
      </c>
      <c r="AF23" s="10">
        <v>614.5</v>
      </c>
      <c r="AG23" s="10">
        <v>8.8000000000000007</v>
      </c>
    </row>
    <row r="24" spans="1:33" x14ac:dyDescent="0.2">
      <c r="A24" s="20" t="s">
        <v>776</v>
      </c>
      <c r="B24" s="10">
        <v>0</v>
      </c>
      <c r="C24" s="10">
        <v>1</v>
      </c>
      <c r="D24" s="23">
        <v>0</v>
      </c>
      <c r="E24" s="10">
        <v>0.75</v>
      </c>
      <c r="F24" s="10">
        <v>1</v>
      </c>
      <c r="G24" s="10">
        <v>4</v>
      </c>
      <c r="H24" s="10">
        <v>2</v>
      </c>
      <c r="I24" s="10">
        <v>439</v>
      </c>
      <c r="J24" s="10">
        <v>463</v>
      </c>
      <c r="K24" s="10">
        <v>9</v>
      </c>
      <c r="L24" s="20" t="s">
        <v>766</v>
      </c>
      <c r="M24" s="10">
        <v>1</v>
      </c>
      <c r="N24" s="10">
        <v>0</v>
      </c>
      <c r="O24" s="22">
        <v>1</v>
      </c>
      <c r="P24" s="26">
        <v>11</v>
      </c>
      <c r="Q24" s="10">
        <v>7</v>
      </c>
      <c r="R24" s="10">
        <v>0</v>
      </c>
      <c r="S24" s="10">
        <v>4</v>
      </c>
      <c r="T24" s="10">
        <v>733</v>
      </c>
      <c r="U24" s="10">
        <v>382</v>
      </c>
      <c r="V24" s="10">
        <v>12</v>
      </c>
      <c r="W24" s="20" t="s">
        <v>738</v>
      </c>
      <c r="X24" s="10">
        <v>1</v>
      </c>
      <c r="Y24" s="10">
        <v>0</v>
      </c>
      <c r="Z24" s="22">
        <f t="shared" si="18"/>
        <v>1</v>
      </c>
      <c r="AA24" s="26">
        <f t="shared" si="19"/>
        <v>4.666666666666667</v>
      </c>
      <c r="AB24" s="10">
        <v>3</v>
      </c>
      <c r="AC24" s="10">
        <v>3</v>
      </c>
      <c r="AD24" s="10">
        <v>11</v>
      </c>
      <c r="AE24" s="10">
        <v>795</v>
      </c>
      <c r="AF24" s="10">
        <v>474</v>
      </c>
      <c r="AG24" s="10">
        <v>8.1999999999999993</v>
      </c>
    </row>
    <row r="25" spans="1:33" x14ac:dyDescent="0.2">
      <c r="A25" s="34" t="s">
        <v>721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20" t="s">
        <v>763</v>
      </c>
      <c r="M25" s="10">
        <v>1</v>
      </c>
      <c r="N25" s="10">
        <v>0</v>
      </c>
      <c r="O25" s="22">
        <v>1</v>
      </c>
      <c r="P25" s="26">
        <v>9</v>
      </c>
      <c r="Q25" s="10">
        <v>3</v>
      </c>
      <c r="R25" s="10">
        <v>0</v>
      </c>
      <c r="S25" s="10">
        <v>6</v>
      </c>
      <c r="T25" s="10">
        <v>316</v>
      </c>
      <c r="U25" s="10">
        <v>190</v>
      </c>
      <c r="V25" s="10">
        <v>8.8000000000000007</v>
      </c>
      <c r="W25" s="20" t="s">
        <v>740</v>
      </c>
      <c r="X25" s="10">
        <v>3</v>
      </c>
      <c r="Y25" s="10">
        <v>1</v>
      </c>
      <c r="Z25" s="22">
        <f>X25/(X25+Y25)</f>
        <v>0.75</v>
      </c>
      <c r="AA25" s="26">
        <f>(AB25+AD25)/AC25</f>
        <v>4.0666666666666664</v>
      </c>
      <c r="AB25" s="10">
        <f>(Q17+F15)/2</f>
        <v>7</v>
      </c>
      <c r="AC25" s="10">
        <f t="shared" ref="AC25:AG25" si="20">(R17+G15)/2</f>
        <v>3.75</v>
      </c>
      <c r="AD25" s="10">
        <f t="shared" si="20"/>
        <v>8.25</v>
      </c>
      <c r="AE25" s="10">
        <f t="shared" si="20"/>
        <v>592</v>
      </c>
      <c r="AF25" s="10">
        <f t="shared" si="20"/>
        <v>694</v>
      </c>
      <c r="AG25" s="10">
        <f t="shared" si="20"/>
        <v>7.0250000000000004</v>
      </c>
    </row>
    <row r="26" spans="1:33" x14ac:dyDescent="0.2">
      <c r="A26" s="20" t="s">
        <v>822</v>
      </c>
      <c r="B26" s="10">
        <v>2</v>
      </c>
      <c r="C26" s="10">
        <v>0</v>
      </c>
      <c r="D26" s="22">
        <v>1</v>
      </c>
      <c r="E26" s="10">
        <v>14</v>
      </c>
      <c r="F26" s="10">
        <v>1.5</v>
      </c>
      <c r="G26" s="10">
        <v>0</v>
      </c>
      <c r="H26" s="10">
        <v>12.5</v>
      </c>
      <c r="I26" s="10">
        <v>574.5</v>
      </c>
      <c r="J26" s="10">
        <v>148</v>
      </c>
      <c r="K26" s="10">
        <v>0</v>
      </c>
      <c r="L26" s="20" t="s">
        <v>761</v>
      </c>
      <c r="M26" s="10">
        <v>2</v>
      </c>
      <c r="N26" s="10">
        <v>1</v>
      </c>
      <c r="O26" s="22">
        <v>0.66669999999999996</v>
      </c>
      <c r="P26" s="26">
        <f t="shared" ref="P26" si="21">(Q26+S26)/R26</f>
        <v>4.1111111111111107</v>
      </c>
      <c r="Q26" s="10">
        <v>19</v>
      </c>
      <c r="R26" s="10">
        <v>9</v>
      </c>
      <c r="S26" s="10">
        <v>18</v>
      </c>
      <c r="T26" s="10">
        <v>886</v>
      </c>
      <c r="U26" s="10">
        <v>471.75</v>
      </c>
      <c r="V26" s="10">
        <v>10.35</v>
      </c>
      <c r="W26" s="20" t="s">
        <v>742</v>
      </c>
      <c r="X26" s="10">
        <v>2</v>
      </c>
      <c r="Y26" s="10">
        <v>0</v>
      </c>
      <c r="Z26" s="22">
        <f t="shared" ref="Z26:Z27" si="22">X26/(X26+Y26)</f>
        <v>1</v>
      </c>
      <c r="AA26" s="26">
        <f t="shared" ref="AA26:AA27" si="23">(AB26+AD26)/AC26</f>
        <v>5.166666666666667</v>
      </c>
      <c r="AB26" s="10">
        <f>(Q18+F16)/2</f>
        <v>4.5</v>
      </c>
      <c r="AC26" s="10">
        <f t="shared" ref="AC26:AG26" si="24">(R18+G16)/2</f>
        <v>3</v>
      </c>
      <c r="AD26" s="10">
        <f t="shared" si="24"/>
        <v>11</v>
      </c>
      <c r="AE26" s="10">
        <f t="shared" si="24"/>
        <v>858.5</v>
      </c>
      <c r="AF26" s="10">
        <f t="shared" si="24"/>
        <v>411</v>
      </c>
      <c r="AG26" s="10">
        <f t="shared" si="24"/>
        <v>7.75</v>
      </c>
    </row>
    <row r="27" spans="1:33" x14ac:dyDescent="0.2">
      <c r="A27" s="20" t="s">
        <v>813</v>
      </c>
      <c r="B27" s="10">
        <v>1</v>
      </c>
      <c r="C27" s="10">
        <v>0</v>
      </c>
      <c r="D27" s="22">
        <v>1</v>
      </c>
      <c r="E27" s="10">
        <v>10</v>
      </c>
      <c r="F27" s="10">
        <v>1</v>
      </c>
      <c r="G27" s="10">
        <v>1</v>
      </c>
      <c r="H27" s="10">
        <v>9</v>
      </c>
      <c r="I27" s="10">
        <v>184</v>
      </c>
      <c r="J27" s="10">
        <v>311</v>
      </c>
      <c r="K27" s="10">
        <v>1</v>
      </c>
      <c r="L27" s="34" t="s">
        <v>721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20" t="s">
        <v>757</v>
      </c>
      <c r="X27" s="10">
        <v>0</v>
      </c>
      <c r="Y27" s="10">
        <v>1</v>
      </c>
      <c r="Z27" s="22">
        <f t="shared" si="22"/>
        <v>0</v>
      </c>
      <c r="AA27" s="26">
        <f t="shared" si="23"/>
        <v>1.6</v>
      </c>
      <c r="AB27" s="10">
        <v>2</v>
      </c>
      <c r="AC27" s="10">
        <v>5</v>
      </c>
      <c r="AD27" s="10">
        <v>6</v>
      </c>
      <c r="AE27" s="10">
        <v>500</v>
      </c>
      <c r="AF27" s="10">
        <v>686</v>
      </c>
      <c r="AG27" s="10">
        <v>6.6</v>
      </c>
    </row>
    <row r="28" spans="1:33" x14ac:dyDescent="0.2">
      <c r="A28" s="20" t="s">
        <v>777</v>
      </c>
      <c r="B28" s="10">
        <v>0</v>
      </c>
      <c r="C28" s="10">
        <v>1</v>
      </c>
      <c r="D28" s="22">
        <v>0</v>
      </c>
      <c r="E28" s="10">
        <v>1.33</v>
      </c>
      <c r="F28" s="10">
        <v>2</v>
      </c>
      <c r="G28" s="10">
        <v>3</v>
      </c>
      <c r="H28" s="10">
        <v>2</v>
      </c>
      <c r="I28" s="10">
        <v>141</v>
      </c>
      <c r="J28" s="10">
        <v>372</v>
      </c>
      <c r="K28" s="10">
        <v>1</v>
      </c>
      <c r="L28" s="20" t="s">
        <v>774</v>
      </c>
      <c r="M28" s="10">
        <v>1</v>
      </c>
      <c r="N28" s="10">
        <v>0</v>
      </c>
      <c r="O28" s="22">
        <v>1</v>
      </c>
      <c r="P28" s="26">
        <f>(Q28+S28)/R28</f>
        <v>17</v>
      </c>
      <c r="Q28" s="10">
        <v>1</v>
      </c>
      <c r="R28" s="10">
        <v>1</v>
      </c>
      <c r="S28" s="10">
        <v>16</v>
      </c>
      <c r="T28" s="10">
        <v>254</v>
      </c>
      <c r="U28" s="10">
        <v>553</v>
      </c>
      <c r="V28" s="10">
        <v>1.5</v>
      </c>
      <c r="W28" s="34" t="s">
        <v>720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x14ac:dyDescent="0.2">
      <c r="A29" s="20" t="s">
        <v>797</v>
      </c>
      <c r="B29" s="10">
        <v>1</v>
      </c>
      <c r="C29" s="10">
        <v>0</v>
      </c>
      <c r="D29" s="22">
        <v>1</v>
      </c>
      <c r="E29" s="10">
        <v>20</v>
      </c>
      <c r="F29" s="10">
        <v>0</v>
      </c>
      <c r="G29" s="10">
        <v>1</v>
      </c>
      <c r="H29" s="10">
        <v>20</v>
      </c>
      <c r="I29" s="10">
        <v>188</v>
      </c>
      <c r="J29" s="10">
        <v>352</v>
      </c>
      <c r="K29" s="10">
        <v>0</v>
      </c>
      <c r="L29" s="20" t="s">
        <v>770</v>
      </c>
      <c r="M29" s="10">
        <v>2</v>
      </c>
      <c r="N29" s="10">
        <v>0</v>
      </c>
      <c r="O29" s="22">
        <v>1</v>
      </c>
      <c r="P29" s="26">
        <f t="shared" ref="P29:P31" si="25">(Q29+S29)/R29</f>
        <v>18</v>
      </c>
      <c r="Q29" s="10">
        <v>4</v>
      </c>
      <c r="R29" s="10">
        <v>2</v>
      </c>
      <c r="S29" s="10">
        <v>32</v>
      </c>
      <c r="T29" s="10">
        <v>191.5</v>
      </c>
      <c r="U29" s="10">
        <v>253.5</v>
      </c>
      <c r="V29" s="10">
        <v>0.65</v>
      </c>
      <c r="W29" s="20" t="s">
        <v>820</v>
      </c>
      <c r="X29" s="10">
        <v>2</v>
      </c>
      <c r="Y29" s="10">
        <v>0</v>
      </c>
      <c r="Z29" s="22">
        <v>1</v>
      </c>
      <c r="AA29" s="10">
        <f>(AB29+AD29)</f>
        <v>13.5</v>
      </c>
      <c r="AB29" s="10">
        <v>4.5</v>
      </c>
      <c r="AC29" s="10">
        <v>0</v>
      </c>
      <c r="AD29" s="10">
        <v>9</v>
      </c>
      <c r="AE29" s="10">
        <v>670.5</v>
      </c>
      <c r="AF29" s="10">
        <v>442</v>
      </c>
      <c r="AG29" s="10">
        <v>10</v>
      </c>
    </row>
    <row r="30" spans="1:33" x14ac:dyDescent="0.2">
      <c r="A30" s="20" t="s">
        <v>767</v>
      </c>
      <c r="B30" s="10">
        <v>1</v>
      </c>
      <c r="C30" s="10">
        <v>0</v>
      </c>
      <c r="D30" s="22">
        <v>1</v>
      </c>
      <c r="E30" s="10">
        <v>15</v>
      </c>
      <c r="F30" s="10">
        <v>0</v>
      </c>
      <c r="G30" s="10">
        <v>0</v>
      </c>
      <c r="H30" s="10">
        <v>15</v>
      </c>
      <c r="I30" s="10">
        <v>187</v>
      </c>
      <c r="J30" s="10">
        <v>219</v>
      </c>
      <c r="K30" s="10">
        <v>0</v>
      </c>
      <c r="L30" s="20" t="s">
        <v>772</v>
      </c>
      <c r="M30" s="10">
        <v>1</v>
      </c>
      <c r="N30" s="10">
        <v>0</v>
      </c>
      <c r="O30" s="22">
        <v>1</v>
      </c>
      <c r="P30" s="26">
        <f t="shared" si="25"/>
        <v>4.5</v>
      </c>
      <c r="Q30" s="10">
        <v>0</v>
      </c>
      <c r="R30" s="10">
        <v>2</v>
      </c>
      <c r="S30" s="10">
        <v>9</v>
      </c>
      <c r="T30" s="10">
        <v>223</v>
      </c>
      <c r="U30" s="10">
        <v>192</v>
      </c>
      <c r="V30" s="10">
        <v>0.7</v>
      </c>
      <c r="W30" s="20" t="s">
        <v>793</v>
      </c>
      <c r="X30" s="10">
        <v>1</v>
      </c>
      <c r="Y30" s="10">
        <v>0</v>
      </c>
      <c r="Z30" s="22">
        <v>1</v>
      </c>
      <c r="AA30" s="10">
        <f t="shared" ref="AA30:AA31" si="26">(AB30+AD30)</f>
        <v>15</v>
      </c>
      <c r="AB30" s="10">
        <v>6</v>
      </c>
      <c r="AC30" s="10">
        <v>0</v>
      </c>
      <c r="AD30" s="10">
        <v>9</v>
      </c>
      <c r="AE30" s="10">
        <v>501</v>
      </c>
      <c r="AF30" s="10">
        <v>410</v>
      </c>
      <c r="AG30" s="10">
        <v>10</v>
      </c>
    </row>
    <row r="31" spans="1:33" x14ac:dyDescent="0.2">
      <c r="L31" s="20" t="s">
        <v>768</v>
      </c>
      <c r="M31" s="10">
        <v>2</v>
      </c>
      <c r="N31" s="10">
        <v>1</v>
      </c>
      <c r="O31" s="22">
        <v>0.66669999999999996</v>
      </c>
      <c r="P31" s="26">
        <f t="shared" si="25"/>
        <v>7.166666666666667</v>
      </c>
      <c r="Q31" s="10">
        <v>5</v>
      </c>
      <c r="R31" s="10">
        <v>6</v>
      </c>
      <c r="S31" s="10">
        <v>38</v>
      </c>
      <c r="T31" s="10">
        <v>259.75</v>
      </c>
      <c r="U31" s="10">
        <v>356.25</v>
      </c>
      <c r="V31" s="10">
        <v>0.5</v>
      </c>
      <c r="W31" s="20" t="s">
        <v>811</v>
      </c>
      <c r="X31" s="10">
        <v>1</v>
      </c>
      <c r="Y31" s="10">
        <v>0</v>
      </c>
      <c r="Z31" s="22">
        <v>1</v>
      </c>
      <c r="AA31" s="10">
        <f t="shared" si="26"/>
        <v>15</v>
      </c>
      <c r="AB31" s="10">
        <v>11</v>
      </c>
      <c r="AC31" s="10">
        <v>0</v>
      </c>
      <c r="AD31" s="10">
        <v>4</v>
      </c>
      <c r="AE31" s="10">
        <v>704</v>
      </c>
      <c r="AF31" s="10">
        <v>275</v>
      </c>
      <c r="AG31" s="10">
        <v>11</v>
      </c>
    </row>
    <row r="32" spans="1:33" x14ac:dyDescent="0.2">
      <c r="W32" s="20" t="s">
        <v>776</v>
      </c>
      <c r="X32" s="10">
        <v>0</v>
      </c>
      <c r="Y32" s="10">
        <v>1</v>
      </c>
      <c r="Z32" s="23">
        <v>0</v>
      </c>
      <c r="AA32" s="10">
        <v>0.75</v>
      </c>
      <c r="AB32" s="10">
        <v>1</v>
      </c>
      <c r="AC32" s="10">
        <v>4</v>
      </c>
      <c r="AD32" s="10">
        <v>2</v>
      </c>
      <c r="AE32" s="10">
        <v>439</v>
      </c>
      <c r="AF32" s="10">
        <v>463</v>
      </c>
      <c r="AG32" s="10">
        <v>9</v>
      </c>
    </row>
    <row r="33" spans="23:33" x14ac:dyDescent="0.2">
      <c r="W33" s="20" t="s">
        <v>765</v>
      </c>
      <c r="X33" s="10">
        <v>2</v>
      </c>
      <c r="Y33" s="10">
        <v>0</v>
      </c>
      <c r="Z33" s="22">
        <v>1</v>
      </c>
      <c r="AA33" s="26">
        <f>(AB33+AD33)/AC33</f>
        <v>13.666666666666666</v>
      </c>
      <c r="AB33" s="10">
        <v>20</v>
      </c>
      <c r="AC33" s="10">
        <v>3</v>
      </c>
      <c r="AD33" s="10">
        <v>21</v>
      </c>
      <c r="AE33" s="10">
        <v>799.5</v>
      </c>
      <c r="AF33" s="10">
        <v>418</v>
      </c>
      <c r="AG33" s="10">
        <v>8.6999999999999993</v>
      </c>
    </row>
    <row r="34" spans="23:33" x14ac:dyDescent="0.2">
      <c r="W34" s="20" t="s">
        <v>766</v>
      </c>
      <c r="X34" s="10">
        <v>1</v>
      </c>
      <c r="Y34" s="10">
        <v>0</v>
      </c>
      <c r="Z34" s="22">
        <v>1</v>
      </c>
      <c r="AA34" s="26">
        <v>11</v>
      </c>
      <c r="AB34" s="10">
        <v>7</v>
      </c>
      <c r="AC34" s="10">
        <v>0</v>
      </c>
      <c r="AD34" s="10">
        <v>4</v>
      </c>
      <c r="AE34" s="10">
        <v>733</v>
      </c>
      <c r="AF34" s="10">
        <v>382</v>
      </c>
      <c r="AG34" s="10">
        <v>12</v>
      </c>
    </row>
    <row r="35" spans="23:33" x14ac:dyDescent="0.2">
      <c r="W35" s="20" t="s">
        <v>763</v>
      </c>
      <c r="X35" s="10">
        <v>1</v>
      </c>
      <c r="Y35" s="10">
        <v>0</v>
      </c>
      <c r="Z35" s="22">
        <v>1</v>
      </c>
      <c r="AA35" s="26">
        <v>9</v>
      </c>
      <c r="AB35" s="10">
        <v>3</v>
      </c>
      <c r="AC35" s="10">
        <v>0</v>
      </c>
      <c r="AD35" s="10">
        <v>6</v>
      </c>
      <c r="AE35" s="10">
        <v>316</v>
      </c>
      <c r="AF35" s="10">
        <v>190</v>
      </c>
      <c r="AG35" s="10">
        <v>8.8000000000000007</v>
      </c>
    </row>
    <row r="36" spans="23:33" x14ac:dyDescent="0.2">
      <c r="W36" s="20" t="s">
        <v>761</v>
      </c>
      <c r="X36" s="10">
        <v>3</v>
      </c>
      <c r="Y36" s="10">
        <v>1</v>
      </c>
      <c r="Z36" s="22">
        <v>0.75</v>
      </c>
      <c r="AA36" s="26">
        <f t="shared" ref="AA36" si="27">(AB36+AD36)/AC36</f>
        <v>2.6315789473684212</v>
      </c>
      <c r="AB36" s="10">
        <v>29</v>
      </c>
      <c r="AC36" s="10">
        <v>19</v>
      </c>
      <c r="AD36" s="10">
        <v>21</v>
      </c>
      <c r="AE36" s="10">
        <f t="shared" ref="AE36" si="28">(H23+S26)/4</f>
        <v>5.25</v>
      </c>
      <c r="AF36" s="10">
        <v>471.75</v>
      </c>
      <c r="AG36" s="10">
        <v>10.35</v>
      </c>
    </row>
  </sheetData>
  <mergeCells count="16">
    <mergeCell ref="W28:AG28"/>
    <mergeCell ref="A19:K19"/>
    <mergeCell ref="A25:K25"/>
    <mergeCell ref="L1:V1"/>
    <mergeCell ref="L3:V3"/>
    <mergeCell ref="L9:V9"/>
    <mergeCell ref="L16:V16"/>
    <mergeCell ref="L22:V22"/>
    <mergeCell ref="A1:K1"/>
    <mergeCell ref="A10:K10"/>
    <mergeCell ref="A14:K14"/>
    <mergeCell ref="L27:V27"/>
    <mergeCell ref="W1:AG1"/>
    <mergeCell ref="W3:AG3"/>
    <mergeCell ref="W12:AG12"/>
    <mergeCell ref="W20:AG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heroes</vt:lpstr>
      <vt:lpstr>players</vt:lpstr>
      <vt:lpstr>clubs</vt:lpstr>
      <vt:lpstr>hero pool</vt:lpstr>
      <vt:lpstr>Players' heroes anaylsis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ISCYI</dc:creator>
  <cp:lastModifiedBy>ISCYI</cp:lastModifiedBy>
  <dcterms:created xsi:type="dcterms:W3CDTF">2022-10-30T12:43:12Z</dcterms:created>
  <dcterms:modified xsi:type="dcterms:W3CDTF">2022-11-17T13:13:41Z</dcterms:modified>
</cp:coreProperties>
</file>