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grammerc/Desktop/"/>
    </mc:Choice>
  </mc:AlternateContent>
  <xr:revisionPtr revIDLastSave="0" documentId="13_ncr:1_{F0FEAAAB-F7C7-F941-8F65-9ABFD8A0B927}" xr6:coauthVersionLast="40" xr6:coauthVersionMax="40" xr10:uidLastSave="{00000000-0000-0000-0000-000000000000}"/>
  <bookViews>
    <workbookView xWindow="0" yWindow="460" windowWidth="33600" windowHeight="18560" activeTab="4" xr2:uid="{64EED2BA-F32E-1742-9F92-246B8497C09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4" i="5" l="1"/>
  <c r="M104" i="5"/>
  <c r="N104" i="5"/>
  <c r="O104" i="5"/>
  <c r="P104" i="5"/>
  <c r="Q104" i="5"/>
  <c r="K104" i="5"/>
  <c r="K88" i="5"/>
  <c r="C41" i="5" l="1"/>
  <c r="D41" i="5"/>
  <c r="E41" i="5"/>
  <c r="F41" i="5"/>
  <c r="G41" i="5"/>
  <c r="H41" i="5"/>
  <c r="B41" i="5"/>
  <c r="Q88" i="5"/>
  <c r="P88" i="5"/>
  <c r="O88" i="5"/>
  <c r="N88" i="5"/>
  <c r="M88" i="5"/>
  <c r="L88" i="5"/>
  <c r="H88" i="5"/>
  <c r="G88" i="5"/>
  <c r="F88" i="5"/>
  <c r="E88" i="5"/>
  <c r="D88" i="5"/>
  <c r="C88" i="5"/>
  <c r="B88" i="5"/>
  <c r="Q73" i="5"/>
  <c r="P73" i="5"/>
  <c r="O73" i="5"/>
  <c r="N73" i="5"/>
  <c r="M73" i="5"/>
  <c r="L73" i="5"/>
  <c r="K73" i="5"/>
  <c r="H73" i="5"/>
  <c r="G73" i="5"/>
  <c r="F73" i="5"/>
  <c r="E73" i="5"/>
  <c r="D73" i="5"/>
  <c r="C73" i="5"/>
  <c r="B73" i="5"/>
  <c r="Q56" i="5"/>
  <c r="P56" i="5"/>
  <c r="O56" i="5"/>
  <c r="N56" i="5"/>
  <c r="M56" i="5"/>
  <c r="L56" i="5"/>
  <c r="K56" i="5"/>
  <c r="H56" i="5"/>
  <c r="G56" i="5"/>
  <c r="F56" i="5"/>
  <c r="E56" i="5"/>
  <c r="D56" i="5"/>
  <c r="C56" i="5"/>
  <c r="B56" i="5"/>
  <c r="Q41" i="5"/>
  <c r="P41" i="5"/>
  <c r="O41" i="5"/>
  <c r="N41" i="5"/>
  <c r="M41" i="5"/>
  <c r="L41" i="5"/>
  <c r="K41" i="5"/>
  <c r="Q45" i="1" l="1"/>
  <c r="R45" i="1"/>
  <c r="S45" i="1"/>
  <c r="P45" i="1"/>
  <c r="V28" i="1"/>
  <c r="W28" i="1"/>
  <c r="X28" i="1"/>
  <c r="U28" i="1"/>
  <c r="P28" i="1"/>
  <c r="Q28" i="1"/>
  <c r="R28" i="1"/>
  <c r="O28" i="1"/>
  <c r="I28" i="1"/>
  <c r="J28" i="1"/>
  <c r="K28" i="1"/>
  <c r="L28" i="1"/>
  <c r="B46" i="2"/>
  <c r="Q28" i="4" l="1"/>
  <c r="P28" i="4"/>
  <c r="O28" i="4"/>
  <c r="N28" i="4"/>
  <c r="M28" i="4"/>
  <c r="L28" i="4"/>
  <c r="K28" i="4"/>
  <c r="H28" i="4"/>
  <c r="G28" i="4"/>
  <c r="F28" i="4"/>
  <c r="E28" i="4"/>
  <c r="D28" i="4"/>
  <c r="C28" i="4"/>
  <c r="B28" i="4"/>
  <c r="Q13" i="4"/>
  <c r="P13" i="4"/>
  <c r="O13" i="4"/>
  <c r="N13" i="4"/>
  <c r="M13" i="4"/>
  <c r="L13" i="4"/>
  <c r="K13" i="4"/>
  <c r="H13" i="4"/>
  <c r="G13" i="4"/>
  <c r="F13" i="4"/>
  <c r="E13" i="4"/>
  <c r="D13" i="4"/>
  <c r="C13" i="4"/>
  <c r="B13" i="4"/>
  <c r="L28" i="3"/>
  <c r="M28" i="3"/>
  <c r="N28" i="3"/>
  <c r="O28" i="3"/>
  <c r="P28" i="3"/>
  <c r="Q28" i="3"/>
  <c r="K28" i="3"/>
  <c r="C28" i="3"/>
  <c r="D28" i="3"/>
  <c r="E28" i="3"/>
  <c r="F28" i="3"/>
  <c r="G28" i="3"/>
  <c r="H28" i="3"/>
  <c r="B28" i="3"/>
  <c r="L13" i="3"/>
  <c r="M13" i="3"/>
  <c r="N13" i="3"/>
  <c r="O13" i="3"/>
  <c r="P13" i="3"/>
  <c r="Q13" i="3"/>
  <c r="K13" i="3"/>
  <c r="B13" i="3"/>
  <c r="C13" i="3"/>
  <c r="D13" i="3"/>
  <c r="E13" i="3"/>
  <c r="F13" i="3"/>
  <c r="G13" i="3"/>
  <c r="H13" i="3"/>
  <c r="L61" i="2" l="1"/>
  <c r="M61" i="2"/>
  <c r="N61" i="2"/>
  <c r="O61" i="2"/>
  <c r="P61" i="2"/>
  <c r="Q61" i="2"/>
  <c r="K61" i="2"/>
  <c r="C61" i="2"/>
  <c r="D61" i="2"/>
  <c r="E61" i="2"/>
  <c r="F61" i="2"/>
  <c r="G61" i="2"/>
  <c r="H61" i="2"/>
  <c r="B61" i="2"/>
  <c r="L46" i="2"/>
  <c r="M46" i="2"/>
  <c r="N46" i="2"/>
  <c r="O46" i="2"/>
  <c r="P46" i="2"/>
  <c r="Q46" i="2"/>
  <c r="K46" i="2"/>
  <c r="C46" i="2"/>
  <c r="D46" i="2"/>
  <c r="E46" i="2"/>
  <c r="F46" i="2"/>
  <c r="G46" i="2"/>
  <c r="H46" i="2"/>
  <c r="L29" i="2"/>
  <c r="M29" i="2"/>
  <c r="N29" i="2"/>
  <c r="O29" i="2"/>
  <c r="P29" i="2"/>
  <c r="Q29" i="2"/>
  <c r="K29" i="2"/>
  <c r="C29" i="2"/>
  <c r="D29" i="2"/>
  <c r="E29" i="2"/>
  <c r="F29" i="2"/>
  <c r="G29" i="2"/>
  <c r="H29" i="2"/>
  <c r="B29" i="2"/>
  <c r="B14" i="2"/>
  <c r="Y14" i="2"/>
  <c r="Z14" i="2"/>
  <c r="U14" i="2"/>
  <c r="V14" i="2"/>
  <c r="W14" i="2"/>
  <c r="X14" i="2"/>
  <c r="T14" i="2"/>
  <c r="L14" i="2"/>
  <c r="M14" i="2"/>
  <c r="N14" i="2"/>
  <c r="O14" i="2"/>
  <c r="P14" i="2"/>
  <c r="Q14" i="2"/>
  <c r="K14" i="2"/>
  <c r="H14" i="2"/>
  <c r="C14" i="2"/>
  <c r="D14" i="2"/>
  <c r="E14" i="2"/>
  <c r="F14" i="2"/>
  <c r="G14" i="2"/>
  <c r="K45" i="1" l="1"/>
  <c r="L45" i="1"/>
  <c r="M45" i="1"/>
  <c r="J45" i="1"/>
  <c r="S14" i="1" l="1"/>
  <c r="T14" i="1"/>
  <c r="U14" i="1"/>
  <c r="V14" i="1"/>
  <c r="W14" i="1"/>
  <c r="X14" i="1"/>
  <c r="R14" i="1"/>
  <c r="Q14" i="1"/>
  <c r="M13" i="1"/>
  <c r="K13" i="1" l="1"/>
  <c r="J13" i="1"/>
  <c r="L13" i="1"/>
  <c r="I13" i="1"/>
  <c r="C28" i="1"/>
  <c r="D28" i="1"/>
  <c r="E28" i="1"/>
  <c r="F28" i="1"/>
  <c r="B28" i="1"/>
  <c r="E13" i="1"/>
  <c r="F13" i="1"/>
  <c r="C13" i="1"/>
  <c r="D13" i="1"/>
  <c r="B13" i="1"/>
</calcChain>
</file>

<file path=xl/sharedStrings.xml><?xml version="1.0" encoding="utf-8"?>
<sst xmlns="http://schemas.openxmlformats.org/spreadsheetml/2006/main" count="733" uniqueCount="92">
  <si>
    <t>AntennaPod</t>
    <phoneticPr fontId="1" type="noConversion"/>
  </si>
  <si>
    <t>Automattic</t>
    <phoneticPr fontId="1" type="noConversion"/>
  </si>
  <si>
    <t>Cgeo</t>
    <phoneticPr fontId="1" type="noConversion"/>
  </si>
  <si>
    <t>Chrislacy</t>
    <phoneticPr fontId="1" type="noConversion"/>
  </si>
  <si>
    <t>K-9</t>
    <phoneticPr fontId="1" type="noConversion"/>
  </si>
  <si>
    <t>OneBusAway</t>
    <phoneticPr fontId="1" type="noConversion"/>
  </si>
  <si>
    <t>Twidere</t>
    <phoneticPr fontId="1" type="noConversion"/>
  </si>
  <si>
    <t>UweTrottmann</t>
    <phoneticPr fontId="1" type="noConversion"/>
  </si>
  <si>
    <t>WhisperSystem</t>
    <phoneticPr fontId="1" type="noConversion"/>
  </si>
  <si>
    <t>Wordpress</t>
    <phoneticPr fontId="1" type="noConversion"/>
  </si>
  <si>
    <t>Dice</t>
    <phoneticPr fontId="1" type="noConversion"/>
  </si>
  <si>
    <t>TF*IDF</t>
    <phoneticPr fontId="1" type="noConversion"/>
  </si>
  <si>
    <t>MCG</t>
    <phoneticPr fontId="1" type="noConversion"/>
  </si>
  <si>
    <t>W2V</t>
    <phoneticPr fontId="1" type="noConversion"/>
  </si>
  <si>
    <t>Avg</t>
    <phoneticPr fontId="1" type="noConversion"/>
  </si>
  <si>
    <t>Total-Cluster-Number</t>
    <phoneticPr fontId="1" type="noConversion"/>
  </si>
  <si>
    <t>Matched-Cluster-Number</t>
    <phoneticPr fontId="1" type="noConversion"/>
  </si>
  <si>
    <t>UnMatched-Cluster-Number</t>
    <phoneticPr fontId="1" type="noConversion"/>
  </si>
  <si>
    <t>ICSE</t>
    <phoneticPr fontId="1" type="noConversion"/>
  </si>
  <si>
    <t>Matched-Cluster-Result-MRR</t>
    <phoneticPr fontId="1" type="noConversion"/>
  </si>
  <si>
    <t>UnMatched-Cluster-Result-MRR</t>
    <phoneticPr fontId="1" type="noConversion"/>
  </si>
  <si>
    <t>RQ4</t>
    <phoneticPr fontId="1" type="noConversion"/>
  </si>
  <si>
    <t>Generation frequency</t>
    <phoneticPr fontId="1" type="noConversion"/>
  </si>
  <si>
    <t>BR</t>
    <phoneticPr fontId="1" type="noConversion"/>
  </si>
  <si>
    <t>Reviews</t>
    <phoneticPr fontId="1" type="noConversion"/>
  </si>
  <si>
    <t>Average Word Length</t>
    <phoneticPr fontId="1" type="noConversion"/>
  </si>
  <si>
    <t>Ratio of bug report including main elements</t>
    <phoneticPr fontId="1" type="noConversion"/>
  </si>
  <si>
    <t>stack trace</t>
    <phoneticPr fontId="1" type="noConversion"/>
  </si>
  <si>
    <t>code</t>
    <phoneticPr fontId="1" type="noConversion"/>
  </si>
  <si>
    <t>patch</t>
    <phoneticPr fontId="1" type="noConversion"/>
  </si>
  <si>
    <t>All Ratio</t>
    <phoneticPr fontId="1" type="noConversion"/>
  </si>
  <si>
    <t># reviews</t>
    <phoneticPr fontId="1" type="noConversion"/>
  </si>
  <si>
    <t># reports</t>
    <phoneticPr fontId="1" type="noConversion"/>
  </si>
  <si>
    <t># classes</t>
    <phoneticPr fontId="1" type="noConversion"/>
  </si>
  <si>
    <t>Period</t>
    <phoneticPr fontId="1" type="noConversion"/>
  </si>
  <si>
    <t># feedback</t>
    <phoneticPr fontId="1" type="noConversion"/>
  </si>
  <si>
    <t>2014.07.07-2017.02.05</t>
    <phoneticPr fontId="1" type="noConversion"/>
  </si>
  <si>
    <t>2013.03.07-2017.02.08</t>
    <phoneticPr fontId="1" type="noConversion"/>
  </si>
  <si>
    <t>2011.07.18-2017.02.05</t>
    <phoneticPr fontId="1" type="noConversion"/>
  </si>
  <si>
    <t>2013.02.16-2014.06.27</t>
    <phoneticPr fontId="1" type="noConversion"/>
  </si>
  <si>
    <t>2011.12.22-2017.02.06</t>
    <phoneticPr fontId="1" type="noConversion"/>
  </si>
  <si>
    <t>2011.07.03-2017.01.26</t>
    <phoneticPr fontId="1" type="noConversion"/>
  </si>
  <si>
    <t>2013.06.18-2016.11.29</t>
    <phoneticPr fontId="1" type="noConversion"/>
  </si>
  <si>
    <t>2012.08.14-2017.01.25</t>
    <phoneticPr fontId="1" type="noConversion"/>
  </si>
  <si>
    <t>2015.03.18-2017.02.05</t>
    <phoneticPr fontId="1" type="noConversion"/>
  </si>
  <si>
    <t>2012.09.21-2016.12.21</t>
    <phoneticPr fontId="1" type="noConversion"/>
  </si>
  <si>
    <t>Unmatched</t>
    <phoneticPr fontId="1" type="noConversion"/>
  </si>
  <si>
    <t>Total</t>
    <phoneticPr fontId="1" type="noConversion"/>
  </si>
  <si>
    <t>Error-Matched</t>
    <phoneticPr fontId="1" type="noConversion"/>
  </si>
  <si>
    <t>matched</t>
    <phoneticPr fontId="1" type="noConversion"/>
  </si>
  <si>
    <t># Total-BR</t>
    <phoneticPr fontId="1" type="noConversion"/>
  </si>
  <si>
    <t>BR-Coverage</t>
    <phoneticPr fontId="1" type="noConversion"/>
  </si>
  <si>
    <t>Precision</t>
    <phoneticPr fontId="1" type="noConversion"/>
  </si>
  <si>
    <t>Recall</t>
    <phoneticPr fontId="1" type="noConversion"/>
  </si>
  <si>
    <t>MAP</t>
    <phoneticPr fontId="1" type="noConversion"/>
  </si>
  <si>
    <t>Top1</t>
    <phoneticPr fontId="1" type="noConversion"/>
  </si>
  <si>
    <t>Top5</t>
    <phoneticPr fontId="1" type="noConversion"/>
  </si>
  <si>
    <t>MRR</t>
    <phoneticPr fontId="1" type="noConversion"/>
  </si>
  <si>
    <t>Matched-Cluster-Result</t>
    <phoneticPr fontId="1" type="noConversion"/>
  </si>
  <si>
    <t>#Error classes</t>
    <phoneticPr fontId="1" type="noConversion"/>
  </si>
  <si>
    <t>TFIDF</t>
    <phoneticPr fontId="1" type="noConversion"/>
  </si>
  <si>
    <t>Unmatched+Matched-Cluster-Result</t>
    <phoneticPr fontId="1" type="noConversion"/>
  </si>
  <si>
    <t>RQ-6-Cosine Similarity-Dice</t>
    <phoneticPr fontId="1" type="noConversion"/>
  </si>
  <si>
    <t>RQ-6-Cosine Similarity-TFIDF</t>
    <phoneticPr fontId="1" type="noConversion"/>
  </si>
  <si>
    <t>RQ-6-Cosine Similarity-MCG</t>
    <phoneticPr fontId="1" type="noConversion"/>
  </si>
  <si>
    <t>RQ-6-Cosine Similarity-W2V</t>
    <phoneticPr fontId="1" type="noConversion"/>
  </si>
  <si>
    <t>RQ-5-Dice</t>
    <phoneticPr fontId="1" type="noConversion"/>
  </si>
  <si>
    <t>RQ-5-MCG</t>
    <phoneticPr fontId="1" type="noConversion"/>
  </si>
  <si>
    <t>RQ-5-TFIDF</t>
    <phoneticPr fontId="1" type="noConversion"/>
  </si>
  <si>
    <t>RQ-5-W2V</t>
    <phoneticPr fontId="1" type="noConversion"/>
  </si>
  <si>
    <t>Top3</t>
    <phoneticPr fontId="1" type="noConversion"/>
  </si>
  <si>
    <t>UnMatched-Cluster-Result-Precision</t>
    <phoneticPr fontId="1" type="noConversion"/>
  </si>
  <si>
    <t>UnMatched-Cluster-Result-MAP</t>
    <phoneticPr fontId="1" type="noConversion"/>
  </si>
  <si>
    <t>Dice</t>
  </si>
  <si>
    <t>TF*IDF</t>
  </si>
  <si>
    <t>MCG</t>
  </si>
  <si>
    <t>W2V</t>
  </si>
  <si>
    <t>AntennaPod</t>
  </si>
  <si>
    <t>Automattic</t>
  </si>
  <si>
    <t>Cgeo</t>
  </si>
  <si>
    <t>Chrislacy</t>
  </si>
  <si>
    <t>K-9</t>
  </si>
  <si>
    <t>OneBusAway</t>
  </si>
  <si>
    <t>Twidere</t>
  </si>
  <si>
    <t>UweTrottmann</t>
  </si>
  <si>
    <t>WhisperSystem</t>
  </si>
  <si>
    <t>Wordpress</t>
  </si>
  <si>
    <t>Avg</t>
  </si>
  <si>
    <t>UnMatched-Cluster-Result-Recall</t>
    <phoneticPr fontId="1" type="noConversion"/>
  </si>
  <si>
    <t>Bug Reports</t>
    <phoneticPr fontId="1" type="noConversion"/>
  </si>
  <si>
    <t>#used</t>
    <phoneticPr fontId="1" type="noConversion"/>
  </si>
  <si>
    <t>#Topics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</si>
</sst>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);[Red]\(0.0000\)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4B4-3002-114E-A4D6-0AA1AA3E9FC7}">
  <dimension ref="A1:X59"/>
  <sheetViews>
    <sheetView topLeftCell="A32" zoomScale="143" workbookViewId="0">
      <selection activeCell="B34" sqref="B34:C44"/>
    </sheetView>
  </sheetViews>
  <sheetFormatPr baseColWidth="10" defaultRowHeight="16"/>
  <cols>
    <col min="1" max="1" width="17.33203125" style="1" customWidth="1"/>
    <col min="2" max="5" width="10.83203125" style="1"/>
    <col min="6" max="6" width="23.5" style="1" customWidth="1"/>
    <col min="7" max="7" width="19.83203125" style="1" customWidth="1"/>
    <col min="8" max="8" width="14.5" style="1" customWidth="1"/>
    <col min="9" max="10" width="10.83203125" style="1"/>
    <col min="11" max="11" width="18.83203125" style="1" customWidth="1"/>
    <col min="12" max="12" width="10.83203125" style="1"/>
    <col min="13" max="13" width="15.6640625" style="1" customWidth="1"/>
    <col min="14" max="16384" width="10.83203125" style="1"/>
  </cols>
  <sheetData>
    <row r="1" spans="1:24">
      <c r="B1" s="22" t="s">
        <v>16</v>
      </c>
      <c r="C1" s="22"/>
      <c r="D1" s="22"/>
      <c r="E1" s="22"/>
      <c r="F1" s="22"/>
      <c r="I1" s="22" t="s">
        <v>19</v>
      </c>
      <c r="J1" s="22"/>
      <c r="K1" s="22"/>
      <c r="L1" s="22"/>
      <c r="Q1" s="24" t="s">
        <v>21</v>
      </c>
      <c r="R1" s="24"/>
      <c r="S1" s="24"/>
      <c r="T1" s="24"/>
      <c r="U1" s="24"/>
      <c r="V1" s="24"/>
      <c r="W1" s="24"/>
      <c r="X1" s="24"/>
    </row>
    <row r="2" spans="1:24">
      <c r="B2" s="1" t="s">
        <v>10</v>
      </c>
      <c r="C2" s="1" t="s">
        <v>11</v>
      </c>
      <c r="D2" s="1" t="s">
        <v>12</v>
      </c>
      <c r="E2" s="1" t="s">
        <v>13</v>
      </c>
      <c r="F2" s="1" t="s">
        <v>15</v>
      </c>
      <c r="I2" s="1" t="s">
        <v>10</v>
      </c>
      <c r="J2" s="1" t="s">
        <v>11</v>
      </c>
      <c r="K2" s="1" t="s">
        <v>12</v>
      </c>
      <c r="L2" s="1" t="s">
        <v>13</v>
      </c>
      <c r="M2" s="4" t="s">
        <v>18</v>
      </c>
      <c r="Q2" s="22" t="s">
        <v>22</v>
      </c>
      <c r="R2" s="22"/>
      <c r="S2" s="25" t="s">
        <v>25</v>
      </c>
      <c r="T2" s="25"/>
      <c r="U2" s="21" t="s">
        <v>26</v>
      </c>
      <c r="V2" s="21"/>
      <c r="W2" s="21"/>
      <c r="X2" s="21"/>
    </row>
    <row r="3" spans="1:24">
      <c r="A3" s="1" t="s">
        <v>0</v>
      </c>
      <c r="B3" s="1">
        <v>32</v>
      </c>
      <c r="C3" s="1">
        <v>30</v>
      </c>
      <c r="D3" s="1">
        <v>32</v>
      </c>
      <c r="E3" s="1">
        <v>35</v>
      </c>
      <c r="F3" s="1">
        <v>36</v>
      </c>
      <c r="H3" s="1" t="s">
        <v>0</v>
      </c>
      <c r="I3" s="5">
        <v>0.19259999999999999</v>
      </c>
      <c r="J3" s="1">
        <v>0.191</v>
      </c>
      <c r="K3" s="1">
        <v>0.17519999999999999</v>
      </c>
      <c r="L3" s="1">
        <v>0.21790000000000001</v>
      </c>
      <c r="M3" s="1">
        <v>0.30370000000000003</v>
      </c>
      <c r="P3" s="7"/>
      <c r="Q3" s="1" t="s">
        <v>23</v>
      </c>
      <c r="R3" s="1" t="s">
        <v>24</v>
      </c>
      <c r="S3" s="1" t="s">
        <v>23</v>
      </c>
      <c r="T3" s="1" t="s">
        <v>24</v>
      </c>
      <c r="U3" s="1" t="s">
        <v>27</v>
      </c>
      <c r="V3" s="1" t="s">
        <v>28</v>
      </c>
      <c r="W3" s="1" t="s">
        <v>29</v>
      </c>
      <c r="X3" s="1" t="s">
        <v>30</v>
      </c>
    </row>
    <row r="4" spans="1:24">
      <c r="A4" s="1" t="s">
        <v>1</v>
      </c>
      <c r="B4" s="1">
        <v>7</v>
      </c>
      <c r="C4" s="1">
        <v>9</v>
      </c>
      <c r="D4" s="1">
        <v>10</v>
      </c>
      <c r="E4" s="1">
        <v>12</v>
      </c>
      <c r="F4" s="1">
        <v>12</v>
      </c>
      <c r="H4" s="1" t="s">
        <v>1</v>
      </c>
      <c r="I4" s="5">
        <v>0.21970000000000001</v>
      </c>
      <c r="J4" s="1">
        <v>0.29909999999999998</v>
      </c>
      <c r="K4" s="1">
        <v>0.31879999999999997</v>
      </c>
      <c r="L4" s="1">
        <v>0.32269999999999999</v>
      </c>
      <c r="M4" s="1">
        <v>0.25169999999999998</v>
      </c>
      <c r="P4" s="1" t="s">
        <v>0</v>
      </c>
      <c r="Q4" s="1">
        <v>2.8</v>
      </c>
      <c r="R4" s="1">
        <v>0.79</v>
      </c>
      <c r="S4" s="1">
        <v>66.38</v>
      </c>
      <c r="T4" s="1">
        <v>20.04</v>
      </c>
      <c r="U4" s="8">
        <v>0</v>
      </c>
      <c r="V4" s="8">
        <v>8.8000000000000005E-3</v>
      </c>
      <c r="W4" s="8">
        <v>0</v>
      </c>
      <c r="X4" s="8">
        <v>8.8000000000000005E-3</v>
      </c>
    </row>
    <row r="5" spans="1:24">
      <c r="A5" s="1" t="s">
        <v>2</v>
      </c>
      <c r="B5" s="1">
        <v>20</v>
      </c>
      <c r="C5" s="1">
        <v>20</v>
      </c>
      <c r="D5" s="1">
        <v>20</v>
      </c>
      <c r="E5" s="1">
        <v>20</v>
      </c>
      <c r="F5" s="1">
        <v>20</v>
      </c>
      <c r="H5" s="1" t="s">
        <v>2</v>
      </c>
      <c r="I5" s="5">
        <v>0.39560000000000001</v>
      </c>
      <c r="J5" s="1">
        <v>0.38300000000000001</v>
      </c>
      <c r="K5" s="1">
        <v>0.39240000000000003</v>
      </c>
      <c r="L5" s="1">
        <v>0.39460000000000001</v>
      </c>
      <c r="M5" s="1">
        <v>0.33079999999999998</v>
      </c>
      <c r="P5" s="1" t="s">
        <v>1</v>
      </c>
      <c r="Q5" s="1">
        <v>7.41</v>
      </c>
      <c r="R5" s="1">
        <v>0.88</v>
      </c>
      <c r="S5" s="1">
        <v>30.34</v>
      </c>
      <c r="T5" s="1">
        <v>24.73</v>
      </c>
      <c r="U5" s="8">
        <v>1.0500000000000001E-2</v>
      </c>
      <c r="V5" s="8">
        <v>1.0500000000000001E-2</v>
      </c>
      <c r="W5" s="8">
        <v>0</v>
      </c>
      <c r="X5" s="8">
        <v>1.0500000000000001E-2</v>
      </c>
    </row>
    <row r="6" spans="1:24">
      <c r="A6" s="1" t="s">
        <v>3</v>
      </c>
      <c r="B6" s="1">
        <v>4</v>
      </c>
      <c r="C6" s="1">
        <v>7</v>
      </c>
      <c r="D6" s="1">
        <v>8</v>
      </c>
      <c r="E6" s="1">
        <v>7</v>
      </c>
      <c r="F6" s="1">
        <v>8</v>
      </c>
      <c r="H6" s="1" t="s">
        <v>3</v>
      </c>
      <c r="I6" s="5">
        <v>0.28839999999999999</v>
      </c>
      <c r="J6" s="1">
        <v>0.27539999999999998</v>
      </c>
      <c r="K6" s="1">
        <v>0.28699999999999998</v>
      </c>
      <c r="L6" s="1">
        <v>0.32650000000000001</v>
      </c>
      <c r="M6" s="1">
        <v>0.19</v>
      </c>
      <c r="P6" s="1" t="s">
        <v>2</v>
      </c>
      <c r="Q6" s="1">
        <v>0.88</v>
      </c>
      <c r="R6" s="1">
        <v>0.43</v>
      </c>
      <c r="S6" s="1">
        <v>61.51</v>
      </c>
      <c r="T6" s="1">
        <v>19.55</v>
      </c>
      <c r="U6" s="8">
        <v>1.6799999999999999E-2</v>
      </c>
      <c r="V6" s="8">
        <v>2.5499999999999998E-2</v>
      </c>
      <c r="W6" s="8">
        <v>2.69E-2</v>
      </c>
      <c r="X6" s="8">
        <v>6.6500000000000004E-2</v>
      </c>
    </row>
    <row r="7" spans="1:24">
      <c r="A7" s="1" t="s">
        <v>4</v>
      </c>
      <c r="B7" s="1">
        <v>4</v>
      </c>
      <c r="C7" s="1">
        <v>5</v>
      </c>
      <c r="D7" s="1">
        <v>6</v>
      </c>
      <c r="E7" s="1">
        <v>6</v>
      </c>
      <c r="F7" s="1">
        <v>8</v>
      </c>
      <c r="H7" s="1" t="s">
        <v>4</v>
      </c>
      <c r="I7" s="5">
        <v>8.1500000000000003E-2</v>
      </c>
      <c r="J7" s="1">
        <v>0.2029</v>
      </c>
      <c r="K7" s="1">
        <v>0.11550000000000001</v>
      </c>
      <c r="L7" s="1">
        <v>0.1447</v>
      </c>
      <c r="M7" s="1">
        <v>0.193</v>
      </c>
      <c r="P7" s="1" t="s">
        <v>3</v>
      </c>
      <c r="Q7" s="1">
        <v>2.41</v>
      </c>
      <c r="R7" s="1">
        <v>1.23</v>
      </c>
      <c r="S7" s="1">
        <v>46.89</v>
      </c>
      <c r="T7" s="1">
        <v>21.72</v>
      </c>
      <c r="U7" s="8">
        <v>0.183</v>
      </c>
      <c r="V7" s="8">
        <v>2.6100000000000002E-2</v>
      </c>
      <c r="W7" s="8">
        <v>0</v>
      </c>
      <c r="X7" s="8">
        <v>0.183</v>
      </c>
    </row>
    <row r="8" spans="1:24">
      <c r="A8" s="1" t="s">
        <v>5</v>
      </c>
      <c r="B8" s="1">
        <v>32</v>
      </c>
      <c r="C8" s="1">
        <v>29</v>
      </c>
      <c r="D8" s="1">
        <v>31</v>
      </c>
      <c r="E8" s="1">
        <v>33</v>
      </c>
      <c r="F8" s="1">
        <v>34</v>
      </c>
      <c r="H8" s="1" t="s">
        <v>5</v>
      </c>
      <c r="I8" s="5">
        <v>0.43059999999999998</v>
      </c>
      <c r="J8" s="1">
        <v>0.33129999999999998</v>
      </c>
      <c r="K8" s="1">
        <v>0.41439999999999999</v>
      </c>
      <c r="L8" s="1">
        <v>0.41139999999999999</v>
      </c>
      <c r="M8" s="1">
        <v>0.2485</v>
      </c>
      <c r="P8" s="1" t="s">
        <v>4</v>
      </c>
      <c r="Q8" s="1">
        <v>3.47</v>
      </c>
      <c r="R8" s="1">
        <v>0.26</v>
      </c>
      <c r="S8" s="1">
        <v>73.260000000000005</v>
      </c>
      <c r="T8" s="1">
        <v>23.55</v>
      </c>
      <c r="U8" s="8">
        <v>1.72E-2</v>
      </c>
      <c r="V8" s="8">
        <v>1.72E-2</v>
      </c>
      <c r="W8" s="8">
        <v>1.72E-2</v>
      </c>
      <c r="X8" s="8">
        <v>5.1700000000000003E-2</v>
      </c>
    </row>
    <row r="9" spans="1:24">
      <c r="A9" s="1" t="s">
        <v>6</v>
      </c>
      <c r="B9" s="1">
        <v>27</v>
      </c>
      <c r="C9" s="1">
        <v>28</v>
      </c>
      <c r="D9" s="1">
        <v>30</v>
      </c>
      <c r="E9" s="1">
        <v>28</v>
      </c>
      <c r="F9" s="1">
        <v>30</v>
      </c>
      <c r="H9" s="1" t="s">
        <v>6</v>
      </c>
      <c r="I9" s="5">
        <v>0.25540000000000002</v>
      </c>
      <c r="J9" s="1">
        <v>0.21840000000000001</v>
      </c>
      <c r="K9" s="1">
        <v>0.27500000000000002</v>
      </c>
      <c r="L9" s="1">
        <v>0.3241</v>
      </c>
      <c r="M9" s="1">
        <v>0.2014</v>
      </c>
      <c r="P9" s="1" t="s">
        <v>5</v>
      </c>
      <c r="Q9" s="1">
        <v>5.31</v>
      </c>
      <c r="R9" s="1">
        <v>1.25</v>
      </c>
      <c r="S9" s="1">
        <v>101.35</v>
      </c>
      <c r="T9" s="1">
        <v>20.3</v>
      </c>
      <c r="U9" s="8">
        <v>3.7000000000000002E-3</v>
      </c>
      <c r="V9" s="8">
        <v>8.8599999999999998E-2</v>
      </c>
      <c r="W9" s="8">
        <v>1.11E-2</v>
      </c>
      <c r="X9" s="8">
        <v>9.9599999999999994E-2</v>
      </c>
    </row>
    <row r="10" spans="1:24">
      <c r="A10" s="1" t="s">
        <v>7</v>
      </c>
      <c r="B10" s="1">
        <v>19</v>
      </c>
      <c r="C10" s="1">
        <v>28</v>
      </c>
      <c r="D10" s="1">
        <v>29</v>
      </c>
      <c r="E10" s="1">
        <v>29</v>
      </c>
      <c r="F10" s="1">
        <v>30</v>
      </c>
      <c r="H10" s="1" t="s">
        <v>7</v>
      </c>
      <c r="I10" s="5">
        <v>0.23180000000000001</v>
      </c>
      <c r="J10" s="1">
        <v>0.19070000000000001</v>
      </c>
      <c r="K10" s="1">
        <v>0.2412</v>
      </c>
      <c r="L10" s="1">
        <v>0.2273</v>
      </c>
      <c r="M10" s="1">
        <v>0.26629999999999998</v>
      </c>
      <c r="P10" s="1" t="s">
        <v>6</v>
      </c>
      <c r="Q10" s="1">
        <v>3.86</v>
      </c>
      <c r="R10" s="1">
        <v>0.86</v>
      </c>
      <c r="S10" s="1">
        <v>29.36</v>
      </c>
      <c r="T10" s="1">
        <v>21.82</v>
      </c>
      <c r="U10" s="8">
        <v>0</v>
      </c>
      <c r="V10" s="8">
        <v>8.5000000000000006E-3</v>
      </c>
      <c r="W10" s="8">
        <v>0</v>
      </c>
      <c r="X10" s="8">
        <v>8.5000000000000006E-3</v>
      </c>
    </row>
    <row r="11" spans="1:24">
      <c r="A11" s="1" t="s">
        <v>8</v>
      </c>
      <c r="B11" s="1">
        <v>15</v>
      </c>
      <c r="C11" s="1">
        <v>14</v>
      </c>
      <c r="D11" s="1">
        <v>15</v>
      </c>
      <c r="E11" s="1">
        <v>16</v>
      </c>
      <c r="F11" s="1">
        <v>16</v>
      </c>
      <c r="H11" s="1" t="s">
        <v>8</v>
      </c>
      <c r="I11" s="5">
        <v>0.33450000000000002</v>
      </c>
      <c r="J11" s="1">
        <v>0.33529999999999999</v>
      </c>
      <c r="K11" s="1">
        <v>0.31409999999999999</v>
      </c>
      <c r="L11" s="1">
        <v>0.32169999999999999</v>
      </c>
      <c r="M11" s="1">
        <v>0.113</v>
      </c>
      <c r="P11" s="1" t="s">
        <v>7</v>
      </c>
      <c r="Q11" s="1">
        <v>9.7200000000000006</v>
      </c>
      <c r="R11" s="1">
        <v>0.47</v>
      </c>
      <c r="S11" s="1">
        <v>42.82</v>
      </c>
      <c r="T11" s="1">
        <v>17.41</v>
      </c>
      <c r="U11" s="8">
        <v>0</v>
      </c>
      <c r="V11" s="8">
        <v>2.63E-2</v>
      </c>
      <c r="W11" s="8">
        <v>2.63E-2</v>
      </c>
      <c r="X11" s="8">
        <v>5.2600000000000001E-2</v>
      </c>
    </row>
    <row r="12" spans="1:24">
      <c r="A12" s="1" t="s">
        <v>9</v>
      </c>
      <c r="B12" s="1">
        <v>10</v>
      </c>
      <c r="C12" s="1">
        <v>12</v>
      </c>
      <c r="D12" s="1">
        <v>12</v>
      </c>
      <c r="E12" s="1">
        <v>12</v>
      </c>
      <c r="F12" s="1">
        <v>12</v>
      </c>
      <c r="H12" s="1" t="s">
        <v>9</v>
      </c>
      <c r="I12" s="5">
        <v>0.41510000000000002</v>
      </c>
      <c r="J12" s="1">
        <v>0.40260000000000001</v>
      </c>
      <c r="K12" s="1">
        <v>0.41549999999999998</v>
      </c>
      <c r="L12" s="1">
        <v>0.41739999999999999</v>
      </c>
      <c r="M12" s="1">
        <v>0.31879999999999997</v>
      </c>
      <c r="P12" s="1" t="s">
        <v>8</v>
      </c>
      <c r="Q12" s="1">
        <v>2.98</v>
      </c>
      <c r="R12" s="1">
        <v>0.02</v>
      </c>
      <c r="S12" s="1">
        <v>77.06</v>
      </c>
      <c r="T12" s="1">
        <v>17.37</v>
      </c>
      <c r="U12" s="8">
        <v>4.7999999999999996E-3</v>
      </c>
      <c r="V12" s="8">
        <v>2.87E-2</v>
      </c>
      <c r="W12" s="8">
        <v>2.87E-2</v>
      </c>
      <c r="X12" s="8">
        <v>5.74E-2</v>
      </c>
    </row>
    <row r="13" spans="1:24">
      <c r="A13" s="2" t="s">
        <v>14</v>
      </c>
      <c r="B13" s="3">
        <f>AVERAGE(B3:B12)</f>
        <v>17</v>
      </c>
      <c r="C13" s="3">
        <f>AVERAGE(C3:C12)</f>
        <v>18.2</v>
      </c>
      <c r="D13" s="3">
        <f>AVERAGE(D3:D12)</f>
        <v>19.3</v>
      </c>
      <c r="E13" s="3">
        <f>AVERAGE(E3:E12)</f>
        <v>19.8</v>
      </c>
      <c r="F13" s="3">
        <f>AVERAGE(F3:F12)</f>
        <v>20.6</v>
      </c>
      <c r="H13" s="2" t="s">
        <v>14</v>
      </c>
      <c r="I13" s="6">
        <f>AVERAGE(I3:I12)</f>
        <v>0.28452</v>
      </c>
      <c r="J13" s="6">
        <f>AVERAGE(J3:J12)</f>
        <v>0.28297</v>
      </c>
      <c r="K13" s="6">
        <f>AVERAGE(K3:K12)</f>
        <v>0.29490999999999995</v>
      </c>
      <c r="L13" s="6">
        <f>AVERAGE(L3:L12)</f>
        <v>0.31083</v>
      </c>
      <c r="M13" s="6">
        <f>AVERAGE(M3:M12)</f>
        <v>0.24172000000000002</v>
      </c>
      <c r="P13" s="1" t="s">
        <v>9</v>
      </c>
      <c r="Q13" s="1">
        <v>0.81</v>
      </c>
      <c r="R13" s="1">
        <v>0.16</v>
      </c>
      <c r="S13" s="1">
        <v>42.18</v>
      </c>
      <c r="T13" s="1">
        <v>16.77</v>
      </c>
      <c r="U13" s="8">
        <v>1.0699999999999999E-2</v>
      </c>
      <c r="V13" s="8">
        <v>1.0699999999999999E-2</v>
      </c>
      <c r="W13" s="8">
        <v>1.84E-2</v>
      </c>
      <c r="X13" s="8">
        <v>3.5200000000000002E-2</v>
      </c>
    </row>
    <row r="14" spans="1:24">
      <c r="P14" s="2" t="s">
        <v>14</v>
      </c>
      <c r="Q14" s="2">
        <f>AVERAGE(Q4:Q13)</f>
        <v>3.9649999999999999</v>
      </c>
      <c r="R14" s="2">
        <f>AVERAGE(R4:R13)</f>
        <v>0.63500000000000001</v>
      </c>
      <c r="S14" s="2">
        <f t="shared" ref="S14:X14" si="0">AVERAGE(S4:S13)</f>
        <v>57.114999999999995</v>
      </c>
      <c r="T14" s="2">
        <f t="shared" si="0"/>
        <v>20.326000000000001</v>
      </c>
      <c r="U14" s="9">
        <f t="shared" si="0"/>
        <v>2.4669999999999997E-2</v>
      </c>
      <c r="V14" s="9">
        <f t="shared" si="0"/>
        <v>2.5090000000000001E-2</v>
      </c>
      <c r="W14" s="9">
        <f t="shared" si="0"/>
        <v>1.286E-2</v>
      </c>
      <c r="X14" s="9">
        <f t="shared" si="0"/>
        <v>5.738E-2</v>
      </c>
    </row>
    <row r="16" spans="1:24">
      <c r="B16" s="22" t="s">
        <v>17</v>
      </c>
      <c r="C16" s="22"/>
      <c r="D16" s="22"/>
      <c r="E16" s="22"/>
      <c r="F16" s="22"/>
      <c r="I16" s="22" t="s">
        <v>20</v>
      </c>
      <c r="J16" s="22"/>
      <c r="K16" s="22"/>
      <c r="L16" s="22"/>
      <c r="O16" s="22" t="s">
        <v>71</v>
      </c>
      <c r="P16" s="22"/>
      <c r="Q16" s="22"/>
      <c r="R16" s="22"/>
      <c r="U16" s="22" t="s">
        <v>72</v>
      </c>
      <c r="V16" s="22"/>
      <c r="W16" s="22"/>
      <c r="X16" s="22"/>
    </row>
    <row r="17" spans="1:24"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15</v>
      </c>
      <c r="I17" s="1" t="s">
        <v>10</v>
      </c>
      <c r="J17" s="1" t="s">
        <v>11</v>
      </c>
      <c r="K17" s="1" t="s">
        <v>12</v>
      </c>
      <c r="L17" s="1" t="s">
        <v>13</v>
      </c>
      <c r="O17" s="1" t="s">
        <v>10</v>
      </c>
      <c r="P17" s="1" t="s">
        <v>11</v>
      </c>
      <c r="Q17" s="1" t="s">
        <v>12</v>
      </c>
      <c r="R17" s="1" t="s">
        <v>13</v>
      </c>
      <c r="U17" s="1" t="s">
        <v>10</v>
      </c>
      <c r="V17" s="1" t="s">
        <v>11</v>
      </c>
      <c r="W17" s="1" t="s">
        <v>12</v>
      </c>
      <c r="X17" s="1" t="s">
        <v>13</v>
      </c>
    </row>
    <row r="18" spans="1:24">
      <c r="A18" s="1" t="s">
        <v>0</v>
      </c>
      <c r="B18" s="1">
        <v>4</v>
      </c>
      <c r="C18" s="1">
        <v>6</v>
      </c>
      <c r="D18" s="1">
        <v>4</v>
      </c>
      <c r="E18" s="1">
        <v>1</v>
      </c>
      <c r="F18" s="1">
        <v>36</v>
      </c>
      <c r="H18" s="1" t="s">
        <v>0</v>
      </c>
      <c r="I18" s="1">
        <v>0.37830000000000003</v>
      </c>
      <c r="J18" s="1">
        <v>5.2699999999999997E-2</v>
      </c>
      <c r="K18" s="1">
        <v>0.2283</v>
      </c>
      <c r="L18" s="1">
        <v>0</v>
      </c>
      <c r="N18" s="1" t="s">
        <v>0</v>
      </c>
      <c r="O18" s="1">
        <v>0.8</v>
      </c>
      <c r="P18" s="1">
        <v>0.33329999999999999</v>
      </c>
      <c r="Q18" s="1">
        <v>0.8</v>
      </c>
      <c r="R18" s="1">
        <v>0</v>
      </c>
      <c r="T18" s="1" t="s">
        <v>0</v>
      </c>
      <c r="U18" s="1">
        <v>0.91669999999999996</v>
      </c>
      <c r="V18" s="1">
        <v>0.2361</v>
      </c>
      <c r="W18" s="1">
        <v>0.20100000000000001</v>
      </c>
      <c r="X18" s="1">
        <v>0</v>
      </c>
    </row>
    <row r="19" spans="1:24">
      <c r="A19" s="1" t="s">
        <v>1</v>
      </c>
      <c r="B19" s="1">
        <v>5</v>
      </c>
      <c r="C19" s="1">
        <v>3</v>
      </c>
      <c r="D19" s="1">
        <v>2</v>
      </c>
      <c r="E19" s="1">
        <v>0</v>
      </c>
      <c r="F19" s="1">
        <v>12</v>
      </c>
      <c r="H19" s="1" t="s">
        <v>1</v>
      </c>
      <c r="I19" s="1">
        <v>0.2</v>
      </c>
      <c r="J19" s="1">
        <v>0</v>
      </c>
      <c r="K19" s="1">
        <v>0.20830000000000001</v>
      </c>
      <c r="L19" s="13">
        <v>0</v>
      </c>
      <c r="N19" s="1" t="s">
        <v>1</v>
      </c>
      <c r="O19" s="1">
        <v>1</v>
      </c>
      <c r="P19" s="1">
        <v>0</v>
      </c>
      <c r="Q19" s="1">
        <v>0.8</v>
      </c>
      <c r="R19" s="13">
        <v>0</v>
      </c>
      <c r="T19" s="1" t="s">
        <v>1</v>
      </c>
      <c r="U19" s="1">
        <v>0.8</v>
      </c>
      <c r="V19" s="1">
        <v>0</v>
      </c>
      <c r="W19" s="1">
        <v>0.33960000000000001</v>
      </c>
      <c r="X19" s="13">
        <v>0</v>
      </c>
    </row>
    <row r="20" spans="1:24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20</v>
      </c>
      <c r="H20" s="1" t="s">
        <v>2</v>
      </c>
      <c r="I20" s="13">
        <v>0</v>
      </c>
      <c r="J20" s="13">
        <v>0</v>
      </c>
      <c r="K20" s="13">
        <v>0</v>
      </c>
      <c r="L20" s="13">
        <v>0</v>
      </c>
      <c r="N20" s="1" t="s">
        <v>2</v>
      </c>
      <c r="O20" s="13">
        <v>0</v>
      </c>
      <c r="P20" s="14">
        <v>0</v>
      </c>
      <c r="Q20" s="14">
        <v>0</v>
      </c>
      <c r="R20" s="14">
        <v>0</v>
      </c>
      <c r="T20" s="1" t="s">
        <v>2</v>
      </c>
      <c r="U20" s="13">
        <v>0</v>
      </c>
      <c r="V20" s="14">
        <v>0</v>
      </c>
      <c r="W20" s="14">
        <v>0</v>
      </c>
      <c r="X20" s="14">
        <v>0</v>
      </c>
    </row>
    <row r="21" spans="1:24">
      <c r="A21" s="1" t="s">
        <v>3</v>
      </c>
      <c r="B21" s="1">
        <v>4</v>
      </c>
      <c r="C21" s="1">
        <v>1</v>
      </c>
      <c r="D21" s="1">
        <v>0</v>
      </c>
      <c r="E21" s="1">
        <v>1</v>
      </c>
      <c r="F21" s="1">
        <v>8</v>
      </c>
      <c r="H21" s="1" t="s">
        <v>3</v>
      </c>
      <c r="I21" s="1">
        <v>0.2283</v>
      </c>
      <c r="J21" s="1">
        <v>0</v>
      </c>
      <c r="K21" s="13">
        <v>0</v>
      </c>
      <c r="L21" s="1">
        <v>0</v>
      </c>
      <c r="N21" s="1" t="s">
        <v>3</v>
      </c>
      <c r="O21" s="1">
        <v>0.9</v>
      </c>
      <c r="P21" s="1">
        <v>0</v>
      </c>
      <c r="Q21" s="13">
        <v>0</v>
      </c>
      <c r="R21" s="1">
        <v>0</v>
      </c>
      <c r="T21" s="1" t="s">
        <v>3</v>
      </c>
      <c r="U21" s="1">
        <v>0.66979999999999995</v>
      </c>
      <c r="V21" s="1">
        <v>0</v>
      </c>
      <c r="W21" s="13">
        <v>0</v>
      </c>
      <c r="X21" s="1">
        <v>0</v>
      </c>
    </row>
    <row r="22" spans="1:24">
      <c r="A22" s="1" t="s">
        <v>4</v>
      </c>
      <c r="B22" s="1">
        <v>4</v>
      </c>
      <c r="C22" s="1">
        <v>3</v>
      </c>
      <c r="D22" s="1">
        <v>2</v>
      </c>
      <c r="E22" s="1">
        <v>2</v>
      </c>
      <c r="F22" s="1">
        <v>8</v>
      </c>
      <c r="H22" s="1" t="s">
        <v>4</v>
      </c>
      <c r="I22" s="1">
        <v>0.1142</v>
      </c>
      <c r="J22" s="1">
        <v>2.23E-2</v>
      </c>
      <c r="K22" s="1">
        <v>3.3399999999999999E-2</v>
      </c>
      <c r="L22" s="1">
        <v>5.0099999999999999E-2</v>
      </c>
      <c r="N22" s="1" t="s">
        <v>4</v>
      </c>
      <c r="O22" s="1">
        <v>1</v>
      </c>
      <c r="P22" s="1">
        <v>0.2</v>
      </c>
      <c r="Q22" s="1">
        <v>0.2</v>
      </c>
      <c r="R22" s="1">
        <v>0.1</v>
      </c>
      <c r="T22" s="1" t="s">
        <v>4</v>
      </c>
      <c r="U22" s="1">
        <v>0.25</v>
      </c>
      <c r="V22" s="1">
        <v>0.1111</v>
      </c>
      <c r="W22" s="1">
        <v>0.1</v>
      </c>
      <c r="X22" s="1">
        <v>0.05</v>
      </c>
    </row>
    <row r="23" spans="1:24">
      <c r="A23" s="1" t="s">
        <v>5</v>
      </c>
      <c r="B23" s="1">
        <v>2</v>
      </c>
      <c r="C23" s="1">
        <v>5</v>
      </c>
      <c r="D23" s="1">
        <v>3</v>
      </c>
      <c r="E23" s="1">
        <v>1</v>
      </c>
      <c r="F23" s="1">
        <v>34</v>
      </c>
      <c r="H23" s="1" t="s">
        <v>5</v>
      </c>
      <c r="I23" s="1">
        <v>0.1</v>
      </c>
      <c r="J23" s="1">
        <v>0.29459999999999997</v>
      </c>
      <c r="K23" s="1">
        <v>0.1356</v>
      </c>
      <c r="L23" s="1">
        <v>0</v>
      </c>
      <c r="N23" s="1" t="s">
        <v>5</v>
      </c>
      <c r="O23" s="1">
        <v>1</v>
      </c>
      <c r="P23" s="1">
        <v>0.44440000000000002</v>
      </c>
      <c r="Q23" s="1">
        <v>0.2</v>
      </c>
      <c r="R23" s="1">
        <v>0</v>
      </c>
      <c r="T23" s="1" t="s">
        <v>5</v>
      </c>
      <c r="U23" s="1">
        <v>0.5</v>
      </c>
      <c r="V23" s="1">
        <v>0.88439999999999996</v>
      </c>
      <c r="W23" s="1">
        <v>8.3299999999999999E-2</v>
      </c>
      <c r="X23" s="1">
        <v>0</v>
      </c>
    </row>
    <row r="24" spans="1:24">
      <c r="A24" s="1" t="s">
        <v>6</v>
      </c>
      <c r="B24" s="1">
        <v>3</v>
      </c>
      <c r="C24" s="1">
        <v>2</v>
      </c>
      <c r="D24" s="1">
        <v>0</v>
      </c>
      <c r="E24" s="1">
        <v>2</v>
      </c>
      <c r="F24" s="1">
        <v>30</v>
      </c>
      <c r="H24" s="1" t="s">
        <v>6</v>
      </c>
      <c r="I24" s="1">
        <v>5.5599999999999997E-2</v>
      </c>
      <c r="J24" s="1">
        <v>0.1</v>
      </c>
      <c r="K24" s="13">
        <v>0</v>
      </c>
      <c r="L24" s="1">
        <v>4.99E-2</v>
      </c>
      <c r="N24" s="1" t="s">
        <v>6</v>
      </c>
      <c r="O24" s="1">
        <v>0.25</v>
      </c>
      <c r="P24" s="1">
        <v>0.25</v>
      </c>
      <c r="Q24" s="13">
        <v>0</v>
      </c>
      <c r="R24" s="1">
        <v>0.15</v>
      </c>
      <c r="T24" s="1" t="s">
        <v>6</v>
      </c>
      <c r="U24" s="1">
        <v>0.19439999999999999</v>
      </c>
      <c r="V24" s="1">
        <v>0.5</v>
      </c>
      <c r="W24" s="13">
        <v>0</v>
      </c>
      <c r="X24" s="1">
        <v>0.05</v>
      </c>
    </row>
    <row r="25" spans="1:24">
      <c r="A25" s="1" t="s">
        <v>7</v>
      </c>
      <c r="B25" s="1">
        <v>11</v>
      </c>
      <c r="C25" s="1">
        <v>2</v>
      </c>
      <c r="D25" s="1">
        <v>1</v>
      </c>
      <c r="E25" s="1">
        <v>1</v>
      </c>
      <c r="F25" s="1">
        <v>30</v>
      </c>
      <c r="H25" s="1" t="s">
        <v>7</v>
      </c>
      <c r="I25" s="1">
        <v>0.2079</v>
      </c>
      <c r="J25" s="1">
        <v>0</v>
      </c>
      <c r="K25" s="1">
        <v>0</v>
      </c>
      <c r="L25" s="1">
        <v>0</v>
      </c>
      <c r="N25" s="1" t="s">
        <v>7</v>
      </c>
      <c r="O25" s="1">
        <v>0.65</v>
      </c>
      <c r="P25" s="1">
        <v>0</v>
      </c>
      <c r="Q25" s="1">
        <v>0</v>
      </c>
      <c r="R25" s="1">
        <v>0</v>
      </c>
      <c r="T25" s="1" t="s">
        <v>7</v>
      </c>
      <c r="U25" s="1">
        <v>0.67769999999999997</v>
      </c>
      <c r="V25" s="1">
        <v>0</v>
      </c>
      <c r="W25" s="1">
        <v>0</v>
      </c>
      <c r="X25" s="1">
        <v>0</v>
      </c>
    </row>
    <row r="26" spans="1:24">
      <c r="A26" s="1" t="s">
        <v>8</v>
      </c>
      <c r="B26" s="1">
        <v>1</v>
      </c>
      <c r="C26" s="1">
        <v>2</v>
      </c>
      <c r="D26" s="1">
        <v>1</v>
      </c>
      <c r="E26" s="1">
        <v>0</v>
      </c>
      <c r="F26" s="1">
        <v>16</v>
      </c>
      <c r="H26" s="1" t="s">
        <v>8</v>
      </c>
      <c r="I26" s="1">
        <v>0</v>
      </c>
      <c r="J26" s="1">
        <v>5.33E-2</v>
      </c>
      <c r="K26" s="1">
        <v>0</v>
      </c>
      <c r="L26" s="13">
        <v>0</v>
      </c>
      <c r="N26" s="1" t="s">
        <v>8</v>
      </c>
      <c r="O26" s="1">
        <v>0</v>
      </c>
      <c r="P26" s="1">
        <v>0.4</v>
      </c>
      <c r="Q26" s="1">
        <v>0</v>
      </c>
      <c r="R26" s="13">
        <v>0</v>
      </c>
      <c r="T26" s="1" t="s">
        <v>8</v>
      </c>
      <c r="U26" s="1">
        <v>0</v>
      </c>
      <c r="V26" s="1">
        <v>0.18329999999999999</v>
      </c>
      <c r="W26" s="1">
        <v>0</v>
      </c>
      <c r="X26" s="13">
        <v>0</v>
      </c>
    </row>
    <row r="27" spans="1:24">
      <c r="A27" s="1" t="s">
        <v>9</v>
      </c>
      <c r="B27" s="1">
        <v>2</v>
      </c>
      <c r="C27" s="1">
        <v>0</v>
      </c>
      <c r="D27" s="1">
        <v>0</v>
      </c>
      <c r="E27" s="1">
        <v>0</v>
      </c>
      <c r="F27" s="1">
        <v>12</v>
      </c>
      <c r="H27" s="1" t="s">
        <v>9</v>
      </c>
      <c r="I27" s="1">
        <v>0.2283</v>
      </c>
      <c r="J27" s="13">
        <v>0</v>
      </c>
      <c r="K27" s="13">
        <v>0</v>
      </c>
      <c r="L27" s="13">
        <v>0</v>
      </c>
      <c r="N27" s="1" t="s">
        <v>9</v>
      </c>
      <c r="O27" s="1">
        <v>1</v>
      </c>
      <c r="P27" s="13">
        <v>0</v>
      </c>
      <c r="Q27" s="14">
        <v>0</v>
      </c>
      <c r="R27" s="14">
        <v>0</v>
      </c>
      <c r="T27" s="1" t="s">
        <v>9</v>
      </c>
      <c r="U27" s="1">
        <v>0.5</v>
      </c>
      <c r="V27" s="13">
        <v>0</v>
      </c>
      <c r="W27" s="14">
        <v>0</v>
      </c>
      <c r="X27" s="14">
        <v>0</v>
      </c>
    </row>
    <row r="28" spans="1:24">
      <c r="A28" s="2" t="s">
        <v>14</v>
      </c>
      <c r="B28" s="3">
        <f>AVERAGE(B18:B27)</f>
        <v>3.6</v>
      </c>
      <c r="C28" s="3">
        <f>AVERAGE(C18:C27)</f>
        <v>2.4</v>
      </c>
      <c r="D28" s="3">
        <f>AVERAGE(D18:D27)</f>
        <v>1.3</v>
      </c>
      <c r="E28" s="3">
        <f>AVERAGE(E18:E27)</f>
        <v>0.8</v>
      </c>
      <c r="F28" s="3">
        <f>AVERAGE(F18:F27)</f>
        <v>20.6</v>
      </c>
      <c r="H28" s="2" t="s">
        <v>14</v>
      </c>
      <c r="I28" s="1">
        <f>SUMPRODUCT((B18:B27)*(I18:I27))/SUM(B18:B27)</f>
        <v>0.1942638888888889</v>
      </c>
      <c r="J28" s="1">
        <f t="shared" ref="J28:L28" si="1">SUMPRODUCT((C18:C27)*(J18:J27))/SUM(C18:C27)</f>
        <v>9.0112499999999984E-2</v>
      </c>
      <c r="K28" s="1">
        <f t="shared" si="1"/>
        <v>0.13872307692307692</v>
      </c>
      <c r="L28" s="1">
        <f t="shared" si="1"/>
        <v>2.5000000000000001E-2</v>
      </c>
      <c r="N28" s="2" t="s">
        <v>14</v>
      </c>
      <c r="O28" s="1">
        <f>SUMPRODUCT((B18:B27)*(O18:O27))/SUM(B18:B27)</f>
        <v>0.76944444444444438</v>
      </c>
      <c r="P28" s="1">
        <f t="shared" ref="P28:R28" si="2">SUMPRODUCT((C18:C27)*(P18:P27))/SUM(C18:C27)</f>
        <v>0.255075</v>
      </c>
      <c r="Q28" s="1">
        <f t="shared" si="2"/>
        <v>0.44615384615384623</v>
      </c>
      <c r="R28" s="1">
        <f t="shared" si="2"/>
        <v>6.25E-2</v>
      </c>
      <c r="T28" s="2" t="s">
        <v>14</v>
      </c>
      <c r="U28" s="1">
        <f>SUMPRODUCT((B18:B27)*(U18:U27))/SUM(B18:B27)</f>
        <v>0.59399722222222229</v>
      </c>
      <c r="V28" s="1">
        <f t="shared" ref="V28:X28" si="3">SUMPRODUCT((C18:C27)*(V18:V27))/SUM(C18:C27)</f>
        <v>0.31410416666666668</v>
      </c>
      <c r="W28" s="1">
        <f t="shared" si="3"/>
        <v>0.1487</v>
      </c>
      <c r="X28" s="1">
        <f t="shared" si="3"/>
        <v>2.5000000000000001E-2</v>
      </c>
    </row>
    <row r="33" spans="1:19">
      <c r="J33" s="21" t="s">
        <v>18</v>
      </c>
      <c r="K33" s="21"/>
      <c r="L33" s="21"/>
      <c r="M33" s="21"/>
      <c r="O33" s="11"/>
      <c r="P33" s="23" t="s">
        <v>88</v>
      </c>
      <c r="Q33" s="23"/>
      <c r="R33" s="23"/>
      <c r="S33" s="23"/>
    </row>
    <row r="34" spans="1:19">
      <c r="B34" s="1" t="s">
        <v>31</v>
      </c>
      <c r="C34" s="1" t="s">
        <v>32</v>
      </c>
      <c r="D34" s="1" t="s">
        <v>33</v>
      </c>
      <c r="E34" s="1" t="s">
        <v>59</v>
      </c>
      <c r="F34" s="1" t="s">
        <v>35</v>
      </c>
      <c r="G34" s="1" t="s">
        <v>34</v>
      </c>
      <c r="J34" s="1" t="s">
        <v>46</v>
      </c>
      <c r="K34" s="1" t="s">
        <v>49</v>
      </c>
      <c r="L34" s="1" t="s">
        <v>48</v>
      </c>
      <c r="M34" s="1" t="s">
        <v>47</v>
      </c>
      <c r="O34" s="11"/>
      <c r="P34" s="11" t="s">
        <v>73</v>
      </c>
      <c r="Q34" s="11" t="s">
        <v>74</v>
      </c>
      <c r="R34" s="11" t="s">
        <v>75</v>
      </c>
      <c r="S34" s="11" t="s">
        <v>76</v>
      </c>
    </row>
    <row r="35" spans="1:19">
      <c r="A35" s="1" t="s">
        <v>0</v>
      </c>
      <c r="B35" s="1">
        <v>2089</v>
      </c>
      <c r="C35" s="1">
        <v>114</v>
      </c>
      <c r="D35" s="1">
        <v>344</v>
      </c>
      <c r="E35" s="1">
        <v>110</v>
      </c>
      <c r="F35" s="1">
        <v>125</v>
      </c>
      <c r="G35" s="1" t="s">
        <v>45</v>
      </c>
      <c r="I35" s="1" t="s">
        <v>0</v>
      </c>
      <c r="J35" s="1">
        <v>4</v>
      </c>
      <c r="K35" s="1">
        <v>8</v>
      </c>
      <c r="L35" s="1">
        <v>0</v>
      </c>
      <c r="M35" s="1">
        <v>12</v>
      </c>
      <c r="O35" s="11" t="s">
        <v>77</v>
      </c>
      <c r="P35" s="11">
        <v>0.10909000000000001</v>
      </c>
      <c r="Q35" s="11">
        <v>2.7269999999999999E-2</v>
      </c>
      <c r="R35" s="1">
        <v>3.6400000000000002E-2</v>
      </c>
      <c r="S35" s="1">
        <v>0</v>
      </c>
    </row>
    <row r="36" spans="1:19">
      <c r="A36" s="1" t="s">
        <v>1</v>
      </c>
      <c r="B36" s="1">
        <v>1404</v>
      </c>
      <c r="C36" s="1">
        <v>95</v>
      </c>
      <c r="D36" s="1">
        <v>67</v>
      </c>
      <c r="E36" s="1">
        <v>27</v>
      </c>
      <c r="F36" s="1">
        <v>225</v>
      </c>
      <c r="G36" s="1" t="s">
        <v>42</v>
      </c>
      <c r="I36" s="1" t="s">
        <v>1</v>
      </c>
      <c r="J36" s="1">
        <v>6</v>
      </c>
      <c r="K36" s="1">
        <v>4</v>
      </c>
      <c r="L36" s="1">
        <v>0</v>
      </c>
      <c r="M36" s="1">
        <v>10</v>
      </c>
      <c r="O36" s="11" t="s">
        <v>78</v>
      </c>
      <c r="P36" s="11">
        <v>7.4099999999999999E-2</v>
      </c>
      <c r="Q36" s="11">
        <v>0</v>
      </c>
      <c r="R36" s="1">
        <v>0.14810000000000001</v>
      </c>
      <c r="S36" s="13">
        <v>0</v>
      </c>
    </row>
    <row r="37" spans="1:19">
      <c r="A37" s="1" t="s">
        <v>2</v>
      </c>
      <c r="B37" s="1">
        <v>4480</v>
      </c>
      <c r="C37" s="1">
        <v>1488</v>
      </c>
      <c r="D37" s="1">
        <v>790</v>
      </c>
      <c r="E37" s="1">
        <v>662</v>
      </c>
      <c r="F37" s="1">
        <v>414</v>
      </c>
      <c r="G37" s="1" t="s">
        <v>38</v>
      </c>
      <c r="I37" s="1" t="s">
        <v>2</v>
      </c>
      <c r="J37" s="1">
        <v>8</v>
      </c>
      <c r="K37" s="1">
        <v>4</v>
      </c>
      <c r="L37" s="1">
        <v>0</v>
      </c>
      <c r="M37" s="1">
        <v>12</v>
      </c>
      <c r="O37" s="11" t="s">
        <v>79</v>
      </c>
      <c r="P37" s="14">
        <v>0</v>
      </c>
      <c r="Q37" s="14">
        <v>0</v>
      </c>
      <c r="R37" s="14">
        <v>0</v>
      </c>
      <c r="S37" s="14">
        <v>0</v>
      </c>
    </row>
    <row r="38" spans="1:19">
      <c r="A38" s="1" t="s">
        <v>3</v>
      </c>
      <c r="B38" s="1">
        <v>1477</v>
      </c>
      <c r="C38" s="1">
        <v>153</v>
      </c>
      <c r="D38" s="1">
        <v>153</v>
      </c>
      <c r="E38" s="1">
        <v>79</v>
      </c>
      <c r="F38" s="1">
        <v>200</v>
      </c>
      <c r="G38" s="1" t="s">
        <v>39</v>
      </c>
      <c r="I38" s="1" t="s">
        <v>3</v>
      </c>
      <c r="J38" s="1">
        <v>3</v>
      </c>
      <c r="K38" s="1">
        <v>5</v>
      </c>
      <c r="L38" s="1">
        <v>2</v>
      </c>
      <c r="M38" s="1">
        <v>8</v>
      </c>
      <c r="O38" s="11" t="s">
        <v>80</v>
      </c>
      <c r="P38" s="11">
        <v>0.1139</v>
      </c>
      <c r="Q38" s="11">
        <v>0</v>
      </c>
      <c r="R38" s="13">
        <v>0</v>
      </c>
      <c r="S38" s="1">
        <v>0</v>
      </c>
    </row>
    <row r="39" spans="1:19">
      <c r="A39" s="1" t="s">
        <v>4</v>
      </c>
      <c r="B39" s="1">
        <v>4480</v>
      </c>
      <c r="C39" s="1">
        <v>58</v>
      </c>
      <c r="D39" s="1">
        <v>348</v>
      </c>
      <c r="E39" s="1">
        <v>71</v>
      </c>
      <c r="F39" s="1">
        <v>1109</v>
      </c>
      <c r="G39" s="1" t="s">
        <v>44</v>
      </c>
      <c r="I39" s="1" t="s">
        <v>4</v>
      </c>
      <c r="J39" s="1">
        <v>4</v>
      </c>
      <c r="K39" s="1">
        <v>10</v>
      </c>
      <c r="L39" s="1">
        <v>1</v>
      </c>
      <c r="M39" s="1">
        <v>14</v>
      </c>
      <c r="O39" s="11" t="s">
        <v>81</v>
      </c>
      <c r="P39" s="11">
        <v>7.0000000000000007E-2</v>
      </c>
      <c r="Q39" s="11">
        <v>1.41E-2</v>
      </c>
      <c r="R39" s="1">
        <v>1.41E-2</v>
      </c>
      <c r="S39" s="1">
        <v>2.8199999999999999E-2</v>
      </c>
    </row>
    <row r="40" spans="1:19">
      <c r="A40" s="1" t="s">
        <v>5</v>
      </c>
      <c r="B40" s="1">
        <v>2107</v>
      </c>
      <c r="C40" s="1">
        <v>271</v>
      </c>
      <c r="D40" s="1">
        <v>287</v>
      </c>
      <c r="E40" s="1">
        <v>198</v>
      </c>
      <c r="F40" s="1">
        <v>306</v>
      </c>
      <c r="G40" s="1" t="s">
        <v>43</v>
      </c>
      <c r="I40" s="1" t="s">
        <v>5</v>
      </c>
      <c r="J40" s="1">
        <v>3</v>
      </c>
      <c r="K40" s="1">
        <v>9</v>
      </c>
      <c r="L40" s="1">
        <v>0</v>
      </c>
      <c r="M40" s="1">
        <v>12</v>
      </c>
      <c r="O40" s="11" t="s">
        <v>82</v>
      </c>
      <c r="P40" s="11">
        <v>5.0505050505050501E-3</v>
      </c>
      <c r="Q40" s="11">
        <v>2.0199999999999999E-2</v>
      </c>
      <c r="R40" s="1">
        <v>5.1000000000000004E-3</v>
      </c>
      <c r="S40" s="1">
        <v>0</v>
      </c>
    </row>
    <row r="41" spans="1:19">
      <c r="A41" s="1" t="s">
        <v>6</v>
      </c>
      <c r="B41" s="1">
        <v>2120</v>
      </c>
      <c r="C41" s="1">
        <v>117</v>
      </c>
      <c r="D41" s="1">
        <v>610</v>
      </c>
      <c r="E41" s="1">
        <v>259</v>
      </c>
      <c r="F41" s="1">
        <v>486</v>
      </c>
      <c r="G41" s="1" t="s">
        <v>36</v>
      </c>
      <c r="I41" s="1" t="s">
        <v>6</v>
      </c>
      <c r="J41" s="1">
        <v>3</v>
      </c>
      <c r="K41" s="1">
        <v>9</v>
      </c>
      <c r="L41" s="1">
        <v>1</v>
      </c>
      <c r="M41" s="1">
        <v>12</v>
      </c>
      <c r="O41" s="11" t="s">
        <v>83</v>
      </c>
      <c r="P41" s="11">
        <v>7.7220077220077196E-3</v>
      </c>
      <c r="Q41" s="11">
        <v>3.8600000000000001E-3</v>
      </c>
      <c r="R41" s="13">
        <v>0</v>
      </c>
      <c r="S41" s="1">
        <v>1.1599999999999999E-2</v>
      </c>
    </row>
    <row r="42" spans="1:19">
      <c r="A42" s="1" t="s">
        <v>7</v>
      </c>
      <c r="B42" s="1">
        <v>4480</v>
      </c>
      <c r="C42" s="1">
        <v>114</v>
      </c>
      <c r="D42" s="1">
        <v>332</v>
      </c>
      <c r="E42" s="1">
        <v>100</v>
      </c>
      <c r="F42" s="1">
        <v>369</v>
      </c>
      <c r="G42" s="1" t="s">
        <v>41</v>
      </c>
      <c r="I42" s="1" t="s">
        <v>7</v>
      </c>
      <c r="J42" s="1">
        <v>3</v>
      </c>
      <c r="K42" s="1">
        <v>11</v>
      </c>
      <c r="L42" s="1">
        <v>0</v>
      </c>
      <c r="M42" s="1">
        <v>14</v>
      </c>
      <c r="O42" s="11" t="s">
        <v>84</v>
      </c>
      <c r="P42" s="11">
        <v>0.13</v>
      </c>
      <c r="Q42" s="11">
        <v>0</v>
      </c>
      <c r="R42" s="1">
        <v>0</v>
      </c>
      <c r="S42" s="1">
        <v>0</v>
      </c>
    </row>
    <row r="43" spans="1:19">
      <c r="A43" s="1" t="s">
        <v>8</v>
      </c>
      <c r="B43" s="1">
        <v>4480</v>
      </c>
      <c r="C43" s="1">
        <v>209</v>
      </c>
      <c r="D43" s="1">
        <v>703</v>
      </c>
      <c r="E43" s="1">
        <v>185</v>
      </c>
      <c r="F43" s="1">
        <v>346</v>
      </c>
      <c r="G43" s="1" t="s">
        <v>40</v>
      </c>
      <c r="I43" s="1" t="s">
        <v>8</v>
      </c>
      <c r="J43" s="1">
        <v>2</v>
      </c>
      <c r="K43" s="1">
        <v>9</v>
      </c>
      <c r="L43" s="1">
        <v>5</v>
      </c>
      <c r="M43" s="1">
        <v>11</v>
      </c>
      <c r="O43" s="11" t="s">
        <v>85</v>
      </c>
      <c r="P43" s="11">
        <v>0</v>
      </c>
      <c r="Q43" s="11">
        <v>1.0800000000000001E-2</v>
      </c>
      <c r="R43" s="1">
        <v>0</v>
      </c>
      <c r="S43" s="13">
        <v>0</v>
      </c>
    </row>
    <row r="44" spans="1:19">
      <c r="A44" s="1" t="s">
        <v>9</v>
      </c>
      <c r="B44" s="1">
        <v>4480</v>
      </c>
      <c r="C44" s="1">
        <v>653</v>
      </c>
      <c r="D44" s="1">
        <v>573</v>
      </c>
      <c r="E44" s="1">
        <v>457</v>
      </c>
      <c r="F44" s="1">
        <v>1339</v>
      </c>
      <c r="G44" s="1" t="s">
        <v>37</v>
      </c>
      <c r="I44" s="1" t="s">
        <v>9</v>
      </c>
      <c r="J44" s="1">
        <v>2</v>
      </c>
      <c r="K44" s="1">
        <v>8</v>
      </c>
      <c r="L44" s="1">
        <v>1</v>
      </c>
      <c r="M44" s="1">
        <v>10</v>
      </c>
      <c r="O44" s="11" t="s">
        <v>86</v>
      </c>
      <c r="P44" s="11">
        <v>1.094E-2</v>
      </c>
      <c r="Q44" s="14">
        <v>0</v>
      </c>
      <c r="R44" s="14">
        <v>0</v>
      </c>
      <c r="S44" s="14">
        <v>0</v>
      </c>
    </row>
    <row r="45" spans="1:19">
      <c r="I45" s="2" t="s">
        <v>14</v>
      </c>
      <c r="J45" s="1">
        <f>AVERAGE(J35:J44)</f>
        <v>3.8</v>
      </c>
      <c r="K45" s="1">
        <f>AVERAGE(K35:K44)</f>
        <v>7.7</v>
      </c>
      <c r="L45" s="1">
        <f>AVERAGE(L35:L44)</f>
        <v>1</v>
      </c>
      <c r="M45" s="1">
        <f>AVERAGE(M35:M44)</f>
        <v>11.5</v>
      </c>
      <c r="O45" s="12" t="s">
        <v>87</v>
      </c>
      <c r="P45" s="11">
        <f>SUMPRODUCT((B18:B27)*(P35:P44))/SUM(B18:B27)</f>
        <v>8.4100195368528696E-2</v>
      </c>
      <c r="Q45" s="11">
        <f t="shared" ref="Q45:S45" si="4">SUMPRODUCT((C18:C27)*(Q35:Q44))/SUM(C18:C27)</f>
        <v>1.401E-2</v>
      </c>
      <c r="R45" s="11">
        <f t="shared" si="4"/>
        <v>3.733076923076923E-2</v>
      </c>
      <c r="S45" s="11">
        <f t="shared" si="4"/>
        <v>9.9500000000000005E-3</v>
      </c>
    </row>
    <row r="48" spans="1:19">
      <c r="B48" s="21" t="s">
        <v>51</v>
      </c>
      <c r="C48" s="21"/>
      <c r="D48" s="21"/>
      <c r="E48" s="21"/>
      <c r="F48" s="21"/>
    </row>
    <row r="49" spans="1:6">
      <c r="B49" s="1" t="s">
        <v>10</v>
      </c>
      <c r="C49" s="1" t="s">
        <v>11</v>
      </c>
      <c r="D49" s="1" t="s">
        <v>12</v>
      </c>
      <c r="E49" s="1" t="s">
        <v>13</v>
      </c>
      <c r="F49" s="1" t="s">
        <v>50</v>
      </c>
    </row>
    <row r="50" spans="1:6">
      <c r="A50" s="1" t="s">
        <v>0</v>
      </c>
      <c r="B50" s="1">
        <v>55</v>
      </c>
      <c r="C50" s="1">
        <v>31</v>
      </c>
      <c r="D50" s="1">
        <v>91</v>
      </c>
      <c r="E50" s="1">
        <v>102</v>
      </c>
      <c r="F50" s="1">
        <v>114</v>
      </c>
    </row>
    <row r="51" spans="1:6">
      <c r="A51" s="1" t="s">
        <v>1</v>
      </c>
      <c r="B51" s="1">
        <v>7</v>
      </c>
      <c r="C51" s="1">
        <v>20</v>
      </c>
      <c r="D51" s="1">
        <v>45</v>
      </c>
      <c r="E51" s="1">
        <v>70</v>
      </c>
      <c r="F51" s="1">
        <v>95</v>
      </c>
    </row>
    <row r="52" spans="1:6">
      <c r="A52" s="1" t="s">
        <v>2</v>
      </c>
      <c r="B52" s="1">
        <v>541</v>
      </c>
      <c r="C52" s="1">
        <v>89</v>
      </c>
      <c r="D52" s="1">
        <v>1115</v>
      </c>
      <c r="E52" s="1">
        <v>1307</v>
      </c>
      <c r="F52" s="1">
        <v>1488</v>
      </c>
    </row>
    <row r="53" spans="1:6">
      <c r="A53" s="1" t="s">
        <v>3</v>
      </c>
      <c r="B53" s="1">
        <v>5</v>
      </c>
      <c r="C53" s="1">
        <v>24</v>
      </c>
      <c r="D53" s="1">
        <v>44</v>
      </c>
      <c r="E53" s="1">
        <v>127</v>
      </c>
      <c r="F53" s="1">
        <v>153</v>
      </c>
    </row>
    <row r="54" spans="1:6">
      <c r="A54" s="1" t="s">
        <v>4</v>
      </c>
      <c r="B54" s="1">
        <v>7</v>
      </c>
      <c r="C54" s="1">
        <v>7</v>
      </c>
      <c r="D54" s="1">
        <v>41</v>
      </c>
      <c r="E54" s="1">
        <v>52</v>
      </c>
      <c r="F54" s="1">
        <v>58</v>
      </c>
    </row>
    <row r="55" spans="1:6">
      <c r="A55" s="1" t="s">
        <v>5</v>
      </c>
      <c r="B55" s="1">
        <v>95</v>
      </c>
      <c r="C55" s="1">
        <v>30</v>
      </c>
      <c r="D55" s="1">
        <v>222</v>
      </c>
      <c r="E55" s="1">
        <v>258</v>
      </c>
      <c r="F55" s="1">
        <v>271</v>
      </c>
    </row>
    <row r="56" spans="1:6">
      <c r="A56" s="1" t="s">
        <v>6</v>
      </c>
      <c r="B56" s="1">
        <v>34</v>
      </c>
      <c r="C56" s="1">
        <v>33</v>
      </c>
      <c r="D56" s="1">
        <v>84</v>
      </c>
      <c r="E56" s="1">
        <v>108</v>
      </c>
      <c r="F56" s="1">
        <v>117</v>
      </c>
    </row>
    <row r="57" spans="1:6">
      <c r="A57" s="1" t="s">
        <v>7</v>
      </c>
      <c r="B57" s="1">
        <v>30</v>
      </c>
      <c r="C57" s="1">
        <v>26</v>
      </c>
      <c r="D57" s="1">
        <v>89</v>
      </c>
      <c r="E57" s="1">
        <v>107</v>
      </c>
      <c r="F57" s="1">
        <v>114</v>
      </c>
    </row>
    <row r="58" spans="1:6">
      <c r="A58" s="1" t="s">
        <v>8</v>
      </c>
      <c r="B58" s="1">
        <v>56</v>
      </c>
      <c r="C58" s="1">
        <v>21</v>
      </c>
      <c r="D58" s="1">
        <v>171</v>
      </c>
      <c r="E58" s="1">
        <v>199</v>
      </c>
      <c r="F58" s="1">
        <v>209</v>
      </c>
    </row>
    <row r="59" spans="1:6">
      <c r="A59" s="1" t="s">
        <v>9</v>
      </c>
      <c r="B59" s="1">
        <v>37</v>
      </c>
      <c r="C59" s="1">
        <v>37</v>
      </c>
      <c r="D59" s="1">
        <v>396</v>
      </c>
      <c r="E59" s="1">
        <v>506</v>
      </c>
      <c r="F59" s="1">
        <v>653</v>
      </c>
    </row>
  </sheetData>
  <mergeCells count="13">
    <mergeCell ref="P33:S33"/>
    <mergeCell ref="Q1:X1"/>
    <mergeCell ref="U16:X16"/>
    <mergeCell ref="Q2:R2"/>
    <mergeCell ref="O16:R16"/>
    <mergeCell ref="S2:T2"/>
    <mergeCell ref="U2:X2"/>
    <mergeCell ref="B48:F48"/>
    <mergeCell ref="B16:F16"/>
    <mergeCell ref="B1:F1"/>
    <mergeCell ref="I1:L1"/>
    <mergeCell ref="I16:L16"/>
    <mergeCell ref="J33:M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E32A-3130-494B-9DD2-005C7CBD343D}">
  <dimension ref="A1:Z74"/>
  <sheetViews>
    <sheetView topLeftCell="B4" zoomScale="68" workbookViewId="0">
      <selection activeCell="S2" sqref="S2:Z14"/>
    </sheetView>
  </sheetViews>
  <sheetFormatPr baseColWidth="10" defaultRowHeight="16"/>
  <cols>
    <col min="1" max="1" width="13.6640625" customWidth="1"/>
  </cols>
  <sheetData>
    <row r="1" spans="1:26">
      <c r="A1" s="1"/>
      <c r="B1" s="22" t="s">
        <v>58</v>
      </c>
      <c r="C1" s="22"/>
      <c r="D1" s="22"/>
      <c r="E1" s="22"/>
      <c r="F1" s="22"/>
      <c r="G1" s="22"/>
      <c r="H1" s="22"/>
      <c r="I1" s="1"/>
      <c r="J1" s="1"/>
      <c r="K1" s="22" t="s">
        <v>58</v>
      </c>
      <c r="L1" s="22"/>
      <c r="M1" s="22"/>
      <c r="N1" s="22"/>
      <c r="O1" s="22"/>
      <c r="P1" s="22"/>
      <c r="Q1" s="22"/>
    </row>
    <row r="2" spans="1:26">
      <c r="A2" s="1"/>
      <c r="B2" s="26" t="s">
        <v>10</v>
      </c>
      <c r="C2" s="26"/>
      <c r="D2" s="26"/>
      <c r="E2" s="26"/>
      <c r="F2" s="26"/>
      <c r="G2" s="26"/>
      <c r="H2" s="26"/>
      <c r="I2" s="1"/>
      <c r="J2" s="1"/>
      <c r="K2" s="26" t="s">
        <v>12</v>
      </c>
      <c r="L2" s="26"/>
      <c r="M2" s="26"/>
      <c r="N2" s="26"/>
      <c r="O2" s="26"/>
      <c r="P2" s="26"/>
      <c r="Q2" s="26"/>
      <c r="S2" s="1"/>
      <c r="T2" s="26" t="s">
        <v>18</v>
      </c>
      <c r="U2" s="26"/>
      <c r="V2" s="26"/>
      <c r="W2" s="26"/>
      <c r="X2" s="26"/>
      <c r="Y2" s="26"/>
      <c r="Z2" s="26"/>
    </row>
    <row r="3" spans="1:26">
      <c r="A3" s="1"/>
      <c r="B3" s="1" t="s">
        <v>52</v>
      </c>
      <c r="C3" s="1" t="s">
        <v>53</v>
      </c>
      <c r="D3" s="1" t="s">
        <v>57</v>
      </c>
      <c r="E3" s="1" t="s">
        <v>54</v>
      </c>
      <c r="F3" s="1" t="s">
        <v>55</v>
      </c>
      <c r="G3" s="1" t="s">
        <v>70</v>
      </c>
      <c r="H3" s="1" t="s">
        <v>56</v>
      </c>
      <c r="I3" s="1"/>
      <c r="J3" s="1"/>
      <c r="K3" s="1" t="s">
        <v>52</v>
      </c>
      <c r="L3" s="1" t="s">
        <v>53</v>
      </c>
      <c r="M3" s="1" t="s">
        <v>57</v>
      </c>
      <c r="N3" s="1" t="s">
        <v>54</v>
      </c>
      <c r="O3" s="1" t="s">
        <v>55</v>
      </c>
      <c r="P3" s="1" t="s">
        <v>70</v>
      </c>
      <c r="Q3" s="1" t="s">
        <v>56</v>
      </c>
      <c r="S3" s="1"/>
      <c r="T3" s="1" t="s">
        <v>52</v>
      </c>
      <c r="U3" s="1" t="s">
        <v>53</v>
      </c>
      <c r="V3" s="1" t="s">
        <v>57</v>
      </c>
      <c r="W3" s="1" t="s">
        <v>54</v>
      </c>
      <c r="X3" s="1" t="s">
        <v>55</v>
      </c>
      <c r="Y3" s="1" t="s">
        <v>70</v>
      </c>
      <c r="Z3" s="1" t="s">
        <v>56</v>
      </c>
    </row>
    <row r="4" spans="1:26">
      <c r="A4" s="1" t="s">
        <v>0</v>
      </c>
      <c r="B4" s="1">
        <v>0.55910000000000004</v>
      </c>
      <c r="C4" s="1">
        <v>0.4728</v>
      </c>
      <c r="D4" s="1">
        <v>0.22819999999999999</v>
      </c>
      <c r="E4" s="1">
        <v>0.6109</v>
      </c>
      <c r="F4" s="1">
        <v>18</v>
      </c>
      <c r="G4" s="1">
        <v>31</v>
      </c>
      <c r="H4" s="1">
        <v>32</v>
      </c>
      <c r="I4" s="1"/>
      <c r="J4" s="1" t="s">
        <v>0</v>
      </c>
      <c r="K4" s="5">
        <v>0.51429999999999998</v>
      </c>
      <c r="L4" s="5">
        <v>0.65459999999999996</v>
      </c>
      <c r="M4" s="1">
        <v>0.23200000000000001</v>
      </c>
      <c r="N4" s="1">
        <v>0.61140000000000005</v>
      </c>
      <c r="O4" s="1">
        <v>23</v>
      </c>
      <c r="P4" s="1">
        <v>32</v>
      </c>
      <c r="Q4" s="1">
        <v>32</v>
      </c>
      <c r="R4" s="1"/>
      <c r="S4" s="1" t="s">
        <v>0</v>
      </c>
      <c r="T4" s="1">
        <v>0.56520000000000004</v>
      </c>
      <c r="U4" s="1">
        <v>0.1182</v>
      </c>
      <c r="V4" s="1">
        <v>0.30370000000000003</v>
      </c>
      <c r="W4" s="1">
        <v>0.87139999999999995</v>
      </c>
      <c r="X4" s="1">
        <v>7</v>
      </c>
      <c r="Y4" s="1">
        <v>8</v>
      </c>
      <c r="Z4" s="1">
        <v>9</v>
      </c>
    </row>
    <row r="5" spans="1:26">
      <c r="A5" s="1" t="s">
        <v>1</v>
      </c>
      <c r="B5" s="1">
        <v>0.54169999999999996</v>
      </c>
      <c r="C5" s="1">
        <v>0.48149999999999998</v>
      </c>
      <c r="D5" s="1">
        <v>0.20466999999999999</v>
      </c>
      <c r="E5" s="1">
        <v>0.63819999999999999</v>
      </c>
      <c r="F5" s="1">
        <v>3</v>
      </c>
      <c r="G5" s="1">
        <v>5</v>
      </c>
      <c r="H5" s="1">
        <v>7</v>
      </c>
      <c r="I5" s="1"/>
      <c r="J5" s="1" t="s">
        <v>1</v>
      </c>
      <c r="K5" s="5">
        <v>0.45</v>
      </c>
      <c r="L5" s="5">
        <v>0.66669999999999996</v>
      </c>
      <c r="M5" s="1">
        <v>0.30159999999999998</v>
      </c>
      <c r="N5" s="1">
        <v>0.73119999999999996</v>
      </c>
      <c r="O5" s="1">
        <v>10</v>
      </c>
      <c r="P5" s="1">
        <v>10</v>
      </c>
      <c r="Q5" s="1">
        <v>10</v>
      </c>
      <c r="R5" s="1"/>
      <c r="S5" s="1" t="s">
        <v>1</v>
      </c>
      <c r="T5" s="1">
        <v>0.5</v>
      </c>
      <c r="U5" s="1">
        <v>0.14810000000000001</v>
      </c>
      <c r="V5" s="1">
        <v>0.25169999999999998</v>
      </c>
      <c r="W5" s="1">
        <v>0.85729999999999995</v>
      </c>
      <c r="X5" s="1">
        <v>3</v>
      </c>
      <c r="Y5" s="1">
        <v>4</v>
      </c>
      <c r="Z5" s="1">
        <v>4</v>
      </c>
    </row>
    <row r="6" spans="1:26">
      <c r="A6" s="1" t="s">
        <v>2</v>
      </c>
      <c r="B6" s="1">
        <v>0.84760000000000002</v>
      </c>
      <c r="C6" s="1">
        <v>0.26889999999999997</v>
      </c>
      <c r="D6" s="1">
        <v>0.40820000000000001</v>
      </c>
      <c r="E6" s="1">
        <v>0.92090000000000005</v>
      </c>
      <c r="F6" s="1">
        <v>20</v>
      </c>
      <c r="G6" s="1">
        <v>20</v>
      </c>
      <c r="H6" s="1">
        <v>20</v>
      </c>
      <c r="I6" s="1"/>
      <c r="J6" s="1" t="s">
        <v>2</v>
      </c>
      <c r="K6" s="5">
        <v>0.8498</v>
      </c>
      <c r="L6" s="5">
        <v>0.32479999999999998</v>
      </c>
      <c r="M6" s="1">
        <v>0.40699999999999997</v>
      </c>
      <c r="N6" s="1">
        <v>0.91930000000000001</v>
      </c>
      <c r="O6" s="1">
        <v>20</v>
      </c>
      <c r="P6" s="1">
        <v>20</v>
      </c>
      <c r="Q6" s="1">
        <v>20</v>
      </c>
      <c r="R6" s="1"/>
      <c r="S6" s="1" t="s">
        <v>2</v>
      </c>
      <c r="T6" s="1">
        <v>0.84619999999999995</v>
      </c>
      <c r="U6" s="1">
        <v>1.66E-2</v>
      </c>
      <c r="V6" s="1">
        <v>0.33079999999999998</v>
      </c>
      <c r="W6" s="1">
        <v>0.99990000000000001</v>
      </c>
      <c r="X6" s="1">
        <v>4</v>
      </c>
      <c r="Y6" s="1">
        <v>4</v>
      </c>
      <c r="Z6" s="1">
        <v>4</v>
      </c>
    </row>
    <row r="7" spans="1:26">
      <c r="A7" s="1" t="s">
        <v>3</v>
      </c>
      <c r="B7" s="1">
        <v>0.6875</v>
      </c>
      <c r="C7" s="1">
        <v>0.13930000000000001</v>
      </c>
      <c r="D7" s="1">
        <v>0.29249999999999998</v>
      </c>
      <c r="E7" s="1">
        <v>0.75470000000000004</v>
      </c>
      <c r="F7" s="1">
        <v>2</v>
      </c>
      <c r="G7" s="1">
        <v>4</v>
      </c>
      <c r="H7" s="1">
        <v>4</v>
      </c>
      <c r="I7" s="1"/>
      <c r="J7" s="1" t="s">
        <v>3</v>
      </c>
      <c r="K7" s="5">
        <v>0.81089999999999995</v>
      </c>
      <c r="L7" s="5">
        <v>0.75949999999999995</v>
      </c>
      <c r="M7" s="1">
        <v>0.30459999999999998</v>
      </c>
      <c r="N7" s="1">
        <v>0.75009999999999999</v>
      </c>
      <c r="O7" s="1">
        <v>6</v>
      </c>
      <c r="P7" s="1">
        <v>8</v>
      </c>
      <c r="Q7" s="1">
        <v>8</v>
      </c>
      <c r="R7" s="1"/>
      <c r="S7" s="1" t="s">
        <v>3</v>
      </c>
      <c r="T7" s="1">
        <v>0.4667</v>
      </c>
      <c r="U7" s="1">
        <v>8.8599999999999998E-2</v>
      </c>
      <c r="V7" s="1">
        <v>0.19</v>
      </c>
      <c r="W7" s="1">
        <v>0.6</v>
      </c>
      <c r="X7" s="1">
        <v>1</v>
      </c>
      <c r="Y7" s="1">
        <v>5</v>
      </c>
      <c r="Z7" s="1">
        <v>6</v>
      </c>
    </row>
    <row r="8" spans="1:26">
      <c r="A8" s="1" t="s">
        <v>4</v>
      </c>
      <c r="B8" s="1">
        <v>0.2258</v>
      </c>
      <c r="C8" s="1">
        <v>9.8599999999999993E-2</v>
      </c>
      <c r="D8" s="1">
        <v>4.5900000000000003E-2</v>
      </c>
      <c r="E8" s="1">
        <v>0.18179999999999999</v>
      </c>
      <c r="F8" s="1">
        <v>0</v>
      </c>
      <c r="G8" s="1">
        <v>2</v>
      </c>
      <c r="H8" s="1">
        <v>3</v>
      </c>
      <c r="I8" s="1"/>
      <c r="J8" s="1" t="s">
        <v>4</v>
      </c>
      <c r="K8" s="5">
        <v>0.37680000000000002</v>
      </c>
      <c r="L8" s="5">
        <v>0.36630000000000001</v>
      </c>
      <c r="M8" s="1">
        <v>7.4200000000000002E-2</v>
      </c>
      <c r="N8" s="1">
        <v>0.25040000000000001</v>
      </c>
      <c r="O8" s="1">
        <v>3</v>
      </c>
      <c r="P8" s="1">
        <v>5</v>
      </c>
      <c r="Q8" s="1">
        <v>6</v>
      </c>
      <c r="R8" s="1"/>
      <c r="S8" s="1" t="s">
        <v>4</v>
      </c>
      <c r="T8" s="1">
        <v>0.28570000000000001</v>
      </c>
      <c r="U8" s="1">
        <v>0.11269999999999999</v>
      </c>
      <c r="V8" s="1">
        <v>0.193</v>
      </c>
      <c r="W8" s="1">
        <v>0.64280000000000004</v>
      </c>
      <c r="X8" s="1">
        <v>5</v>
      </c>
      <c r="Y8" s="1">
        <v>9</v>
      </c>
      <c r="Z8" s="1">
        <v>9</v>
      </c>
    </row>
    <row r="9" spans="1:26">
      <c r="A9" s="1" t="s">
        <v>5</v>
      </c>
      <c r="B9" s="1">
        <v>0.75360000000000005</v>
      </c>
      <c r="C9" s="1">
        <v>0.52529999999999999</v>
      </c>
      <c r="D9" s="1">
        <v>0.42920000000000003</v>
      </c>
      <c r="E9" s="1">
        <v>0.96140000000000003</v>
      </c>
      <c r="F9" s="1">
        <v>32</v>
      </c>
      <c r="G9" s="1">
        <v>32</v>
      </c>
      <c r="H9" s="1">
        <v>32</v>
      </c>
      <c r="I9" s="1"/>
      <c r="J9" s="1" t="s">
        <v>5</v>
      </c>
      <c r="K9" s="5">
        <v>0.6825</v>
      </c>
      <c r="L9" s="5">
        <v>0.65159999999999996</v>
      </c>
      <c r="M9" s="1">
        <v>0.42380000000000001</v>
      </c>
      <c r="N9" s="1">
        <v>0.9496</v>
      </c>
      <c r="O9" s="1">
        <v>31</v>
      </c>
      <c r="P9" s="1">
        <v>31</v>
      </c>
      <c r="Q9" s="1">
        <v>31</v>
      </c>
      <c r="R9" s="1"/>
      <c r="S9" s="1" t="s">
        <v>5</v>
      </c>
      <c r="T9" s="1">
        <v>0.56510000000000005</v>
      </c>
      <c r="U9" s="1">
        <v>6.5699999999999995E-2</v>
      </c>
      <c r="V9" s="1">
        <v>0.2485</v>
      </c>
      <c r="W9" s="1">
        <v>0.70050000000000001</v>
      </c>
      <c r="X9" s="1">
        <v>6</v>
      </c>
      <c r="Y9" s="1">
        <v>7</v>
      </c>
      <c r="Z9" s="1">
        <v>7</v>
      </c>
    </row>
    <row r="10" spans="1:26">
      <c r="A10" s="1" t="s">
        <v>6</v>
      </c>
      <c r="B10" s="1">
        <v>0.34289999999999998</v>
      </c>
      <c r="C10" s="1">
        <v>0.18540000000000001</v>
      </c>
      <c r="D10" s="1">
        <v>0.2646</v>
      </c>
      <c r="E10" s="1">
        <v>0.66830000000000001</v>
      </c>
      <c r="F10" s="1">
        <v>19</v>
      </c>
      <c r="G10" s="1">
        <v>23</v>
      </c>
      <c r="H10" s="1">
        <v>25</v>
      </c>
      <c r="I10" s="1"/>
      <c r="J10" s="1" t="s">
        <v>6</v>
      </c>
      <c r="K10" s="5">
        <v>0.3478</v>
      </c>
      <c r="L10" s="5">
        <v>0.27800000000000002</v>
      </c>
      <c r="M10" s="1">
        <v>0.29630000000000001</v>
      </c>
      <c r="N10" s="1">
        <v>0.74370000000000003</v>
      </c>
      <c r="O10" s="1">
        <v>27</v>
      </c>
      <c r="P10" s="1">
        <v>30</v>
      </c>
      <c r="Q10" s="1">
        <v>30</v>
      </c>
      <c r="R10" s="1"/>
      <c r="S10" s="1" t="s">
        <v>6</v>
      </c>
      <c r="T10" s="1">
        <v>0.36</v>
      </c>
      <c r="U10" s="1">
        <v>3.4700000000000002E-2</v>
      </c>
      <c r="V10" s="1">
        <v>0.2014</v>
      </c>
      <c r="W10" s="1">
        <v>0.69179999999999997</v>
      </c>
      <c r="X10" s="1">
        <v>5</v>
      </c>
      <c r="Y10" s="1">
        <v>8</v>
      </c>
      <c r="Z10" s="1">
        <v>8</v>
      </c>
    </row>
    <row r="11" spans="1:26">
      <c r="A11" s="1" t="s">
        <v>7</v>
      </c>
      <c r="B11" s="1">
        <v>0.52</v>
      </c>
      <c r="C11" s="1">
        <v>0.3901</v>
      </c>
      <c r="D11" s="1">
        <v>0.20449999999999999</v>
      </c>
      <c r="E11" s="1">
        <v>0.55840000000000001</v>
      </c>
      <c r="F11" s="1">
        <v>11</v>
      </c>
      <c r="G11" s="1">
        <v>18</v>
      </c>
      <c r="H11" s="1">
        <v>19</v>
      </c>
      <c r="I11" s="1"/>
      <c r="J11" s="1" t="s">
        <v>7</v>
      </c>
      <c r="K11" s="5">
        <v>0.48299999999999998</v>
      </c>
      <c r="L11" s="5">
        <v>0.71</v>
      </c>
      <c r="M11" s="1">
        <v>0.18429999999999999</v>
      </c>
      <c r="N11" s="1">
        <v>0.51319999999999999</v>
      </c>
      <c r="O11" s="1">
        <v>15</v>
      </c>
      <c r="P11" s="1">
        <v>28</v>
      </c>
      <c r="Q11" s="1">
        <v>29</v>
      </c>
      <c r="R11" s="1"/>
      <c r="S11" s="1" t="s">
        <v>7</v>
      </c>
      <c r="T11" s="1">
        <v>0.54549999999999998</v>
      </c>
      <c r="U11" s="1">
        <v>0.12</v>
      </c>
      <c r="V11" s="1">
        <v>0.26629999999999998</v>
      </c>
      <c r="W11" s="1">
        <v>0.78890000000000005</v>
      </c>
      <c r="X11" s="1">
        <v>8</v>
      </c>
      <c r="Y11" s="1">
        <v>11</v>
      </c>
      <c r="Z11" s="1">
        <v>11</v>
      </c>
    </row>
    <row r="12" spans="1:26">
      <c r="A12" s="1" t="s">
        <v>8</v>
      </c>
      <c r="B12" s="1">
        <v>0.75609999999999999</v>
      </c>
      <c r="C12" s="1">
        <v>0.3352</v>
      </c>
      <c r="D12" s="1">
        <v>0.33200000000000002</v>
      </c>
      <c r="E12" s="1">
        <v>0.81069999999999998</v>
      </c>
      <c r="F12" s="1">
        <v>14</v>
      </c>
      <c r="G12" s="1">
        <v>15</v>
      </c>
      <c r="H12" s="1">
        <v>15</v>
      </c>
      <c r="I12" s="1"/>
      <c r="J12" s="1" t="s">
        <v>8</v>
      </c>
      <c r="K12" s="5">
        <v>0.63639999999999997</v>
      </c>
      <c r="L12" s="5">
        <v>0.56759999999999999</v>
      </c>
      <c r="M12" s="1">
        <v>0.31519999999999998</v>
      </c>
      <c r="N12" s="1">
        <v>0.77659999999999996</v>
      </c>
      <c r="O12" s="1">
        <v>13</v>
      </c>
      <c r="P12" s="1">
        <v>15</v>
      </c>
      <c r="Q12" s="1">
        <v>15</v>
      </c>
      <c r="R12" s="1"/>
      <c r="S12" s="1" t="s">
        <v>8</v>
      </c>
      <c r="T12" s="1">
        <v>0.21049999999999999</v>
      </c>
      <c r="U12" s="1">
        <v>2.1600000000000001E-2</v>
      </c>
      <c r="V12" s="1">
        <v>0.113</v>
      </c>
      <c r="W12" s="1">
        <v>0.44440000000000002</v>
      </c>
      <c r="X12" s="1">
        <v>4</v>
      </c>
      <c r="Y12" s="1">
        <v>4</v>
      </c>
      <c r="Z12" s="1">
        <v>4</v>
      </c>
    </row>
    <row r="13" spans="1:26">
      <c r="A13" s="1" t="s">
        <v>9</v>
      </c>
      <c r="B13" s="1">
        <v>0.87639999999999996</v>
      </c>
      <c r="C13" s="1">
        <v>0.17069999999999999</v>
      </c>
      <c r="D13" s="1">
        <v>0.4173</v>
      </c>
      <c r="E13" s="1">
        <v>0.92949999999999999</v>
      </c>
      <c r="F13" s="1">
        <v>9</v>
      </c>
      <c r="G13" s="1">
        <v>9</v>
      </c>
      <c r="H13" s="1">
        <v>9</v>
      </c>
      <c r="I13" s="1"/>
      <c r="J13" s="1" t="s">
        <v>9</v>
      </c>
      <c r="K13" s="5">
        <v>0.78320000000000001</v>
      </c>
      <c r="L13" s="5">
        <v>0.38740000000000002</v>
      </c>
      <c r="M13" s="1">
        <v>0.43059999999999998</v>
      </c>
      <c r="N13" s="1">
        <v>0.9617</v>
      </c>
      <c r="O13" s="1">
        <v>11</v>
      </c>
      <c r="P13" s="1">
        <v>11</v>
      </c>
      <c r="Q13" s="1">
        <v>12</v>
      </c>
      <c r="R13" s="1"/>
      <c r="S13" s="1" t="s">
        <v>9</v>
      </c>
      <c r="T13" s="1">
        <v>0.85709999999999997</v>
      </c>
      <c r="U13" s="1">
        <v>3.9300000000000002E-2</v>
      </c>
      <c r="V13" s="1">
        <v>0.31879999999999997</v>
      </c>
      <c r="W13" s="1">
        <v>0.78280000000000005</v>
      </c>
      <c r="X13" s="1">
        <v>5</v>
      </c>
      <c r="Y13" s="1">
        <v>7</v>
      </c>
      <c r="Z13" s="1">
        <v>7</v>
      </c>
    </row>
    <row r="14" spans="1:26">
      <c r="A14" s="1" t="s">
        <v>14</v>
      </c>
      <c r="B14" s="1">
        <f>SUMPRODUCT((B4:B13)*(B65:B74))/SUM(B65:B74)</f>
        <v>0.60684563106796108</v>
      </c>
      <c r="C14" s="1">
        <f t="shared" ref="C14:H14" si="0">SUMPRODUCT((C4:C13)*(C65:C74))/SUM(C65:C74)</f>
        <v>0.35250873786407766</v>
      </c>
      <c r="D14" s="1">
        <f t="shared" si="0"/>
        <v>0.29382446601941747</v>
      </c>
      <c r="E14" s="1">
        <f t="shared" si="0"/>
        <v>0.72414854368932036</v>
      </c>
      <c r="F14" s="1">
        <f t="shared" si="0"/>
        <v>16.601941747572816</v>
      </c>
      <c r="G14" s="1">
        <f t="shared" si="0"/>
        <v>20.825242718446603</v>
      </c>
      <c r="H14" s="1">
        <f t="shared" si="0"/>
        <v>21.592233009708739</v>
      </c>
      <c r="I14" s="1"/>
      <c r="J14" s="1" t="s">
        <v>14</v>
      </c>
      <c r="K14" s="5">
        <f t="shared" ref="K14:Q14" si="1">SUMPRODUCT((K4:K13)*(B65:B74))/SUM(B65:B74)</f>
        <v>0.57340873786407764</v>
      </c>
      <c r="L14" s="5">
        <f t="shared" si="1"/>
        <v>0.54656893203883483</v>
      </c>
      <c r="M14" s="5">
        <f t="shared" si="1"/>
        <v>0.30184077669902909</v>
      </c>
      <c r="N14" s="5">
        <f t="shared" si="1"/>
        <v>0.73366116504854362</v>
      </c>
      <c r="O14" s="5">
        <f t="shared" si="1"/>
        <v>19.776699029126213</v>
      </c>
      <c r="P14" s="5">
        <f t="shared" si="1"/>
        <v>23.990291262135923</v>
      </c>
      <c r="Q14" s="5">
        <f t="shared" si="1"/>
        <v>24.233009708737864</v>
      </c>
      <c r="S14" s="1" t="s">
        <v>14</v>
      </c>
      <c r="T14" s="6">
        <f t="shared" ref="T14:Z14" si="2">SUMPRODUCT((T4:T13)*(B65:B74))/SUM(B65:B74)</f>
        <v>0.53068932038834948</v>
      </c>
      <c r="U14" s="6">
        <f t="shared" si="2"/>
        <v>7.6052427184466018E-2</v>
      </c>
      <c r="V14" s="6">
        <f t="shared" si="2"/>
        <v>0.25119999999999998</v>
      </c>
      <c r="W14" s="6">
        <f t="shared" si="2"/>
        <v>0.75893398058252404</v>
      </c>
      <c r="X14" s="6">
        <f t="shared" si="2"/>
        <v>5.5048543689320386</v>
      </c>
      <c r="Y14" s="6">
        <f t="shared" si="2"/>
        <v>7.2038834951456314</v>
      </c>
      <c r="Z14" s="6">
        <f t="shared" si="2"/>
        <v>7.4174757281553401</v>
      </c>
    </row>
    <row r="15" spans="1:26">
      <c r="A15" s="1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6">
      <c r="A16" s="1"/>
      <c r="B16" s="22" t="s">
        <v>58</v>
      </c>
      <c r="C16" s="22"/>
      <c r="D16" s="22"/>
      <c r="E16" s="22"/>
      <c r="F16" s="22"/>
      <c r="G16" s="22"/>
      <c r="H16" s="22"/>
      <c r="I16" s="1"/>
      <c r="J16" s="1"/>
      <c r="K16" s="22" t="s">
        <v>58</v>
      </c>
      <c r="L16" s="22"/>
      <c r="M16" s="22"/>
      <c r="N16" s="22"/>
      <c r="O16" s="22"/>
      <c r="P16" s="22"/>
      <c r="Q16" s="22"/>
    </row>
    <row r="17" spans="1:18">
      <c r="A17" s="1"/>
      <c r="B17" s="26" t="s">
        <v>60</v>
      </c>
      <c r="C17" s="26"/>
      <c r="D17" s="26"/>
      <c r="E17" s="26"/>
      <c r="F17" s="26"/>
      <c r="G17" s="26"/>
      <c r="H17" s="26"/>
      <c r="I17" s="1"/>
      <c r="J17" s="1"/>
      <c r="K17" s="26" t="s">
        <v>13</v>
      </c>
      <c r="L17" s="26"/>
      <c r="M17" s="26"/>
      <c r="N17" s="26"/>
      <c r="O17" s="26"/>
      <c r="P17" s="26"/>
      <c r="Q17" s="26"/>
    </row>
    <row r="18" spans="1:18">
      <c r="A18" s="1"/>
      <c r="B18" s="1" t="s">
        <v>52</v>
      </c>
      <c r="C18" s="1" t="s">
        <v>53</v>
      </c>
      <c r="D18" s="1" t="s">
        <v>57</v>
      </c>
      <c r="E18" s="1" t="s">
        <v>54</v>
      </c>
      <c r="F18" s="1" t="s">
        <v>55</v>
      </c>
      <c r="G18" s="1" t="s">
        <v>70</v>
      </c>
      <c r="H18" s="1" t="s">
        <v>56</v>
      </c>
      <c r="I18" s="1"/>
      <c r="J18" s="1"/>
      <c r="K18" s="1" t="s">
        <v>52</v>
      </c>
      <c r="L18" s="1" t="s">
        <v>53</v>
      </c>
      <c r="M18" s="1" t="s">
        <v>57</v>
      </c>
      <c r="N18" s="1" t="s">
        <v>54</v>
      </c>
      <c r="O18" s="1" t="s">
        <v>55</v>
      </c>
      <c r="P18" s="1" t="s">
        <v>70</v>
      </c>
      <c r="Q18" s="1" t="s">
        <v>56</v>
      </c>
    </row>
    <row r="19" spans="1:18">
      <c r="A19" s="1" t="s">
        <v>0</v>
      </c>
      <c r="B19" s="1">
        <v>0.58730000000000004</v>
      </c>
      <c r="C19" s="1">
        <v>0.33639999999999998</v>
      </c>
      <c r="D19" s="1">
        <v>0.21940000000000001</v>
      </c>
      <c r="E19" s="1">
        <v>0.59119999999999995</v>
      </c>
      <c r="F19" s="1">
        <v>11</v>
      </c>
      <c r="G19" s="1">
        <v>27</v>
      </c>
      <c r="H19" s="1">
        <v>30</v>
      </c>
      <c r="I19" s="1"/>
      <c r="J19" s="1" t="s">
        <v>0</v>
      </c>
      <c r="K19" s="1">
        <v>0.50990000000000002</v>
      </c>
      <c r="L19" s="1">
        <v>0.69989999999999997</v>
      </c>
      <c r="M19" s="1">
        <v>0.2145</v>
      </c>
      <c r="N19" s="1">
        <v>0.57499999999999996</v>
      </c>
      <c r="O19" s="1">
        <v>29</v>
      </c>
      <c r="P19" s="1">
        <v>35</v>
      </c>
      <c r="Q19" s="1">
        <v>35</v>
      </c>
      <c r="R19" s="1"/>
    </row>
    <row r="20" spans="1:18">
      <c r="A20" s="1" t="s">
        <v>1</v>
      </c>
      <c r="B20" s="1">
        <v>0.5484</v>
      </c>
      <c r="C20" s="1">
        <v>0.62970000000000004</v>
      </c>
      <c r="D20" s="1">
        <v>0.30049999999999999</v>
      </c>
      <c r="E20" s="1">
        <v>0.75449999999999995</v>
      </c>
      <c r="F20" s="1">
        <v>4</v>
      </c>
      <c r="G20" s="1">
        <v>7</v>
      </c>
      <c r="H20" s="1">
        <v>9</v>
      </c>
      <c r="I20" s="1"/>
      <c r="J20" s="1" t="s">
        <v>1</v>
      </c>
      <c r="K20" s="1">
        <v>0.42220000000000002</v>
      </c>
      <c r="L20" s="1">
        <v>0.70379999999999998</v>
      </c>
      <c r="M20" s="1">
        <v>0.31719999999999998</v>
      </c>
      <c r="N20" s="1">
        <v>0.76029999999999998</v>
      </c>
      <c r="O20" s="1">
        <v>12</v>
      </c>
      <c r="P20" s="1">
        <v>12</v>
      </c>
      <c r="Q20" s="1">
        <v>12</v>
      </c>
      <c r="R20" s="1"/>
    </row>
    <row r="21" spans="1:18">
      <c r="A21" s="1" t="s">
        <v>2</v>
      </c>
      <c r="B21" s="1">
        <v>0.90910000000000002</v>
      </c>
      <c r="C21" s="1">
        <v>0.13600000000000001</v>
      </c>
      <c r="D21" s="1">
        <v>0.41889999999999999</v>
      </c>
      <c r="E21" s="1">
        <v>0.93920000000000003</v>
      </c>
      <c r="F21" s="1">
        <v>20</v>
      </c>
      <c r="G21" s="1">
        <v>20</v>
      </c>
      <c r="H21" s="1">
        <v>20</v>
      </c>
      <c r="I21" s="1"/>
      <c r="J21" s="1" t="s">
        <v>2</v>
      </c>
      <c r="K21" s="1">
        <v>0.85</v>
      </c>
      <c r="L21" s="1">
        <v>0.35959999999999998</v>
      </c>
      <c r="M21" s="1">
        <v>0.3962</v>
      </c>
      <c r="N21" s="1">
        <v>0.90049999999999997</v>
      </c>
      <c r="O21" s="1">
        <v>20</v>
      </c>
      <c r="P21" s="1">
        <v>20</v>
      </c>
      <c r="Q21" s="1">
        <v>20</v>
      </c>
      <c r="R21" s="1"/>
    </row>
    <row r="22" spans="1:18">
      <c r="A22" s="1" t="s">
        <v>3</v>
      </c>
      <c r="B22" s="1">
        <v>0.67500000000000004</v>
      </c>
      <c r="C22" s="1">
        <v>0.34179999999999999</v>
      </c>
      <c r="D22" s="1">
        <v>0.28010000000000002</v>
      </c>
      <c r="E22" s="1">
        <v>0.71840000000000004</v>
      </c>
      <c r="F22" s="1">
        <v>4</v>
      </c>
      <c r="G22" s="1">
        <v>7</v>
      </c>
      <c r="H22" s="1">
        <v>7</v>
      </c>
      <c r="I22" s="1"/>
      <c r="J22" s="1" t="s">
        <v>3</v>
      </c>
      <c r="K22" s="1">
        <v>0.75</v>
      </c>
      <c r="L22" s="1">
        <v>0.83550000000000002</v>
      </c>
      <c r="M22" s="1">
        <v>0.31680000000000003</v>
      </c>
      <c r="N22" s="1">
        <v>0.76459999999999995</v>
      </c>
      <c r="O22" s="1">
        <v>7</v>
      </c>
      <c r="P22" s="1">
        <v>7</v>
      </c>
      <c r="Q22" s="1">
        <v>7</v>
      </c>
      <c r="R22" s="1"/>
    </row>
    <row r="23" spans="1:18">
      <c r="A23" s="1" t="s">
        <v>4</v>
      </c>
      <c r="B23" s="1">
        <v>0.33329999999999999</v>
      </c>
      <c r="C23" s="1">
        <v>9.8599999999999993E-2</v>
      </c>
      <c r="D23" s="1">
        <v>0.1062</v>
      </c>
      <c r="E23" s="1">
        <v>0.35439999999999999</v>
      </c>
      <c r="F23" s="1">
        <v>1</v>
      </c>
      <c r="G23" s="1">
        <v>3</v>
      </c>
      <c r="H23" s="1">
        <v>5</v>
      </c>
      <c r="I23" s="1"/>
      <c r="J23" s="1" t="s">
        <v>4</v>
      </c>
      <c r="K23" s="1">
        <v>0.36670000000000003</v>
      </c>
      <c r="L23" s="1">
        <v>0.46479999999999999</v>
      </c>
      <c r="M23" s="1">
        <v>0.1065</v>
      </c>
      <c r="N23" s="1">
        <v>0.3448</v>
      </c>
      <c r="O23" s="1">
        <v>5</v>
      </c>
      <c r="P23" s="1">
        <v>6</v>
      </c>
      <c r="Q23" s="1">
        <v>6</v>
      </c>
      <c r="R23" s="1"/>
    </row>
    <row r="24" spans="1:18">
      <c r="A24" s="1" t="s">
        <v>5</v>
      </c>
      <c r="B24" s="1">
        <v>0.90280000000000005</v>
      </c>
      <c r="C24" s="1">
        <v>0.32829999999999998</v>
      </c>
      <c r="D24" s="1">
        <v>0.44600000000000001</v>
      </c>
      <c r="E24" s="1">
        <v>0.99050000000000005</v>
      </c>
      <c r="F24" s="1">
        <v>29</v>
      </c>
      <c r="G24" s="1">
        <v>29</v>
      </c>
      <c r="H24" s="1">
        <v>29</v>
      </c>
      <c r="I24" s="1"/>
      <c r="J24" s="1" t="s">
        <v>5</v>
      </c>
      <c r="K24" s="1">
        <v>0.67859999999999998</v>
      </c>
      <c r="L24" s="1">
        <v>0.67179999999999995</v>
      </c>
      <c r="M24" s="1">
        <v>0.4239</v>
      </c>
      <c r="N24" s="1">
        <v>0.95009999999999994</v>
      </c>
      <c r="O24" s="1">
        <v>33</v>
      </c>
      <c r="P24" s="1">
        <v>33</v>
      </c>
      <c r="Q24" s="1">
        <v>33</v>
      </c>
      <c r="R24" s="1"/>
    </row>
    <row r="25" spans="1:18">
      <c r="A25" s="1" t="s">
        <v>6</v>
      </c>
      <c r="B25" s="1">
        <v>0.41959999999999997</v>
      </c>
      <c r="C25" s="1">
        <v>0.18149999999999999</v>
      </c>
      <c r="D25" s="1">
        <v>0.23350000000000001</v>
      </c>
      <c r="E25" s="1">
        <v>0.61970000000000003</v>
      </c>
      <c r="F25" s="1">
        <v>20</v>
      </c>
      <c r="G25" s="1">
        <v>24</v>
      </c>
      <c r="H25" s="1">
        <v>26</v>
      </c>
      <c r="I25" s="10"/>
      <c r="J25" s="1" t="s">
        <v>6</v>
      </c>
      <c r="K25" s="1">
        <v>0.37140000000000001</v>
      </c>
      <c r="L25" s="1">
        <v>0.30120000000000002</v>
      </c>
      <c r="M25" s="1">
        <v>0.29909999999999998</v>
      </c>
      <c r="N25" s="1">
        <v>0.74039999999999995</v>
      </c>
      <c r="O25" s="1">
        <v>25</v>
      </c>
      <c r="P25" s="1">
        <v>28</v>
      </c>
      <c r="Q25" s="1">
        <v>28</v>
      </c>
      <c r="R25" s="1"/>
    </row>
    <row r="26" spans="1:18">
      <c r="A26" s="1" t="s">
        <v>7</v>
      </c>
      <c r="B26" s="1">
        <v>0.47310000000000002</v>
      </c>
      <c r="C26" s="1">
        <v>0.44009999999999999</v>
      </c>
      <c r="D26" s="1">
        <v>0.1837</v>
      </c>
      <c r="E26" s="1">
        <v>0.51090000000000002</v>
      </c>
      <c r="F26" s="1">
        <v>10</v>
      </c>
      <c r="G26" s="1">
        <v>25</v>
      </c>
      <c r="H26" s="1">
        <v>26</v>
      </c>
      <c r="I26" s="1"/>
      <c r="J26" s="1" t="s">
        <v>7</v>
      </c>
      <c r="K26" s="1">
        <v>0.46360000000000001</v>
      </c>
      <c r="L26" s="1">
        <v>0.7</v>
      </c>
      <c r="M26" s="1">
        <v>0.16919999999999999</v>
      </c>
      <c r="N26" s="1">
        <v>0.48370000000000002</v>
      </c>
      <c r="O26" s="1">
        <v>21</v>
      </c>
      <c r="P26" s="1">
        <v>28</v>
      </c>
      <c r="Q26" s="1">
        <v>28</v>
      </c>
      <c r="R26" s="1"/>
    </row>
    <row r="27" spans="1:18">
      <c r="A27" s="1" t="s">
        <v>8</v>
      </c>
      <c r="B27" s="1">
        <v>0.73019999999999996</v>
      </c>
      <c r="C27" s="1">
        <v>0.2487</v>
      </c>
      <c r="D27" s="1">
        <v>0.33550000000000002</v>
      </c>
      <c r="E27" s="1">
        <v>0.82299999999999995</v>
      </c>
      <c r="F27" s="1">
        <v>9</v>
      </c>
      <c r="G27" s="1">
        <v>14</v>
      </c>
      <c r="H27" s="1">
        <v>14</v>
      </c>
      <c r="I27" s="1"/>
      <c r="J27" s="1" t="s">
        <v>8</v>
      </c>
      <c r="K27" s="1">
        <v>0.62360000000000004</v>
      </c>
      <c r="L27" s="1">
        <v>0.6</v>
      </c>
      <c r="M27" s="1">
        <v>0.32169999999999999</v>
      </c>
      <c r="N27" s="1">
        <v>0.7873</v>
      </c>
      <c r="O27" s="1">
        <v>15</v>
      </c>
      <c r="P27" s="1">
        <v>16</v>
      </c>
      <c r="Q27" s="1">
        <v>16</v>
      </c>
      <c r="R27" s="1"/>
    </row>
    <row r="28" spans="1:18">
      <c r="A28" s="1" t="s">
        <v>9</v>
      </c>
      <c r="B28" s="1">
        <v>0.92769999999999997</v>
      </c>
      <c r="C28" s="1">
        <v>0.16850000000000001</v>
      </c>
      <c r="D28" s="1">
        <v>0.43790000000000001</v>
      </c>
      <c r="E28" s="1">
        <v>0.96930000000000005</v>
      </c>
      <c r="F28" s="1">
        <v>12</v>
      </c>
      <c r="G28" s="1">
        <v>12</v>
      </c>
      <c r="H28" s="1">
        <v>12</v>
      </c>
      <c r="I28" s="1"/>
      <c r="J28" s="1" t="s">
        <v>9</v>
      </c>
      <c r="K28" s="1">
        <v>0.76329999999999998</v>
      </c>
      <c r="L28" s="1">
        <v>0.40920000000000001</v>
      </c>
      <c r="M28" s="1">
        <v>0.41830000000000001</v>
      </c>
      <c r="N28" s="1">
        <v>0.94130000000000003</v>
      </c>
      <c r="O28" s="1">
        <v>12</v>
      </c>
      <c r="P28" s="1">
        <v>12</v>
      </c>
      <c r="Q28" s="1">
        <v>12</v>
      </c>
      <c r="R28" s="1"/>
    </row>
    <row r="29" spans="1:18">
      <c r="A29" s="1" t="s">
        <v>14</v>
      </c>
      <c r="B29" s="1">
        <f>SUMPRODUCT((B19:B28)*(B65:B74))/SUM(B65:B74)</f>
        <v>0.65176601941747569</v>
      </c>
      <c r="C29" s="1">
        <f t="shared" ref="C29:H29" si="3">SUMPRODUCT((C19:C28)*(C65:C74))/SUM(C65:C74)</f>
        <v>0.2996184466019417</v>
      </c>
      <c r="D29" s="1">
        <f t="shared" si="3"/>
        <v>0.29745436893203892</v>
      </c>
      <c r="E29" s="1">
        <f t="shared" si="3"/>
        <v>0.72863203883495142</v>
      </c>
      <c r="F29" s="1">
        <f t="shared" si="3"/>
        <v>14.844660194174757</v>
      </c>
      <c r="G29" s="1">
        <f t="shared" si="3"/>
        <v>21.16504854368932</v>
      </c>
      <c r="H29" s="1">
        <f t="shared" si="3"/>
        <v>22.320388349514563</v>
      </c>
      <c r="I29" s="1"/>
      <c r="J29" s="1" t="s">
        <v>14</v>
      </c>
      <c r="K29" s="1">
        <f t="shared" ref="K29:Q29" si="4">SUMPRODUCT((K19:K28)*(B65:B74))/SUM(B65:B74)</f>
        <v>0.56609708737864073</v>
      </c>
      <c r="L29" s="1">
        <f t="shared" si="4"/>
        <v>0.57584466019417468</v>
      </c>
      <c r="M29" s="1">
        <f t="shared" si="4"/>
        <v>0.29838446601941743</v>
      </c>
      <c r="N29" s="1">
        <f t="shared" si="4"/>
        <v>0.72634757281553397</v>
      </c>
      <c r="O29" s="1">
        <f t="shared" si="4"/>
        <v>22.184466019417474</v>
      </c>
      <c r="P29" s="1">
        <f t="shared" si="4"/>
        <v>24.805825242718445</v>
      </c>
      <c r="Q29" s="1">
        <f t="shared" si="4"/>
        <v>24.805825242718445</v>
      </c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>
      <c r="I31" s="1"/>
      <c r="J31" s="1"/>
      <c r="K31" s="1"/>
      <c r="L31" s="1"/>
      <c r="M31" s="1"/>
      <c r="N31" s="1"/>
      <c r="O31" s="1"/>
      <c r="P31" s="1"/>
      <c r="Q31" s="1"/>
    </row>
    <row r="32" spans="1:18"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22" t="s">
        <v>61</v>
      </c>
      <c r="C33" s="22"/>
      <c r="D33" s="22"/>
      <c r="E33" s="22"/>
      <c r="F33" s="22"/>
      <c r="G33" s="22"/>
      <c r="H33" s="22"/>
      <c r="I33" s="1"/>
      <c r="J33" s="1"/>
      <c r="K33" s="22" t="s">
        <v>61</v>
      </c>
      <c r="L33" s="22"/>
      <c r="M33" s="22"/>
      <c r="N33" s="22"/>
      <c r="O33" s="22"/>
      <c r="P33" s="22"/>
      <c r="Q33" s="22"/>
    </row>
    <row r="34" spans="1:17">
      <c r="A34" s="1"/>
      <c r="B34" s="26" t="s">
        <v>10</v>
      </c>
      <c r="C34" s="26"/>
      <c r="D34" s="26"/>
      <c r="E34" s="26"/>
      <c r="F34" s="26"/>
      <c r="G34" s="26"/>
      <c r="H34" s="26"/>
      <c r="I34" s="1"/>
      <c r="J34" s="1"/>
      <c r="K34" s="26" t="s">
        <v>12</v>
      </c>
      <c r="L34" s="26"/>
      <c r="M34" s="26"/>
      <c r="N34" s="26"/>
      <c r="O34" s="26"/>
      <c r="P34" s="26"/>
      <c r="Q34" s="26"/>
    </row>
    <row r="35" spans="1:17">
      <c r="A35" s="1"/>
      <c r="B35" s="1" t="s">
        <v>52</v>
      </c>
      <c r="C35" s="1" t="s">
        <v>53</v>
      </c>
      <c r="D35" s="1" t="s">
        <v>57</v>
      </c>
      <c r="E35" s="1" t="s">
        <v>54</v>
      </c>
      <c r="F35" s="1" t="s">
        <v>55</v>
      </c>
      <c r="G35" s="1" t="s">
        <v>70</v>
      </c>
      <c r="H35" s="1" t="s">
        <v>56</v>
      </c>
      <c r="I35" s="1"/>
      <c r="J35" s="1"/>
      <c r="K35" s="1" t="s">
        <v>52</v>
      </c>
      <c r="L35" s="1" t="s">
        <v>53</v>
      </c>
      <c r="M35" s="1" t="s">
        <v>57</v>
      </c>
      <c r="N35" s="1" t="s">
        <v>54</v>
      </c>
      <c r="O35" s="1" t="s">
        <v>55</v>
      </c>
      <c r="P35" s="1" t="s">
        <v>70</v>
      </c>
      <c r="Q35" s="1" t="s">
        <v>56</v>
      </c>
    </row>
    <row r="36" spans="1:17">
      <c r="A36" s="1" t="s">
        <v>0</v>
      </c>
      <c r="B36" s="1">
        <v>0.58819999999999995</v>
      </c>
      <c r="C36" s="1">
        <v>0.54549999999999998</v>
      </c>
      <c r="D36" s="1">
        <v>0.23219999999999999</v>
      </c>
      <c r="E36" s="1">
        <v>0.61739999999999995</v>
      </c>
      <c r="F36" s="1">
        <v>22</v>
      </c>
      <c r="G36" s="1">
        <v>35</v>
      </c>
      <c r="H36" s="1">
        <v>36</v>
      </c>
      <c r="J36" s="1" t="s">
        <v>0</v>
      </c>
      <c r="K36" s="5">
        <v>0.51060000000000005</v>
      </c>
      <c r="L36" s="5">
        <v>0.65449999999999997</v>
      </c>
      <c r="M36" s="1">
        <v>0.2321</v>
      </c>
      <c r="N36" s="1">
        <v>0.61160000000000003</v>
      </c>
      <c r="O36" s="1">
        <v>24</v>
      </c>
      <c r="P36" s="1">
        <v>33</v>
      </c>
      <c r="Q36" s="1">
        <v>33</v>
      </c>
    </row>
    <row r="37" spans="1:17">
      <c r="A37" s="1" t="s">
        <v>1</v>
      </c>
      <c r="B37" s="1">
        <v>0.57689999999999997</v>
      </c>
      <c r="C37" s="1">
        <v>0.55559999999999998</v>
      </c>
      <c r="D37" s="1">
        <v>0.3962</v>
      </c>
      <c r="E37" s="1">
        <v>0.74160000000000004</v>
      </c>
      <c r="F37" s="1">
        <v>7</v>
      </c>
      <c r="G37" s="1">
        <v>9</v>
      </c>
      <c r="H37" s="1">
        <v>11</v>
      </c>
      <c r="J37" s="1" t="s">
        <v>1</v>
      </c>
      <c r="K37" s="5">
        <v>0.439</v>
      </c>
      <c r="L37" s="5">
        <v>0.66669999999999996</v>
      </c>
      <c r="M37" s="1">
        <v>0.30130000000000001</v>
      </c>
      <c r="N37" s="1">
        <v>0.73080000000000001</v>
      </c>
      <c r="O37" s="1">
        <v>10</v>
      </c>
      <c r="P37" s="1">
        <v>11</v>
      </c>
      <c r="Q37" s="1">
        <v>11</v>
      </c>
    </row>
    <row r="38" spans="1:17">
      <c r="A38" s="1" t="s">
        <v>2</v>
      </c>
      <c r="B38" s="1">
        <v>0.84760000000000002</v>
      </c>
      <c r="C38" s="1">
        <v>0.26889999999999997</v>
      </c>
      <c r="D38" s="1">
        <v>0.40820000000000001</v>
      </c>
      <c r="E38" s="1">
        <v>0.92090000000000005</v>
      </c>
      <c r="F38" s="1">
        <v>20</v>
      </c>
      <c r="G38" s="1">
        <v>20</v>
      </c>
      <c r="H38" s="1">
        <v>20</v>
      </c>
      <c r="J38" s="1" t="s">
        <v>2</v>
      </c>
      <c r="K38" s="5">
        <v>0.8498</v>
      </c>
      <c r="L38" s="5">
        <v>0.32479999999999998</v>
      </c>
      <c r="M38" s="1">
        <v>0.40699999999999997</v>
      </c>
      <c r="N38" s="1">
        <v>0.91930000000000001</v>
      </c>
      <c r="O38" s="1">
        <v>20</v>
      </c>
      <c r="P38" s="1">
        <v>20</v>
      </c>
      <c r="Q38" s="1">
        <v>20</v>
      </c>
    </row>
    <row r="39" spans="1:17">
      <c r="A39" s="1" t="s">
        <v>3</v>
      </c>
      <c r="B39" s="1">
        <v>0.75</v>
      </c>
      <c r="C39" s="1">
        <v>0.2278</v>
      </c>
      <c r="D39" s="1">
        <v>0.32400000000000001</v>
      </c>
      <c r="E39" s="1">
        <v>0.79239999999999999</v>
      </c>
      <c r="F39" s="1">
        <v>4</v>
      </c>
      <c r="G39" s="1">
        <v>7</v>
      </c>
      <c r="H39" s="1">
        <v>7</v>
      </c>
      <c r="J39" s="1" t="s">
        <v>3</v>
      </c>
      <c r="K39" s="5">
        <v>0.81089999999999995</v>
      </c>
      <c r="L39" s="5">
        <v>0.75949999999999995</v>
      </c>
      <c r="M39" s="1">
        <v>0.30459999999999998</v>
      </c>
      <c r="N39" s="1">
        <v>0.75009999999999999</v>
      </c>
      <c r="O39" s="1">
        <v>6</v>
      </c>
      <c r="P39" s="1">
        <v>8</v>
      </c>
      <c r="Q39" s="1">
        <v>8</v>
      </c>
    </row>
    <row r="40" spans="1:17">
      <c r="A40" s="1" t="s">
        <v>4</v>
      </c>
      <c r="B40" s="1">
        <v>0.33329999999999999</v>
      </c>
      <c r="C40" s="1">
        <v>0.16900000000000001</v>
      </c>
      <c r="D40" s="1">
        <v>6.7500000000000004E-2</v>
      </c>
      <c r="E40" s="1">
        <v>0.22489999999999999</v>
      </c>
      <c r="F40" s="1">
        <v>1</v>
      </c>
      <c r="G40" s="1">
        <v>3</v>
      </c>
      <c r="H40" s="1">
        <v>4</v>
      </c>
      <c r="J40" s="1" t="s">
        <v>4</v>
      </c>
      <c r="K40" s="5">
        <v>0.3649</v>
      </c>
      <c r="L40" s="5">
        <v>0.38030000000000003</v>
      </c>
      <c r="M40" s="1">
        <v>7.3700000000000002E-2</v>
      </c>
      <c r="N40" s="1">
        <v>0.24979999999999999</v>
      </c>
      <c r="O40" s="1">
        <v>3</v>
      </c>
      <c r="P40" s="1">
        <v>5</v>
      </c>
      <c r="Q40" s="1">
        <v>7</v>
      </c>
    </row>
    <row r="41" spans="1:17">
      <c r="A41" s="1" t="s">
        <v>5</v>
      </c>
      <c r="B41" s="1">
        <v>0.75539999999999996</v>
      </c>
      <c r="C41" s="1">
        <v>0.53029999999999999</v>
      </c>
      <c r="D41" s="1">
        <v>0.43009999999999998</v>
      </c>
      <c r="E41" s="1">
        <v>0.96150000000000002</v>
      </c>
      <c r="F41" s="1">
        <v>33</v>
      </c>
      <c r="G41" s="1">
        <v>33</v>
      </c>
      <c r="H41" s="1">
        <v>33</v>
      </c>
      <c r="J41" s="1" t="s">
        <v>5</v>
      </c>
      <c r="K41" s="5">
        <v>0.6825</v>
      </c>
      <c r="L41" s="5">
        <v>0.65159999999999996</v>
      </c>
      <c r="M41" s="1">
        <v>0.42380000000000001</v>
      </c>
      <c r="N41" s="1">
        <v>0.9496</v>
      </c>
      <c r="O41" s="1">
        <v>31</v>
      </c>
      <c r="P41" s="1">
        <v>32</v>
      </c>
      <c r="Q41" s="1">
        <v>32</v>
      </c>
    </row>
    <row r="42" spans="1:17">
      <c r="A42" s="1" t="s">
        <v>6</v>
      </c>
      <c r="B42" s="1">
        <v>0.33789999999999998</v>
      </c>
      <c r="C42" s="1">
        <v>0.18920000000000001</v>
      </c>
      <c r="D42" s="1">
        <v>0.26269999999999999</v>
      </c>
      <c r="E42" s="1">
        <v>0.66290000000000004</v>
      </c>
      <c r="F42" s="1">
        <v>19</v>
      </c>
      <c r="G42" s="1">
        <v>24</v>
      </c>
      <c r="H42" s="1">
        <v>26</v>
      </c>
      <c r="J42" s="1" t="s">
        <v>6</v>
      </c>
      <c r="K42" s="5">
        <v>0.3478</v>
      </c>
      <c r="L42" s="5">
        <v>0.27800000000000002</v>
      </c>
      <c r="M42" s="1">
        <v>0.29630000000000001</v>
      </c>
      <c r="N42" s="1">
        <v>0.74370000000000003</v>
      </c>
      <c r="O42" s="1">
        <v>27</v>
      </c>
      <c r="P42" s="1">
        <v>30</v>
      </c>
      <c r="Q42" s="1">
        <v>30</v>
      </c>
    </row>
    <row r="43" spans="1:17">
      <c r="A43" s="1" t="s">
        <v>7</v>
      </c>
      <c r="B43" s="1">
        <v>0.51690000000000003</v>
      </c>
      <c r="C43" s="1">
        <v>0.46</v>
      </c>
      <c r="D43" s="1">
        <v>0.21920000000000001</v>
      </c>
      <c r="E43" s="1">
        <v>0.57640000000000002</v>
      </c>
      <c r="F43" s="1">
        <v>18</v>
      </c>
      <c r="G43" s="1">
        <v>27</v>
      </c>
      <c r="H43" s="1">
        <v>28</v>
      </c>
      <c r="J43" s="1" t="s">
        <v>7</v>
      </c>
      <c r="K43" s="5">
        <v>0.48299999999999998</v>
      </c>
      <c r="L43" s="5">
        <v>0.71</v>
      </c>
      <c r="M43" s="1">
        <v>0.18429999999999999</v>
      </c>
      <c r="N43" s="1">
        <v>0.51319999999999999</v>
      </c>
      <c r="O43" s="1">
        <v>15</v>
      </c>
      <c r="P43" s="1">
        <v>28</v>
      </c>
      <c r="Q43" s="1">
        <v>29</v>
      </c>
    </row>
    <row r="44" spans="1:17">
      <c r="A44" s="1" t="s">
        <v>8</v>
      </c>
      <c r="B44" s="1">
        <v>0.75609999999999999</v>
      </c>
      <c r="C44" s="1">
        <v>0.33510000000000001</v>
      </c>
      <c r="D44" s="1">
        <v>0.33200000000000002</v>
      </c>
      <c r="E44" s="1">
        <v>0.81069999999999998</v>
      </c>
      <c r="F44" s="1">
        <v>14</v>
      </c>
      <c r="G44" s="1">
        <v>15</v>
      </c>
      <c r="H44" s="1">
        <v>15</v>
      </c>
      <c r="J44" s="1" t="s">
        <v>8</v>
      </c>
      <c r="K44" s="5">
        <v>0.63639999999999997</v>
      </c>
      <c r="L44" s="5">
        <v>0.56759999999999999</v>
      </c>
      <c r="M44" s="1">
        <v>0.31519999999999998</v>
      </c>
      <c r="N44" s="1">
        <v>0.77659999999999996</v>
      </c>
      <c r="O44" s="1">
        <v>13</v>
      </c>
      <c r="P44" s="1">
        <v>15</v>
      </c>
      <c r="Q44" s="1">
        <v>15</v>
      </c>
    </row>
    <row r="45" spans="1:17">
      <c r="A45" s="1" t="s">
        <v>9</v>
      </c>
      <c r="B45" s="1">
        <v>0.88290000000000002</v>
      </c>
      <c r="C45" s="1">
        <v>0.18160000000000001</v>
      </c>
      <c r="D45" s="1">
        <v>0.4178</v>
      </c>
      <c r="E45" s="1">
        <v>0.93030000000000002</v>
      </c>
      <c r="F45" s="1">
        <v>10</v>
      </c>
      <c r="G45" s="1">
        <v>10</v>
      </c>
      <c r="H45" s="1">
        <v>10</v>
      </c>
      <c r="J45" s="1" t="s">
        <v>9</v>
      </c>
      <c r="K45" s="5">
        <v>0.78320000000000001</v>
      </c>
      <c r="L45" s="5">
        <v>0.38740000000000002</v>
      </c>
      <c r="M45" s="1">
        <v>0.43059999999999998</v>
      </c>
      <c r="N45" s="1">
        <v>0.9617</v>
      </c>
      <c r="O45" s="1">
        <v>11</v>
      </c>
      <c r="P45" s="1">
        <v>11</v>
      </c>
      <c r="Q45" s="1">
        <v>12</v>
      </c>
    </row>
    <row r="46" spans="1:17">
      <c r="A46" s="1" t="s">
        <v>14</v>
      </c>
      <c r="B46" s="1">
        <f>SUMPRODUCT((B36:B45)*(B65:B74))/SUM(B65:B74)</f>
        <v>0.62007961165048542</v>
      </c>
      <c r="C46" s="1">
        <f t="shared" ref="C46:H46" si="5">SUMPRODUCT((C36:C45)*(C65:C74))/SUM(C65:C74)</f>
        <v>0.38788640776699024</v>
      </c>
      <c r="D46" s="1">
        <f t="shared" si="5"/>
        <v>0.3097844660194175</v>
      </c>
      <c r="E46" s="1">
        <f t="shared" si="5"/>
        <v>0.73634368932038841</v>
      </c>
      <c r="F46" s="1">
        <f t="shared" si="5"/>
        <v>18.893203883495147</v>
      </c>
      <c r="G46" s="1">
        <f t="shared" si="5"/>
        <v>23.592233009708739</v>
      </c>
      <c r="H46" s="1">
        <f t="shared" si="5"/>
        <v>24.359223300970875</v>
      </c>
      <c r="I46" s="1"/>
      <c r="J46" s="1" t="s">
        <v>14</v>
      </c>
      <c r="K46" s="5">
        <f t="shared" ref="K46:Q46" si="6">SUMPRODUCT((K36:K45)*(B65:B74))/SUM(B65:B74)</f>
        <v>0.57165922330097085</v>
      </c>
      <c r="L46" s="5">
        <f t="shared" si="6"/>
        <v>0.54709514563106787</v>
      </c>
      <c r="M46" s="5">
        <f t="shared" si="6"/>
        <v>0.30182135922330094</v>
      </c>
      <c r="N46" s="5">
        <f t="shared" si="6"/>
        <v>0.73364951456310679</v>
      </c>
      <c r="O46" s="5">
        <f t="shared" si="6"/>
        <v>19.95145631067961</v>
      </c>
      <c r="P46" s="5">
        <f t="shared" si="6"/>
        <v>24.388349514563107</v>
      </c>
      <c r="Q46" s="5">
        <f t="shared" si="6"/>
        <v>24.66990291262136</v>
      </c>
    </row>
    <row r="47" spans="1:17">
      <c r="A47" s="1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22" t="s">
        <v>61</v>
      </c>
      <c r="C48" s="22"/>
      <c r="D48" s="22"/>
      <c r="E48" s="22"/>
      <c r="F48" s="22"/>
      <c r="G48" s="22"/>
      <c r="H48" s="22"/>
      <c r="I48" s="1"/>
      <c r="J48" s="1"/>
      <c r="K48" s="22" t="s">
        <v>61</v>
      </c>
      <c r="L48" s="22"/>
      <c r="M48" s="22"/>
      <c r="N48" s="22"/>
      <c r="O48" s="22"/>
      <c r="P48" s="22"/>
      <c r="Q48" s="22"/>
    </row>
    <row r="49" spans="1:17">
      <c r="A49" s="1"/>
      <c r="B49" s="26" t="s">
        <v>60</v>
      </c>
      <c r="C49" s="26"/>
      <c r="D49" s="26"/>
      <c r="E49" s="26"/>
      <c r="F49" s="26"/>
      <c r="G49" s="26"/>
      <c r="H49" s="26"/>
      <c r="I49" s="1"/>
      <c r="J49" s="1"/>
      <c r="K49" s="26" t="s">
        <v>13</v>
      </c>
      <c r="L49" s="26"/>
      <c r="M49" s="26"/>
      <c r="N49" s="26"/>
      <c r="O49" s="26"/>
      <c r="P49" s="26"/>
      <c r="Q49" s="26"/>
    </row>
    <row r="50" spans="1:17">
      <c r="A50" s="1"/>
      <c r="B50" s="1" t="s">
        <v>52</v>
      </c>
      <c r="C50" s="1" t="s">
        <v>53</v>
      </c>
      <c r="D50" s="1" t="s">
        <v>57</v>
      </c>
      <c r="E50" s="1" t="s">
        <v>54</v>
      </c>
      <c r="F50" s="1" t="s">
        <v>55</v>
      </c>
      <c r="G50" s="1" t="s">
        <v>70</v>
      </c>
      <c r="H50" s="1" t="s">
        <v>56</v>
      </c>
      <c r="I50" s="1"/>
      <c r="J50" s="1"/>
      <c r="K50" s="1" t="s">
        <v>52</v>
      </c>
      <c r="L50" s="1" t="s">
        <v>53</v>
      </c>
      <c r="M50" s="1" t="s">
        <v>57</v>
      </c>
      <c r="N50" s="1" t="s">
        <v>54</v>
      </c>
      <c r="O50" s="1" t="s">
        <v>55</v>
      </c>
      <c r="P50" s="1" t="s">
        <v>70</v>
      </c>
      <c r="Q50" s="1" t="s">
        <v>56</v>
      </c>
    </row>
    <row r="51" spans="1:17">
      <c r="A51" s="1" t="s">
        <v>0</v>
      </c>
      <c r="B51" s="1">
        <v>0.55069999999999997</v>
      </c>
      <c r="C51" s="1">
        <v>0.34549999999999997</v>
      </c>
      <c r="D51" s="1">
        <v>0.21310000000000001</v>
      </c>
      <c r="E51" s="1">
        <v>0.57589999999999997</v>
      </c>
      <c r="F51" s="1">
        <v>11</v>
      </c>
      <c r="G51" s="1">
        <v>30</v>
      </c>
      <c r="H51" s="1">
        <v>33</v>
      </c>
      <c r="I51" s="1"/>
      <c r="J51" s="1" t="s">
        <v>0</v>
      </c>
      <c r="K51" s="1">
        <v>0.50990000000000002</v>
      </c>
      <c r="L51" s="1">
        <v>0.69989999999999997</v>
      </c>
      <c r="M51" s="1">
        <v>0.2145</v>
      </c>
      <c r="N51" s="1">
        <v>0.57499999999999996</v>
      </c>
      <c r="O51" s="1">
        <v>29</v>
      </c>
      <c r="P51" s="1">
        <v>35</v>
      </c>
      <c r="Q51" s="1">
        <v>35</v>
      </c>
    </row>
    <row r="52" spans="1:17">
      <c r="A52" s="1" t="s">
        <v>1</v>
      </c>
      <c r="B52" s="1">
        <v>0.5484</v>
      </c>
      <c r="C52" s="1">
        <v>0.62960000000000005</v>
      </c>
      <c r="D52" s="1">
        <v>0.28739999999999999</v>
      </c>
      <c r="E52" s="1">
        <v>0.72170000000000001</v>
      </c>
      <c r="F52" s="1">
        <v>4</v>
      </c>
      <c r="G52" s="1">
        <v>7</v>
      </c>
      <c r="H52" s="1">
        <v>9</v>
      </c>
      <c r="I52" s="1"/>
      <c r="J52" s="1" t="s">
        <v>1</v>
      </c>
      <c r="K52" s="1">
        <v>0.42220000000000002</v>
      </c>
      <c r="L52" s="1">
        <v>0.70379999999999998</v>
      </c>
      <c r="M52" s="1">
        <v>0.31719999999999998</v>
      </c>
      <c r="N52" s="1">
        <v>0.76029999999999998</v>
      </c>
      <c r="O52" s="1">
        <v>12</v>
      </c>
      <c r="P52" s="1">
        <v>12</v>
      </c>
      <c r="Q52" s="1">
        <v>12</v>
      </c>
    </row>
    <row r="53" spans="1:17">
      <c r="A53" s="1" t="s">
        <v>2</v>
      </c>
      <c r="B53" s="1">
        <v>0.90910000000000002</v>
      </c>
      <c r="C53" s="1">
        <v>0.13600000000000001</v>
      </c>
      <c r="D53" s="1">
        <v>0.41889999999999999</v>
      </c>
      <c r="E53" s="1">
        <v>0.93920000000000003</v>
      </c>
      <c r="F53" s="1">
        <v>20</v>
      </c>
      <c r="G53" s="1">
        <v>20</v>
      </c>
      <c r="H53" s="1">
        <v>20</v>
      </c>
      <c r="I53" s="1"/>
      <c r="J53" s="1" t="s">
        <v>2</v>
      </c>
      <c r="K53" s="1">
        <v>0.85</v>
      </c>
      <c r="L53" s="1">
        <v>0.35959999999999998</v>
      </c>
      <c r="M53" s="1">
        <v>0.3962</v>
      </c>
      <c r="N53" s="1">
        <v>0.90049999999999997</v>
      </c>
      <c r="O53" s="1">
        <v>20</v>
      </c>
      <c r="P53" s="1">
        <v>20</v>
      </c>
      <c r="Q53" s="1">
        <v>20</v>
      </c>
    </row>
    <row r="54" spans="1:17">
      <c r="A54" s="1" t="s">
        <v>3</v>
      </c>
      <c r="B54" s="1">
        <v>0.64290000000000003</v>
      </c>
      <c r="C54" s="1">
        <v>0.34179999999999999</v>
      </c>
      <c r="D54" s="1">
        <v>0.26939999999999997</v>
      </c>
      <c r="E54" s="1">
        <v>0.69079999999999997</v>
      </c>
      <c r="F54" s="1">
        <v>4</v>
      </c>
      <c r="G54" s="1">
        <v>7</v>
      </c>
      <c r="H54" s="1">
        <v>7</v>
      </c>
      <c r="I54" s="1"/>
      <c r="J54" s="1" t="s">
        <v>3</v>
      </c>
      <c r="K54" s="1">
        <v>0.75</v>
      </c>
      <c r="L54" s="1">
        <v>0.83550000000000002</v>
      </c>
      <c r="M54" s="1">
        <v>0.31680000000000003</v>
      </c>
      <c r="N54" s="1">
        <v>0.76459999999999995</v>
      </c>
      <c r="O54" s="1">
        <v>7</v>
      </c>
      <c r="P54" s="1">
        <v>7</v>
      </c>
      <c r="Q54" s="1">
        <v>7</v>
      </c>
    </row>
    <row r="55" spans="1:17">
      <c r="A55" s="1" t="s">
        <v>4</v>
      </c>
      <c r="B55" s="1">
        <v>0.30769999999999997</v>
      </c>
      <c r="C55" s="1">
        <v>0.11269999999999999</v>
      </c>
      <c r="D55" s="1">
        <v>0.1012</v>
      </c>
      <c r="E55" s="1">
        <v>0.35170000000000001</v>
      </c>
      <c r="F55" s="1">
        <v>1</v>
      </c>
      <c r="G55" s="1">
        <v>4</v>
      </c>
      <c r="H55" s="1">
        <v>6</v>
      </c>
      <c r="I55" s="1"/>
      <c r="J55" s="1" t="s">
        <v>4</v>
      </c>
      <c r="K55" s="1">
        <v>0.31190000000000001</v>
      </c>
      <c r="L55" s="1">
        <v>0.47889999999999999</v>
      </c>
      <c r="M55" s="1">
        <v>0.1031</v>
      </c>
      <c r="N55" s="1">
        <v>0.33019999999999999</v>
      </c>
      <c r="O55" s="1">
        <v>5</v>
      </c>
      <c r="P55" s="1">
        <v>8</v>
      </c>
      <c r="Q55" s="1">
        <v>8</v>
      </c>
    </row>
    <row r="56" spans="1:17">
      <c r="A56" s="1" t="s">
        <v>5</v>
      </c>
      <c r="B56" s="1">
        <v>0.84409999999999996</v>
      </c>
      <c r="C56" s="1">
        <v>0.32829999999999998</v>
      </c>
      <c r="D56" s="1">
        <v>0.44040000000000001</v>
      </c>
      <c r="E56" s="1">
        <v>0.98399999999999999</v>
      </c>
      <c r="F56" s="1">
        <v>33</v>
      </c>
      <c r="G56" s="1">
        <v>34</v>
      </c>
      <c r="H56" s="1">
        <v>34</v>
      </c>
      <c r="I56" s="1"/>
      <c r="J56" s="1" t="s">
        <v>5</v>
      </c>
      <c r="K56" s="1">
        <v>0.67859999999999998</v>
      </c>
      <c r="L56" s="1">
        <v>0.67169999999999996</v>
      </c>
      <c r="M56" s="1">
        <v>0.42399999999999999</v>
      </c>
      <c r="N56" s="1">
        <v>0.95009999999999994</v>
      </c>
      <c r="O56" s="1">
        <v>33</v>
      </c>
      <c r="P56" s="1">
        <v>33</v>
      </c>
      <c r="Q56" s="1">
        <v>33</v>
      </c>
    </row>
    <row r="57" spans="1:17">
      <c r="A57" s="1" t="s">
        <v>6</v>
      </c>
      <c r="B57" s="1">
        <v>0.4123</v>
      </c>
      <c r="C57" s="1">
        <v>0.18149999999999999</v>
      </c>
      <c r="D57" s="1">
        <v>0.2414</v>
      </c>
      <c r="E57" s="1">
        <v>0.61609999999999998</v>
      </c>
      <c r="F57" s="1">
        <v>21</v>
      </c>
      <c r="G57" s="1">
        <v>25</v>
      </c>
      <c r="H57" s="1">
        <v>27</v>
      </c>
      <c r="I57" s="10"/>
      <c r="J57" s="1" t="s">
        <v>6</v>
      </c>
      <c r="K57" s="1">
        <v>0.35589999999999999</v>
      </c>
      <c r="L57" s="1">
        <v>0.30499999999999999</v>
      </c>
      <c r="M57" s="1">
        <v>0.29709999999999998</v>
      </c>
      <c r="N57" s="1">
        <v>0.73470000000000002</v>
      </c>
      <c r="O57" s="1">
        <v>27</v>
      </c>
      <c r="P57" s="1">
        <v>31</v>
      </c>
      <c r="Q57" s="1">
        <v>31</v>
      </c>
    </row>
    <row r="58" spans="1:17">
      <c r="A58" s="1" t="s">
        <v>7</v>
      </c>
      <c r="B58" s="1">
        <v>0.44900000000000001</v>
      </c>
      <c r="C58" s="1">
        <v>0.44</v>
      </c>
      <c r="D58" s="1">
        <v>0.17810000000000001</v>
      </c>
      <c r="E58" s="1">
        <v>0.49540000000000001</v>
      </c>
      <c r="F58" s="1">
        <v>10</v>
      </c>
      <c r="G58" s="1">
        <v>25</v>
      </c>
      <c r="H58" s="1">
        <v>26</v>
      </c>
      <c r="I58" s="1"/>
      <c r="J58" s="1" t="s">
        <v>7</v>
      </c>
      <c r="K58" s="1">
        <v>0.46360000000000001</v>
      </c>
      <c r="L58" s="1">
        <v>0.7</v>
      </c>
      <c r="M58" s="1">
        <v>0.16919999999999999</v>
      </c>
      <c r="N58" s="1">
        <v>0.48370000000000002</v>
      </c>
      <c r="O58" s="1">
        <v>21</v>
      </c>
      <c r="P58" s="1">
        <v>28</v>
      </c>
      <c r="Q58" s="1">
        <v>28</v>
      </c>
    </row>
    <row r="59" spans="1:17">
      <c r="A59" s="1" t="s">
        <v>8</v>
      </c>
      <c r="B59" s="1">
        <v>0.71209999999999996</v>
      </c>
      <c r="C59" s="1">
        <v>0.25409999999999999</v>
      </c>
      <c r="D59" s="1">
        <v>0.31840000000000002</v>
      </c>
      <c r="E59" s="1">
        <v>0.7843</v>
      </c>
      <c r="F59" s="1">
        <v>9</v>
      </c>
      <c r="G59" s="1">
        <v>15</v>
      </c>
      <c r="H59" s="1">
        <v>15</v>
      </c>
      <c r="I59" s="1"/>
      <c r="J59" s="1" t="s">
        <v>8</v>
      </c>
      <c r="K59" s="1">
        <v>0.62360000000000004</v>
      </c>
      <c r="L59" s="1">
        <v>0.6</v>
      </c>
      <c r="M59" s="1">
        <v>0.32169999999999999</v>
      </c>
      <c r="N59" s="1">
        <v>0.7873</v>
      </c>
      <c r="O59" s="1">
        <v>15</v>
      </c>
      <c r="P59" s="1">
        <v>16</v>
      </c>
      <c r="Q59" s="1">
        <v>16</v>
      </c>
    </row>
    <row r="60" spans="1:17">
      <c r="A60" s="1" t="s">
        <v>9</v>
      </c>
      <c r="B60" s="1">
        <v>0.92769999999999997</v>
      </c>
      <c r="C60" s="1">
        <v>0.16850000000000001</v>
      </c>
      <c r="D60" s="1">
        <v>0.43790000000000001</v>
      </c>
      <c r="E60" s="1">
        <v>0.96930000000000005</v>
      </c>
      <c r="F60" s="1">
        <v>12</v>
      </c>
      <c r="G60" s="1">
        <v>12</v>
      </c>
      <c r="H60" s="1">
        <v>12</v>
      </c>
      <c r="I60" s="1"/>
      <c r="J60" s="1" t="s">
        <v>9</v>
      </c>
      <c r="K60" s="1">
        <v>0.76329999999999998</v>
      </c>
      <c r="L60" s="1">
        <v>0.40920000000000001</v>
      </c>
      <c r="M60" s="1">
        <v>0.41830000000000001</v>
      </c>
      <c r="N60" s="1">
        <v>0.94130000000000003</v>
      </c>
      <c r="O60" s="1">
        <v>12</v>
      </c>
      <c r="P60" s="1">
        <v>12</v>
      </c>
      <c r="Q60" s="1">
        <v>12</v>
      </c>
    </row>
    <row r="61" spans="1:17">
      <c r="A61" s="1" t="s">
        <v>14</v>
      </c>
      <c r="B61" s="1">
        <f>SUMPRODUCT((B51:B60)*(B65:B74))/SUM(B65:B74)</f>
        <v>0.62746213592233002</v>
      </c>
      <c r="C61" s="1">
        <f t="shared" ref="C61:H61" si="7">SUMPRODUCT((C51:C60)*(C65:C74))/SUM(C65:C74)</f>
        <v>0.30215533980582521</v>
      </c>
      <c r="D61" s="1">
        <f t="shared" si="7"/>
        <v>0.29306310679611652</v>
      </c>
      <c r="E61" s="1">
        <f t="shared" si="7"/>
        <v>0.71601067961165044</v>
      </c>
      <c r="F61" s="1">
        <f t="shared" si="7"/>
        <v>15.650485436893204</v>
      </c>
      <c r="G61" s="1">
        <f t="shared" si="7"/>
        <v>22.776699029126213</v>
      </c>
      <c r="H61" s="1">
        <f t="shared" si="7"/>
        <v>23.932038834951456</v>
      </c>
      <c r="I61" s="1"/>
      <c r="J61" s="1" t="s">
        <v>14</v>
      </c>
      <c r="K61" s="1">
        <f t="shared" ref="K61:Q61" si="8">SUMPRODUCT((K51:K60)*(B65:B74))/SUM(B65:B74)</f>
        <v>0.56171165048543681</v>
      </c>
      <c r="L61" s="1">
        <f t="shared" si="8"/>
        <v>0.57692912621359216</v>
      </c>
      <c r="M61" s="1">
        <f t="shared" si="8"/>
        <v>0.29797766990291258</v>
      </c>
      <c r="N61" s="1">
        <f t="shared" si="8"/>
        <v>0.72495048543689322</v>
      </c>
      <c r="O61" s="1">
        <f t="shared" si="8"/>
        <v>22.475728155339805</v>
      </c>
      <c r="P61" s="1">
        <f t="shared" si="8"/>
        <v>25.320388349514563</v>
      </c>
      <c r="Q61" s="1">
        <f t="shared" si="8"/>
        <v>25.320388349514563</v>
      </c>
    </row>
    <row r="65" spans="2:8">
      <c r="B65" s="1">
        <v>36</v>
      </c>
      <c r="C65" s="1">
        <v>36</v>
      </c>
      <c r="D65" s="1">
        <v>36</v>
      </c>
      <c r="E65" s="1">
        <v>36</v>
      </c>
      <c r="F65" s="1">
        <v>36</v>
      </c>
      <c r="G65" s="1">
        <v>36</v>
      </c>
      <c r="H65" s="1">
        <v>36</v>
      </c>
    </row>
    <row r="66" spans="2:8">
      <c r="B66" s="1">
        <v>12</v>
      </c>
      <c r="C66" s="1">
        <v>12</v>
      </c>
      <c r="D66" s="1">
        <v>12</v>
      </c>
      <c r="E66" s="1">
        <v>12</v>
      </c>
      <c r="F66" s="1">
        <v>12</v>
      </c>
      <c r="G66" s="1">
        <v>12</v>
      </c>
      <c r="H66" s="1">
        <v>12</v>
      </c>
    </row>
    <row r="67" spans="2:8">
      <c r="B67" s="1">
        <v>20</v>
      </c>
      <c r="C67" s="1">
        <v>20</v>
      </c>
      <c r="D67" s="1">
        <v>20</v>
      </c>
      <c r="E67" s="1">
        <v>20</v>
      </c>
      <c r="F67" s="1">
        <v>20</v>
      </c>
      <c r="G67" s="1">
        <v>20</v>
      </c>
      <c r="H67" s="1">
        <v>20</v>
      </c>
    </row>
    <row r="68" spans="2:8">
      <c r="B68" s="1">
        <v>8</v>
      </c>
      <c r="C68" s="1">
        <v>8</v>
      </c>
      <c r="D68" s="1">
        <v>8</v>
      </c>
      <c r="E68" s="1">
        <v>8</v>
      </c>
      <c r="F68" s="1">
        <v>8</v>
      </c>
      <c r="G68" s="1">
        <v>8</v>
      </c>
      <c r="H68" s="1">
        <v>8</v>
      </c>
    </row>
    <row r="69" spans="2:8">
      <c r="B69" s="1">
        <v>8</v>
      </c>
      <c r="C69" s="1">
        <v>8</v>
      </c>
      <c r="D69" s="1">
        <v>8</v>
      </c>
      <c r="E69" s="1">
        <v>8</v>
      </c>
      <c r="F69" s="1">
        <v>8</v>
      </c>
      <c r="G69" s="1">
        <v>8</v>
      </c>
      <c r="H69" s="1">
        <v>8</v>
      </c>
    </row>
    <row r="70" spans="2:8">
      <c r="B70" s="1">
        <v>34</v>
      </c>
      <c r="C70" s="1">
        <v>34</v>
      </c>
      <c r="D70" s="1">
        <v>34</v>
      </c>
      <c r="E70" s="1">
        <v>34</v>
      </c>
      <c r="F70" s="1">
        <v>34</v>
      </c>
      <c r="G70" s="1">
        <v>34</v>
      </c>
      <c r="H70" s="1">
        <v>34</v>
      </c>
    </row>
    <row r="71" spans="2:8">
      <c r="B71" s="1">
        <v>30</v>
      </c>
      <c r="C71" s="1">
        <v>30</v>
      </c>
      <c r="D71" s="1">
        <v>30</v>
      </c>
      <c r="E71" s="1">
        <v>30</v>
      </c>
      <c r="F71" s="1">
        <v>30</v>
      </c>
      <c r="G71" s="1">
        <v>30</v>
      </c>
      <c r="H71" s="1">
        <v>30</v>
      </c>
    </row>
    <row r="72" spans="2:8"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2:8">
      <c r="B73" s="1">
        <v>16</v>
      </c>
      <c r="C73" s="1">
        <v>16</v>
      </c>
      <c r="D73" s="1">
        <v>16</v>
      </c>
      <c r="E73" s="1">
        <v>16</v>
      </c>
      <c r="F73" s="1">
        <v>16</v>
      </c>
      <c r="G73" s="1">
        <v>16</v>
      </c>
      <c r="H73" s="1">
        <v>16</v>
      </c>
    </row>
    <row r="74" spans="2:8">
      <c r="B74" s="1">
        <v>12</v>
      </c>
      <c r="C74" s="1">
        <v>12</v>
      </c>
      <c r="D74" s="1">
        <v>12</v>
      </c>
      <c r="E74" s="1">
        <v>12</v>
      </c>
      <c r="F74" s="1">
        <v>12</v>
      </c>
      <c r="G74" s="1">
        <v>12</v>
      </c>
      <c r="H74" s="1">
        <v>12</v>
      </c>
    </row>
  </sheetData>
  <mergeCells count="17">
    <mergeCell ref="K1:Q1"/>
    <mergeCell ref="K2:Q2"/>
    <mergeCell ref="K16:Q16"/>
    <mergeCell ref="K17:Q17"/>
    <mergeCell ref="B2:H2"/>
    <mergeCell ref="B1:H1"/>
    <mergeCell ref="B16:H16"/>
    <mergeCell ref="B17:H17"/>
    <mergeCell ref="B48:H48"/>
    <mergeCell ref="K48:Q48"/>
    <mergeCell ref="B49:H49"/>
    <mergeCell ref="K49:Q49"/>
    <mergeCell ref="T2:Z2"/>
    <mergeCell ref="K33:Q33"/>
    <mergeCell ref="B34:H34"/>
    <mergeCell ref="K34:Q34"/>
    <mergeCell ref="B33:H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60E7-3EBB-E845-8AB8-609110A7112E}">
  <dimension ref="A1:Q42"/>
  <sheetViews>
    <sheetView zoomScale="114" workbookViewId="0">
      <selection activeCell="P2" sqref="P2:Q2"/>
    </sheetView>
  </sheetViews>
  <sheetFormatPr baseColWidth="10" defaultRowHeight="16"/>
  <cols>
    <col min="1" max="1" width="16.6640625" customWidth="1"/>
  </cols>
  <sheetData>
    <row r="1" spans="1:17">
      <c r="A1" s="1"/>
      <c r="B1" s="26" t="s">
        <v>62</v>
      </c>
      <c r="C1" s="26"/>
      <c r="D1" s="26"/>
      <c r="E1" s="26"/>
      <c r="F1" s="26"/>
      <c r="G1" s="26"/>
      <c r="H1" s="26"/>
      <c r="J1" s="1"/>
      <c r="K1" s="26" t="s">
        <v>64</v>
      </c>
      <c r="L1" s="26"/>
      <c r="M1" s="26"/>
      <c r="N1" s="26"/>
      <c r="O1" s="26"/>
      <c r="P1" s="26"/>
      <c r="Q1" s="26"/>
    </row>
    <row r="2" spans="1:17">
      <c r="A2" s="1"/>
      <c r="B2" s="1" t="s">
        <v>52</v>
      </c>
      <c r="C2" s="1" t="s">
        <v>53</v>
      </c>
      <c r="D2" s="1" t="s">
        <v>57</v>
      </c>
      <c r="E2" s="1" t="s">
        <v>54</v>
      </c>
      <c r="F2" s="1" t="s">
        <v>55</v>
      </c>
      <c r="G2" s="1" t="s">
        <v>70</v>
      </c>
      <c r="H2" s="1" t="s">
        <v>56</v>
      </c>
      <c r="J2" s="1"/>
      <c r="K2" s="1" t="s">
        <v>52</v>
      </c>
      <c r="L2" s="1" t="s">
        <v>53</v>
      </c>
      <c r="M2" s="1" t="s">
        <v>57</v>
      </c>
      <c r="N2" s="1" t="s">
        <v>54</v>
      </c>
      <c r="O2" s="1" t="s">
        <v>55</v>
      </c>
      <c r="P2" s="1" t="s">
        <v>70</v>
      </c>
      <c r="Q2" s="1" t="s">
        <v>56</v>
      </c>
    </row>
    <row r="3" spans="1:17">
      <c r="A3" s="1" t="s">
        <v>0</v>
      </c>
      <c r="B3" s="1">
        <v>0.16669999999999999</v>
      </c>
      <c r="C3" s="1">
        <v>0.14549999999999999</v>
      </c>
      <c r="D3" s="1">
        <v>2.7E-2</v>
      </c>
      <c r="E3" s="1">
        <v>0.1227</v>
      </c>
      <c r="F3" s="1">
        <v>7</v>
      </c>
      <c r="G3" s="1">
        <v>20</v>
      </c>
      <c r="H3" s="1">
        <v>25</v>
      </c>
      <c r="J3" s="1" t="s">
        <v>0</v>
      </c>
      <c r="K3" s="1">
        <v>0.2152</v>
      </c>
      <c r="L3" s="1">
        <v>0.30909999999999999</v>
      </c>
      <c r="M3" s="1">
        <v>4.2500000000000003E-2</v>
      </c>
      <c r="N3" s="1">
        <v>0.19769999999999999</v>
      </c>
      <c r="O3" s="1">
        <v>25</v>
      </c>
      <c r="P3" s="1">
        <v>28</v>
      </c>
      <c r="Q3" s="1">
        <v>29</v>
      </c>
    </row>
    <row r="4" spans="1:17">
      <c r="A4" s="1" t="s">
        <v>1</v>
      </c>
      <c r="B4" s="1">
        <v>0.30769999999999997</v>
      </c>
      <c r="C4" s="1">
        <v>0.29630000000000001</v>
      </c>
      <c r="D4" s="1">
        <v>0.20730000000000001</v>
      </c>
      <c r="E4" s="1">
        <v>0.77</v>
      </c>
      <c r="F4" s="1">
        <v>6</v>
      </c>
      <c r="G4" s="1">
        <v>7</v>
      </c>
      <c r="H4" s="1">
        <v>7</v>
      </c>
      <c r="J4" s="1" t="s">
        <v>1</v>
      </c>
      <c r="K4" s="1">
        <v>0.34050000000000002</v>
      </c>
      <c r="L4" s="1">
        <v>0.59260000000000002</v>
      </c>
      <c r="M4" s="1">
        <v>0.1515</v>
      </c>
      <c r="N4" s="1">
        <v>0.46060000000000001</v>
      </c>
      <c r="O4" s="1">
        <v>9</v>
      </c>
      <c r="P4" s="1">
        <v>10</v>
      </c>
      <c r="Q4" s="1">
        <v>10</v>
      </c>
    </row>
    <row r="5" spans="1:17">
      <c r="A5" s="1" t="s">
        <v>2</v>
      </c>
      <c r="B5" s="1">
        <v>0.53300000000000003</v>
      </c>
      <c r="C5" s="1">
        <v>0.29310000000000003</v>
      </c>
      <c r="D5" s="1">
        <v>0.2135</v>
      </c>
      <c r="E5" s="1">
        <v>0.6381</v>
      </c>
      <c r="F5" s="1">
        <v>20</v>
      </c>
      <c r="G5" s="1">
        <v>20</v>
      </c>
      <c r="H5" s="1">
        <v>20</v>
      </c>
      <c r="J5" s="1" t="s">
        <v>2</v>
      </c>
      <c r="K5" s="1">
        <v>0.25</v>
      </c>
      <c r="L5" s="1">
        <v>0.34060000000000001</v>
      </c>
      <c r="M5" s="1">
        <v>6.6699999999999995E-2</v>
      </c>
      <c r="N5" s="1">
        <v>0.25269999999999998</v>
      </c>
      <c r="O5" s="1">
        <v>20</v>
      </c>
      <c r="P5" s="1">
        <v>20</v>
      </c>
      <c r="Q5" s="1">
        <v>20</v>
      </c>
    </row>
    <row r="6" spans="1:17">
      <c r="A6" s="1" t="s">
        <v>3</v>
      </c>
      <c r="B6" s="1">
        <v>0.27279999999999999</v>
      </c>
      <c r="C6" s="1">
        <v>7.5999999999999998E-2</v>
      </c>
      <c r="D6" s="1">
        <v>0.1067</v>
      </c>
      <c r="E6" s="1">
        <v>0.39789999999999998</v>
      </c>
      <c r="F6" s="1">
        <v>2</v>
      </c>
      <c r="G6" s="1">
        <v>3</v>
      </c>
      <c r="H6" s="1">
        <v>3</v>
      </c>
      <c r="J6" s="1" t="s">
        <v>3</v>
      </c>
      <c r="K6" s="1">
        <v>0.46160000000000001</v>
      </c>
      <c r="L6" s="1">
        <v>0.45569999999999999</v>
      </c>
      <c r="M6" s="1">
        <v>0.10979999999999999</v>
      </c>
      <c r="N6" s="1">
        <v>0.37019999999999997</v>
      </c>
      <c r="O6" s="1">
        <v>5</v>
      </c>
      <c r="P6" s="1">
        <v>6</v>
      </c>
      <c r="Q6" s="1">
        <v>7</v>
      </c>
    </row>
    <row r="7" spans="1:17">
      <c r="A7" s="1" t="s">
        <v>4</v>
      </c>
      <c r="B7" s="1">
        <v>2.5700000000000001E-2</v>
      </c>
      <c r="C7" s="1">
        <v>1.41E-2</v>
      </c>
      <c r="D7" s="1">
        <v>6.4799999999999996E-3</v>
      </c>
      <c r="E7" s="1">
        <v>3.2399999999999998E-2</v>
      </c>
      <c r="F7" s="1">
        <v>0</v>
      </c>
      <c r="G7" s="1">
        <v>1</v>
      </c>
      <c r="H7" s="1">
        <v>2</v>
      </c>
      <c r="J7" s="1" t="s">
        <v>4</v>
      </c>
      <c r="K7" s="1">
        <v>0.11890000000000001</v>
      </c>
      <c r="L7" s="1">
        <v>0.1691</v>
      </c>
      <c r="M7" s="1">
        <v>2.3199999999999998E-2</v>
      </c>
      <c r="N7" s="1">
        <v>9.4899999999999998E-2</v>
      </c>
      <c r="O7" s="1">
        <v>1</v>
      </c>
      <c r="P7" s="1">
        <v>3</v>
      </c>
      <c r="Q7" s="1">
        <v>5</v>
      </c>
    </row>
    <row r="8" spans="1:17">
      <c r="A8" s="1" t="s">
        <v>5</v>
      </c>
      <c r="B8" s="1">
        <v>0.39829999999999999</v>
      </c>
      <c r="C8" s="1">
        <v>0.2273</v>
      </c>
      <c r="D8" s="1">
        <v>9.5399999999999999E-2</v>
      </c>
      <c r="E8" s="1">
        <v>0.34960000000000002</v>
      </c>
      <c r="F8" s="1">
        <v>24</v>
      </c>
      <c r="G8" s="1">
        <v>32</v>
      </c>
      <c r="H8" s="1">
        <v>32</v>
      </c>
      <c r="J8" s="1" t="s">
        <v>5</v>
      </c>
      <c r="K8" s="1">
        <v>0.4582</v>
      </c>
      <c r="L8" s="1">
        <v>0.41420000000000001</v>
      </c>
      <c r="M8" s="1">
        <v>0.1031</v>
      </c>
      <c r="N8" s="1">
        <v>0.36120000000000002</v>
      </c>
      <c r="O8" s="1">
        <v>26</v>
      </c>
      <c r="P8" s="1">
        <v>27</v>
      </c>
      <c r="Q8" s="1">
        <v>29</v>
      </c>
    </row>
    <row r="9" spans="1:17">
      <c r="A9" s="1" t="s">
        <v>6</v>
      </c>
      <c r="B9" s="1">
        <v>0.12939999999999999</v>
      </c>
      <c r="C9" s="1">
        <v>5.8000000000000003E-2</v>
      </c>
      <c r="D9" s="1">
        <v>5.0200000000000002E-2</v>
      </c>
      <c r="E9" s="1">
        <v>0.22900000000000001</v>
      </c>
      <c r="F9" s="1">
        <v>10</v>
      </c>
      <c r="G9" s="1">
        <v>14</v>
      </c>
      <c r="H9" s="1">
        <v>20</v>
      </c>
      <c r="J9" s="1" t="s">
        <v>6</v>
      </c>
      <c r="K9" s="1">
        <v>0.1056</v>
      </c>
      <c r="L9" s="1">
        <v>8.1100000000000005E-2</v>
      </c>
      <c r="M9" s="1">
        <v>5.79E-2</v>
      </c>
      <c r="N9" s="1">
        <v>0.25829999999999997</v>
      </c>
      <c r="O9" s="1">
        <v>25</v>
      </c>
      <c r="P9" s="1">
        <v>28</v>
      </c>
      <c r="Q9" s="1">
        <v>29</v>
      </c>
    </row>
    <row r="10" spans="1:17">
      <c r="A10" s="1" t="s">
        <v>7</v>
      </c>
      <c r="B10" s="1">
        <v>0.1759</v>
      </c>
      <c r="C10" s="1">
        <v>0.16009999999999999</v>
      </c>
      <c r="D10" s="1">
        <v>5.5100000000000003E-2</v>
      </c>
      <c r="E10" s="1">
        <v>0.25240000000000001</v>
      </c>
      <c r="F10" s="1">
        <v>6</v>
      </c>
      <c r="G10" s="1">
        <v>12</v>
      </c>
      <c r="H10" s="1">
        <v>17</v>
      </c>
      <c r="J10" s="1" t="s">
        <v>7</v>
      </c>
      <c r="K10" s="1">
        <v>0.21199999999999999</v>
      </c>
      <c r="L10" s="1">
        <v>0.3901</v>
      </c>
      <c r="M10" s="1">
        <v>0.61219999999999997</v>
      </c>
      <c r="N10" s="1">
        <v>0.26400000000000001</v>
      </c>
      <c r="O10" s="1">
        <v>17</v>
      </c>
      <c r="P10" s="1">
        <v>24</v>
      </c>
      <c r="Q10" s="1">
        <v>28</v>
      </c>
    </row>
    <row r="11" spans="1:17">
      <c r="A11" s="1" t="s">
        <v>8</v>
      </c>
      <c r="B11" s="1">
        <v>0.2301</v>
      </c>
      <c r="C11" s="1">
        <v>0.1406</v>
      </c>
      <c r="D11" s="1">
        <v>6.1199999999999997E-2</v>
      </c>
      <c r="E11" s="1">
        <v>0.24929999999999999</v>
      </c>
      <c r="F11" s="1">
        <v>7</v>
      </c>
      <c r="G11" s="1">
        <v>14</v>
      </c>
      <c r="H11" s="1">
        <v>15</v>
      </c>
      <c r="J11" s="1" t="s">
        <v>8</v>
      </c>
      <c r="K11" s="1">
        <v>0.25</v>
      </c>
      <c r="L11" s="1">
        <v>0.34060000000000001</v>
      </c>
      <c r="M11" s="1">
        <v>6.6699999999999995E-2</v>
      </c>
      <c r="N11" s="1">
        <v>0.25269999999999998</v>
      </c>
      <c r="O11" s="1">
        <v>11</v>
      </c>
      <c r="P11" s="1">
        <v>15</v>
      </c>
      <c r="Q11" s="1">
        <v>15</v>
      </c>
    </row>
    <row r="12" spans="1:17">
      <c r="A12" s="1" t="s">
        <v>9</v>
      </c>
      <c r="B12" s="1">
        <v>0.33689999999999998</v>
      </c>
      <c r="C12" s="1">
        <v>7.0099999999999996E-2</v>
      </c>
      <c r="D12" s="1">
        <v>0.20280000000000001</v>
      </c>
      <c r="E12" s="1">
        <v>0.66279999999999994</v>
      </c>
      <c r="F12" s="1">
        <v>9</v>
      </c>
      <c r="G12" s="1">
        <v>9</v>
      </c>
      <c r="H12" s="1">
        <v>9</v>
      </c>
      <c r="J12" s="1" t="s">
        <v>9</v>
      </c>
      <c r="K12" s="1">
        <v>0.3795</v>
      </c>
      <c r="L12" s="1">
        <v>0.23419999999999999</v>
      </c>
      <c r="M12" s="1">
        <v>0.16819999999999999</v>
      </c>
      <c r="N12" s="1">
        <v>0.58220000000000005</v>
      </c>
      <c r="O12" s="1">
        <v>10</v>
      </c>
      <c r="P12" s="1">
        <v>11</v>
      </c>
      <c r="Q12" s="1">
        <v>11</v>
      </c>
    </row>
    <row r="13" spans="1:17">
      <c r="A13" s="1" t="s">
        <v>14</v>
      </c>
      <c r="B13" s="6">
        <f>SUMPRODUCT((B3:B12)*(B33:B42))/SUM(B33:B42)</f>
        <v>0.25809320388349516</v>
      </c>
      <c r="C13" s="6">
        <f t="shared" ref="C13:H13" si="0">SUMPRODUCT((C3:C12)*(C33:C42))/SUM(C33:C42)</f>
        <v>0.15892427184466018</v>
      </c>
      <c r="D13" s="6">
        <f t="shared" si="0"/>
        <v>8.9565242718446597E-2</v>
      </c>
      <c r="E13" s="6">
        <f t="shared" si="0"/>
        <v>0.33073980582524265</v>
      </c>
      <c r="F13" s="6">
        <f t="shared" si="0"/>
        <v>10.951456310679612</v>
      </c>
      <c r="G13" s="6">
        <f t="shared" si="0"/>
        <v>16.679611650485437</v>
      </c>
      <c r="H13" s="6">
        <f t="shared" si="0"/>
        <v>19.271844660194176</v>
      </c>
      <c r="J13" s="1" t="s">
        <v>14</v>
      </c>
      <c r="K13" s="6">
        <f>SUMPRODUCT((K3:K12)*(B33:B42))/SUM(B33:B42)</f>
        <v>0.26766019417475728</v>
      </c>
      <c r="L13" s="6">
        <f t="shared" ref="L13:Q13" si="1">SUMPRODUCT((L3:L12)*(C33:C42))/SUM(C33:C42)</f>
        <v>0.32295145631067962</v>
      </c>
      <c r="M13" s="6">
        <f t="shared" si="1"/>
        <v>0.15747572815533981</v>
      </c>
      <c r="N13" s="6">
        <f t="shared" si="1"/>
        <v>0.29319708737864081</v>
      </c>
      <c r="O13" s="6">
        <f t="shared" si="1"/>
        <v>18.912621359223301</v>
      </c>
      <c r="P13" s="6">
        <f t="shared" si="1"/>
        <v>21.601941747572816</v>
      </c>
      <c r="Q13" s="6">
        <f t="shared" si="1"/>
        <v>22.95145631067961</v>
      </c>
    </row>
    <row r="16" spans="1:17">
      <c r="A16" s="1"/>
      <c r="B16" s="26" t="s">
        <v>63</v>
      </c>
      <c r="C16" s="26"/>
      <c r="D16" s="26"/>
      <c r="E16" s="26"/>
      <c r="F16" s="26"/>
      <c r="G16" s="26"/>
      <c r="H16" s="26"/>
      <c r="J16" s="1"/>
      <c r="K16" s="26" t="s">
        <v>65</v>
      </c>
      <c r="L16" s="26"/>
      <c r="M16" s="26"/>
      <c r="N16" s="26"/>
      <c r="O16" s="26"/>
      <c r="P16" s="26"/>
      <c r="Q16" s="26"/>
    </row>
    <row r="17" spans="1:17">
      <c r="A17" s="1"/>
      <c r="B17" s="1" t="s">
        <v>52</v>
      </c>
      <c r="C17" s="1" t="s">
        <v>53</v>
      </c>
      <c r="D17" s="1" t="s">
        <v>57</v>
      </c>
      <c r="E17" s="1" t="s">
        <v>54</v>
      </c>
      <c r="F17" s="1" t="s">
        <v>55</v>
      </c>
      <c r="G17" s="1" t="s">
        <v>70</v>
      </c>
      <c r="H17" s="1" t="s">
        <v>56</v>
      </c>
      <c r="J17" s="1"/>
      <c r="K17" s="1" t="s">
        <v>52</v>
      </c>
      <c r="L17" s="1" t="s">
        <v>53</v>
      </c>
      <c r="M17" s="1" t="s">
        <v>57</v>
      </c>
      <c r="N17" s="1" t="s">
        <v>54</v>
      </c>
      <c r="O17" s="1" t="s">
        <v>55</v>
      </c>
      <c r="P17" s="1" t="s">
        <v>70</v>
      </c>
      <c r="Q17" s="1" t="s">
        <v>56</v>
      </c>
    </row>
    <row r="18" spans="1:17">
      <c r="A18" s="1" t="s">
        <v>0</v>
      </c>
      <c r="B18" s="1">
        <v>0.20549999999999999</v>
      </c>
      <c r="C18" s="1">
        <v>0.13639999999999999</v>
      </c>
      <c r="D18" s="1">
        <v>5.4600000000000003E-2</v>
      </c>
      <c r="E18" s="1">
        <v>0.24859999999999999</v>
      </c>
      <c r="F18" s="1">
        <v>8</v>
      </c>
      <c r="G18" s="1">
        <v>17</v>
      </c>
      <c r="H18" s="1">
        <v>19</v>
      </c>
      <c r="J18" s="1" t="s">
        <v>0</v>
      </c>
      <c r="K18" s="1">
        <v>0.2286</v>
      </c>
      <c r="L18" s="1">
        <v>0.36370000000000002</v>
      </c>
      <c r="M18" s="1">
        <v>4.2900000000000001E-2</v>
      </c>
      <c r="N18" s="1">
        <v>0.19600000000000001</v>
      </c>
      <c r="O18" s="1">
        <v>30</v>
      </c>
      <c r="P18" s="1">
        <v>32</v>
      </c>
      <c r="Q18" s="1">
        <v>34</v>
      </c>
    </row>
    <row r="19" spans="1:17">
      <c r="A19" s="1" t="s">
        <v>1</v>
      </c>
      <c r="B19" s="1">
        <v>0.27029999999999998</v>
      </c>
      <c r="C19" s="1">
        <v>0.37040000000000001</v>
      </c>
      <c r="D19" s="1">
        <v>0.2082</v>
      </c>
      <c r="E19" s="1">
        <v>0.60389999999999999</v>
      </c>
      <c r="F19" s="1">
        <v>3</v>
      </c>
      <c r="G19" s="1">
        <v>7</v>
      </c>
      <c r="H19" s="1">
        <v>8</v>
      </c>
      <c r="J19" s="1" t="s">
        <v>1</v>
      </c>
      <c r="K19" s="1">
        <v>0.30649999999999999</v>
      </c>
      <c r="L19" s="1">
        <v>0.70379999999999998</v>
      </c>
      <c r="M19" s="1">
        <v>0.18379999999999999</v>
      </c>
      <c r="N19" s="1">
        <v>0.52139999999999997</v>
      </c>
      <c r="O19" s="1">
        <v>12</v>
      </c>
      <c r="P19" s="1">
        <v>12</v>
      </c>
      <c r="Q19" s="1">
        <v>12</v>
      </c>
    </row>
    <row r="20" spans="1:17">
      <c r="A20" s="1" t="s">
        <v>2</v>
      </c>
      <c r="B20" s="1">
        <v>0.46260000000000001</v>
      </c>
      <c r="C20" s="1">
        <v>0.1028</v>
      </c>
      <c r="D20" s="1">
        <v>0.17849999999999999</v>
      </c>
      <c r="E20" s="1">
        <v>0.57220000000000004</v>
      </c>
      <c r="F20" s="1">
        <v>20</v>
      </c>
      <c r="G20" s="1">
        <v>20</v>
      </c>
      <c r="H20" s="1">
        <v>20</v>
      </c>
      <c r="J20" s="1" t="s">
        <v>2</v>
      </c>
      <c r="K20" s="1">
        <v>0.53169999999999995</v>
      </c>
      <c r="L20" s="1">
        <v>0.39279999999999998</v>
      </c>
      <c r="M20" s="1">
        <v>0.1822</v>
      </c>
      <c r="N20" s="1">
        <v>0.56579999999999997</v>
      </c>
      <c r="O20" s="1">
        <v>20</v>
      </c>
      <c r="P20" s="1">
        <v>20</v>
      </c>
      <c r="Q20" s="1">
        <v>20</v>
      </c>
    </row>
    <row r="21" spans="1:17">
      <c r="A21" s="1" t="s">
        <v>3</v>
      </c>
      <c r="B21" s="1">
        <v>0.38600000000000001</v>
      </c>
      <c r="C21" s="1">
        <v>0.27850000000000003</v>
      </c>
      <c r="D21" s="1">
        <v>0.1469</v>
      </c>
      <c r="E21" s="1">
        <v>0.45689999999999997</v>
      </c>
      <c r="F21" s="1">
        <v>2</v>
      </c>
      <c r="G21" s="1">
        <v>7</v>
      </c>
      <c r="H21" s="1">
        <v>7</v>
      </c>
      <c r="J21" s="1" t="s">
        <v>3</v>
      </c>
      <c r="K21" s="1">
        <v>0.48649999999999999</v>
      </c>
      <c r="L21" s="1">
        <v>0.68359999999999999</v>
      </c>
      <c r="M21" s="1">
        <v>0.13519999999999999</v>
      </c>
      <c r="N21" s="1">
        <v>0.45129999999999998</v>
      </c>
      <c r="O21" s="1">
        <v>7</v>
      </c>
      <c r="P21" s="1">
        <v>7</v>
      </c>
      <c r="Q21" s="1">
        <v>7</v>
      </c>
    </row>
    <row r="22" spans="1:17">
      <c r="A22" s="1" t="s">
        <v>4</v>
      </c>
      <c r="B22" s="1">
        <v>0.13800000000000001</v>
      </c>
      <c r="C22" s="1">
        <v>5.6399999999999999E-2</v>
      </c>
      <c r="D22" s="1">
        <v>9.2899999999999996E-2</v>
      </c>
      <c r="E22" s="1">
        <v>0.32140000000000002</v>
      </c>
      <c r="F22" s="1">
        <v>2</v>
      </c>
      <c r="G22" s="1">
        <v>3</v>
      </c>
      <c r="H22" s="1">
        <v>3</v>
      </c>
      <c r="J22" s="1" t="s">
        <v>4</v>
      </c>
      <c r="K22" s="1">
        <v>0.1026</v>
      </c>
      <c r="L22" s="1">
        <v>0.1691</v>
      </c>
      <c r="M22" s="1">
        <v>2.5000000000000001E-2</v>
      </c>
      <c r="N22" s="1">
        <v>0.10249999999999999</v>
      </c>
      <c r="O22" s="1">
        <v>2</v>
      </c>
      <c r="P22" s="1">
        <v>5</v>
      </c>
      <c r="Q22" s="1">
        <v>6</v>
      </c>
    </row>
    <row r="23" spans="1:17">
      <c r="A23" s="1" t="s">
        <v>5</v>
      </c>
      <c r="B23" s="1">
        <v>0.35489999999999999</v>
      </c>
      <c r="C23" s="1">
        <v>0.11119999999999999</v>
      </c>
      <c r="D23" s="1">
        <v>0.1033</v>
      </c>
      <c r="E23" s="1">
        <v>0.36149999999999999</v>
      </c>
      <c r="F23" s="1">
        <v>3</v>
      </c>
      <c r="G23" s="1">
        <v>24</v>
      </c>
      <c r="H23" s="1">
        <v>28</v>
      </c>
      <c r="J23" s="1" t="s">
        <v>5</v>
      </c>
      <c r="K23" s="1">
        <v>0.47270000000000001</v>
      </c>
      <c r="L23" s="1">
        <v>0.4798</v>
      </c>
      <c r="M23" s="1">
        <v>0.1106</v>
      </c>
      <c r="N23" s="1">
        <v>0.37990000000000002</v>
      </c>
      <c r="O23" s="1">
        <v>30</v>
      </c>
      <c r="P23" s="1">
        <v>33</v>
      </c>
      <c r="Q23" s="1">
        <v>33</v>
      </c>
    </row>
    <row r="24" spans="1:17">
      <c r="A24" s="1" t="s">
        <v>6</v>
      </c>
      <c r="B24" s="1">
        <v>0.14149999999999999</v>
      </c>
      <c r="C24" s="1">
        <v>5.4100000000000002E-2</v>
      </c>
      <c r="D24" s="1">
        <v>4.19E-2</v>
      </c>
      <c r="E24" s="1">
        <v>0.19520000000000001</v>
      </c>
      <c r="F24" s="1">
        <v>5</v>
      </c>
      <c r="G24" s="1">
        <v>10</v>
      </c>
      <c r="H24" s="1">
        <v>17</v>
      </c>
      <c r="J24" s="1" t="s">
        <v>6</v>
      </c>
      <c r="K24" s="1">
        <v>0.13200000000000001</v>
      </c>
      <c r="L24" s="1">
        <v>0.1004</v>
      </c>
      <c r="M24" s="1">
        <v>5.9499999999999997E-2</v>
      </c>
      <c r="N24" s="1">
        <v>0.27210000000000001</v>
      </c>
      <c r="O24" s="1">
        <v>21</v>
      </c>
      <c r="P24" s="1">
        <v>26</v>
      </c>
      <c r="Q24" s="1">
        <v>27</v>
      </c>
    </row>
    <row r="25" spans="1:17">
      <c r="A25" s="1" t="s">
        <v>7</v>
      </c>
      <c r="B25" s="1">
        <v>0.16170000000000001</v>
      </c>
      <c r="C25" s="1">
        <v>0.16009999999999999</v>
      </c>
      <c r="D25" s="1">
        <v>5.4399999999999997E-2</v>
      </c>
      <c r="E25" s="1">
        <v>0.248</v>
      </c>
      <c r="F25" s="1">
        <v>7</v>
      </c>
      <c r="G25" s="1">
        <v>16</v>
      </c>
      <c r="H25" s="1">
        <v>22</v>
      </c>
      <c r="J25" s="1" t="s">
        <v>7</v>
      </c>
      <c r="K25" s="1">
        <v>0.2114</v>
      </c>
      <c r="L25" s="1">
        <v>0.41</v>
      </c>
      <c r="M25" s="1">
        <v>4.3700000000000003E-2</v>
      </c>
      <c r="N25" s="1">
        <v>0.18479999999999999</v>
      </c>
      <c r="O25" s="1">
        <v>21</v>
      </c>
      <c r="P25" s="1">
        <v>26</v>
      </c>
      <c r="Q25" s="1">
        <v>28</v>
      </c>
    </row>
    <row r="26" spans="1:17">
      <c r="A26" s="1" t="s">
        <v>8</v>
      </c>
      <c r="B26" s="1">
        <v>0.23619999999999999</v>
      </c>
      <c r="C26" s="1">
        <v>9.1899999999999996E-2</v>
      </c>
      <c r="D26" s="1">
        <v>6.1899999999999997E-2</v>
      </c>
      <c r="E26" s="1">
        <v>0.24779999999999999</v>
      </c>
      <c r="F26" s="1">
        <v>2</v>
      </c>
      <c r="G26" s="1">
        <v>7</v>
      </c>
      <c r="H26" s="1">
        <v>11</v>
      </c>
      <c r="J26" s="1" t="s">
        <v>8</v>
      </c>
      <c r="K26" s="1">
        <v>0.25180000000000002</v>
      </c>
      <c r="L26" s="1">
        <v>0.37840000000000001</v>
      </c>
      <c r="M26" s="1">
        <v>7.6300000000000007E-2</v>
      </c>
      <c r="N26" s="1">
        <v>0.2712</v>
      </c>
      <c r="O26" s="1">
        <v>13</v>
      </c>
      <c r="P26" s="1">
        <v>16</v>
      </c>
      <c r="Q26" s="1">
        <v>15</v>
      </c>
    </row>
    <row r="27" spans="1:17">
      <c r="A27" s="1" t="s">
        <v>9</v>
      </c>
      <c r="B27" s="1">
        <v>0.3735</v>
      </c>
      <c r="C27" s="1">
        <v>6.7900000000000002E-2</v>
      </c>
      <c r="D27" s="1">
        <v>0.16300000000000001</v>
      </c>
      <c r="E27" s="1">
        <v>0.55600000000000005</v>
      </c>
      <c r="F27" s="1">
        <v>8</v>
      </c>
      <c r="G27" s="1">
        <v>9</v>
      </c>
      <c r="H27" s="1">
        <v>11</v>
      </c>
      <c r="J27" s="1" t="s">
        <v>9</v>
      </c>
      <c r="K27" s="1">
        <v>0.3871</v>
      </c>
      <c r="L27" s="1">
        <v>0.2626</v>
      </c>
      <c r="M27" s="1">
        <v>0.1701</v>
      </c>
      <c r="N27" s="1">
        <v>0.60650000000000004</v>
      </c>
      <c r="O27" s="1">
        <v>12</v>
      </c>
      <c r="P27" s="1">
        <v>12</v>
      </c>
      <c r="Q27" s="1">
        <v>12</v>
      </c>
    </row>
    <row r="28" spans="1:17">
      <c r="A28" s="1" t="s">
        <v>14</v>
      </c>
      <c r="B28" s="6">
        <f>SUMPRODUCT((B18:B27)*(B33:B42))/SUM(B33:B42)</f>
        <v>0.25975436893203885</v>
      </c>
      <c r="C28" s="6">
        <f t="shared" ref="C28:H28" si="2">SUMPRODUCT((C18:C27)*(C33:C42))/SUM(C33:C42)</f>
        <v>0.12904077669902916</v>
      </c>
      <c r="D28" s="6">
        <f t="shared" si="2"/>
        <v>9.3689320388349512E-2</v>
      </c>
      <c r="E28" s="6">
        <f t="shared" si="2"/>
        <v>0.34024563106796113</v>
      </c>
      <c r="F28" s="6">
        <f t="shared" si="2"/>
        <v>6.5339805825242721</v>
      </c>
      <c r="G28" s="6">
        <f t="shared" si="2"/>
        <v>14.524271844660195</v>
      </c>
      <c r="H28" s="6">
        <f t="shared" si="2"/>
        <v>17.912621359223301</v>
      </c>
      <c r="J28" s="1" t="s">
        <v>14</v>
      </c>
      <c r="K28" s="6">
        <f>SUMPRODUCT((K18:K27)*(B33:B42))/SUM(B33:B42)</f>
        <v>0.30243786407766987</v>
      </c>
      <c r="L28" s="6">
        <f t="shared" ref="L28:Q28" si="3">SUMPRODUCT((L18:L27)*(C33:C42))/SUM(C33:C42)</f>
        <v>0.37401553398058263</v>
      </c>
      <c r="M28" s="6">
        <f t="shared" si="3"/>
        <v>9.1233009708737864E-2</v>
      </c>
      <c r="N28" s="6">
        <f t="shared" si="3"/>
        <v>0.32669902912621357</v>
      </c>
      <c r="O28" s="6">
        <f t="shared" si="3"/>
        <v>21.009708737864077</v>
      </c>
      <c r="P28" s="6">
        <f t="shared" si="3"/>
        <v>23.660194174757283</v>
      </c>
      <c r="Q28" s="6">
        <f t="shared" si="3"/>
        <v>24.407766990291261</v>
      </c>
    </row>
    <row r="33" spans="2:8">
      <c r="B33" s="1">
        <v>36</v>
      </c>
      <c r="C33" s="1">
        <v>36</v>
      </c>
      <c r="D33" s="1">
        <v>36</v>
      </c>
      <c r="E33" s="1">
        <v>36</v>
      </c>
      <c r="F33" s="1">
        <v>36</v>
      </c>
      <c r="G33" s="1">
        <v>36</v>
      </c>
      <c r="H33" s="1">
        <v>36</v>
      </c>
    </row>
    <row r="34" spans="2:8">
      <c r="B34" s="1">
        <v>12</v>
      </c>
      <c r="C34" s="1">
        <v>12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</row>
    <row r="35" spans="2:8">
      <c r="B35" s="1">
        <v>20</v>
      </c>
      <c r="C35" s="1">
        <v>20</v>
      </c>
      <c r="D35" s="1">
        <v>20</v>
      </c>
      <c r="E35" s="1">
        <v>20</v>
      </c>
      <c r="F35" s="1">
        <v>20</v>
      </c>
      <c r="G35" s="1">
        <v>20</v>
      </c>
      <c r="H35" s="1">
        <v>20</v>
      </c>
    </row>
    <row r="36" spans="2:8">
      <c r="B36" s="1">
        <v>8</v>
      </c>
      <c r="C36" s="1">
        <v>8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</row>
    <row r="37" spans="2:8"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8</v>
      </c>
      <c r="H37" s="1">
        <v>8</v>
      </c>
    </row>
    <row r="38" spans="2:8">
      <c r="B38" s="1">
        <v>34</v>
      </c>
      <c r="C38" s="1">
        <v>34</v>
      </c>
      <c r="D38" s="1">
        <v>34</v>
      </c>
      <c r="E38" s="1">
        <v>34</v>
      </c>
      <c r="F38" s="1">
        <v>34</v>
      </c>
      <c r="G38" s="1">
        <v>34</v>
      </c>
      <c r="H38" s="1">
        <v>34</v>
      </c>
    </row>
    <row r="39" spans="2:8">
      <c r="B39" s="1">
        <v>30</v>
      </c>
      <c r="C39" s="1">
        <v>30</v>
      </c>
      <c r="D39" s="1">
        <v>30</v>
      </c>
      <c r="E39" s="1">
        <v>30</v>
      </c>
      <c r="F39" s="1">
        <v>30</v>
      </c>
      <c r="G39" s="1">
        <v>30</v>
      </c>
      <c r="H39" s="1">
        <v>30</v>
      </c>
    </row>
    <row r="40" spans="2:8">
      <c r="B40" s="1">
        <v>30</v>
      </c>
      <c r="C40" s="1">
        <v>30</v>
      </c>
      <c r="D40" s="1">
        <v>30</v>
      </c>
      <c r="E40" s="1">
        <v>30</v>
      </c>
      <c r="F40" s="1">
        <v>30</v>
      </c>
      <c r="G40" s="1">
        <v>30</v>
      </c>
      <c r="H40" s="1">
        <v>30</v>
      </c>
    </row>
    <row r="41" spans="2:8">
      <c r="B41" s="1">
        <v>16</v>
      </c>
      <c r="C41" s="1">
        <v>16</v>
      </c>
      <c r="D41" s="1">
        <v>16</v>
      </c>
      <c r="E41" s="1">
        <v>16</v>
      </c>
      <c r="F41" s="1">
        <v>16</v>
      </c>
      <c r="G41" s="1">
        <v>16</v>
      </c>
      <c r="H41" s="1">
        <v>16</v>
      </c>
    </row>
    <row r="42" spans="2:8">
      <c r="B42" s="1">
        <v>12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</sheetData>
  <mergeCells count="4">
    <mergeCell ref="B1:H1"/>
    <mergeCell ref="B16:H16"/>
    <mergeCell ref="K1:Q1"/>
    <mergeCell ref="K16:Q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12C4-A3B3-804F-B883-C96F2F463890}">
  <dimension ref="A1:Q42"/>
  <sheetViews>
    <sheetView zoomScale="136" workbookViewId="0">
      <selection activeCell="O9" sqref="O9"/>
    </sheetView>
  </sheetViews>
  <sheetFormatPr baseColWidth="10" defaultRowHeight="16"/>
  <sheetData>
    <row r="1" spans="1:17">
      <c r="A1" s="1"/>
      <c r="B1" s="26" t="s">
        <v>66</v>
      </c>
      <c r="C1" s="26"/>
      <c r="D1" s="26"/>
      <c r="E1" s="26"/>
      <c r="F1" s="26"/>
      <c r="G1" s="26"/>
      <c r="H1" s="26"/>
      <c r="J1" s="1"/>
      <c r="K1" s="26" t="s">
        <v>67</v>
      </c>
      <c r="L1" s="26"/>
      <c r="M1" s="26"/>
      <c r="N1" s="26"/>
      <c r="O1" s="26"/>
      <c r="P1" s="26"/>
      <c r="Q1" s="26"/>
    </row>
    <row r="2" spans="1:17">
      <c r="A2" s="1"/>
      <c r="B2" s="1" t="s">
        <v>52</v>
      </c>
      <c r="C2" s="1" t="s">
        <v>53</v>
      </c>
      <c r="D2" s="1" t="s">
        <v>57</v>
      </c>
      <c r="E2" s="1" t="s">
        <v>54</v>
      </c>
      <c r="F2" s="1" t="s">
        <v>55</v>
      </c>
      <c r="G2" s="1" t="s">
        <v>70</v>
      </c>
      <c r="H2" s="1" t="s">
        <v>56</v>
      </c>
      <c r="J2" s="1"/>
      <c r="K2" s="1" t="s">
        <v>52</v>
      </c>
      <c r="L2" s="1" t="s">
        <v>53</v>
      </c>
      <c r="M2" s="1" t="s">
        <v>57</v>
      </c>
      <c r="N2" s="1" t="s">
        <v>54</v>
      </c>
      <c r="O2" s="1" t="s">
        <v>55</v>
      </c>
      <c r="P2" s="1" t="s">
        <v>70</v>
      </c>
      <c r="Q2" s="1" t="s">
        <v>56</v>
      </c>
    </row>
    <row r="3" spans="1:17">
      <c r="A3" s="1" t="s">
        <v>0</v>
      </c>
      <c r="B3" s="1">
        <v>0.7097</v>
      </c>
      <c r="C3" s="1">
        <v>0.2</v>
      </c>
      <c r="D3" s="1">
        <v>0.29330000000000001</v>
      </c>
      <c r="E3" s="1">
        <v>0.74309999999999998</v>
      </c>
      <c r="F3" s="1">
        <v>22</v>
      </c>
      <c r="G3" s="1">
        <v>33</v>
      </c>
      <c r="H3" s="1">
        <v>33</v>
      </c>
      <c r="J3" s="1" t="s">
        <v>0</v>
      </c>
      <c r="K3" s="1">
        <v>0.40450000000000003</v>
      </c>
      <c r="L3" s="1">
        <v>0.32729999999999998</v>
      </c>
      <c r="M3" s="1">
        <v>0.214</v>
      </c>
      <c r="N3" s="1">
        <v>0.627</v>
      </c>
      <c r="O3" s="1">
        <v>10</v>
      </c>
      <c r="P3" s="1">
        <v>24</v>
      </c>
      <c r="Q3" s="1">
        <v>32</v>
      </c>
    </row>
    <row r="4" spans="1:17">
      <c r="A4" s="1" t="s">
        <v>1</v>
      </c>
      <c r="B4" s="1">
        <v>0.5</v>
      </c>
      <c r="C4" s="1">
        <v>0.14810000000000001</v>
      </c>
      <c r="D4" s="1">
        <v>0.245</v>
      </c>
      <c r="E4" s="1">
        <v>0.87780000000000002</v>
      </c>
      <c r="F4" s="1">
        <v>11</v>
      </c>
      <c r="G4" s="1">
        <v>11</v>
      </c>
      <c r="H4" s="1">
        <v>11</v>
      </c>
      <c r="J4" s="1" t="s">
        <v>1</v>
      </c>
      <c r="K4" s="1">
        <v>0.37040000000000001</v>
      </c>
      <c r="L4" s="1">
        <v>0.37030000000000002</v>
      </c>
      <c r="M4" s="1">
        <v>0.19470000000000001</v>
      </c>
      <c r="N4" s="1">
        <v>0.55410000000000004</v>
      </c>
      <c r="O4" s="1">
        <v>5</v>
      </c>
      <c r="P4" s="1">
        <v>11</v>
      </c>
      <c r="Q4" s="1">
        <v>11</v>
      </c>
    </row>
    <row r="5" spans="1:17">
      <c r="A5" s="1" t="s">
        <v>2</v>
      </c>
      <c r="B5" s="1">
        <v>0.88890000000000002</v>
      </c>
      <c r="C5" s="1">
        <v>2.3199999999999998E-2</v>
      </c>
      <c r="D5" s="1">
        <v>0.3397</v>
      </c>
      <c r="E5" s="1">
        <v>0.84370000000000001</v>
      </c>
      <c r="F5" s="1">
        <v>17</v>
      </c>
      <c r="G5" s="1">
        <v>19</v>
      </c>
      <c r="H5" s="1">
        <v>19</v>
      </c>
      <c r="J5" s="1" t="s">
        <v>2</v>
      </c>
      <c r="K5" s="1">
        <v>0.63749999999999996</v>
      </c>
      <c r="L5" s="1">
        <v>7.6999999999999999E-2</v>
      </c>
      <c r="M5" s="1">
        <v>0.30449999999999999</v>
      </c>
      <c r="N5" s="1">
        <v>0.7581</v>
      </c>
      <c r="O5" s="1">
        <v>10</v>
      </c>
      <c r="P5" s="1">
        <v>19</v>
      </c>
      <c r="Q5" s="1">
        <v>19</v>
      </c>
    </row>
    <row r="6" spans="1:17">
      <c r="A6" s="1" t="s">
        <v>3</v>
      </c>
      <c r="B6" s="1">
        <v>0.89890000000000003</v>
      </c>
      <c r="C6" s="1">
        <v>0.20250000000000001</v>
      </c>
      <c r="D6" s="1">
        <v>0.20749999999999999</v>
      </c>
      <c r="E6" s="1">
        <v>0.61150000000000004</v>
      </c>
      <c r="F6" s="1">
        <v>3</v>
      </c>
      <c r="G6" s="1">
        <v>6</v>
      </c>
      <c r="H6" s="1">
        <v>6</v>
      </c>
      <c r="J6" s="1" t="s">
        <v>3</v>
      </c>
      <c r="K6" s="1">
        <v>0.73329999999999995</v>
      </c>
      <c r="L6" s="1">
        <v>0.27850000000000003</v>
      </c>
      <c r="M6" s="1">
        <v>0.34250000000000003</v>
      </c>
      <c r="N6" s="1">
        <v>0.8458</v>
      </c>
      <c r="O6" s="1">
        <v>4</v>
      </c>
      <c r="P6" s="1">
        <v>5</v>
      </c>
      <c r="Q6" s="1">
        <v>7</v>
      </c>
    </row>
    <row r="7" spans="1:17">
      <c r="A7" s="1" t="s">
        <v>4</v>
      </c>
      <c r="B7" s="1">
        <v>0.72729999999999995</v>
      </c>
      <c r="C7" s="1">
        <v>0.11269999999999999</v>
      </c>
      <c r="D7" s="1">
        <v>0.25540000000000002</v>
      </c>
      <c r="E7" s="1">
        <v>0.58279999999999998</v>
      </c>
      <c r="F7" s="1">
        <v>5</v>
      </c>
      <c r="G7" s="1">
        <v>5</v>
      </c>
      <c r="H7" s="1">
        <v>5</v>
      </c>
      <c r="J7" s="1" t="s">
        <v>4</v>
      </c>
      <c r="K7" s="1">
        <v>0.16220000000000001</v>
      </c>
      <c r="L7" s="1">
        <v>8.4500000000000006E-2</v>
      </c>
      <c r="M7" s="1">
        <v>8.2100000000000006E-2</v>
      </c>
      <c r="N7" s="1">
        <v>0.31319999999999998</v>
      </c>
      <c r="O7" s="1">
        <v>3</v>
      </c>
      <c r="P7" s="1">
        <v>3</v>
      </c>
      <c r="Q7" s="1">
        <v>7</v>
      </c>
    </row>
    <row r="8" spans="1:17">
      <c r="A8" s="1" t="s">
        <v>5</v>
      </c>
      <c r="B8" s="1">
        <v>0.93940000000000001</v>
      </c>
      <c r="C8" s="1">
        <v>0.15659999999999999</v>
      </c>
      <c r="D8" s="1">
        <v>0.38919999999999999</v>
      </c>
      <c r="E8" s="1">
        <v>0.90510000000000002</v>
      </c>
      <c r="F8" s="1">
        <v>31</v>
      </c>
      <c r="G8" s="1">
        <v>31</v>
      </c>
      <c r="H8" s="1">
        <v>31</v>
      </c>
      <c r="J8" s="1" t="s">
        <v>5</v>
      </c>
      <c r="K8" s="1">
        <v>0.66669999999999996</v>
      </c>
      <c r="L8" s="1">
        <v>0.32319999999999999</v>
      </c>
      <c r="M8" s="1">
        <v>0.28110000000000002</v>
      </c>
      <c r="N8" s="1">
        <v>0.70509999999999995</v>
      </c>
      <c r="O8" s="1">
        <v>21</v>
      </c>
      <c r="P8" s="1">
        <v>31</v>
      </c>
      <c r="Q8" s="1">
        <v>32</v>
      </c>
    </row>
    <row r="9" spans="1:17">
      <c r="A9" s="1" t="s">
        <v>6</v>
      </c>
      <c r="B9" s="1">
        <v>0.31030000000000002</v>
      </c>
      <c r="C9" s="1">
        <v>3.4700000000000002E-2</v>
      </c>
      <c r="D9" s="1">
        <v>0.18440000000000001</v>
      </c>
      <c r="E9" s="1">
        <v>0.58379999999999999</v>
      </c>
      <c r="F9" s="1">
        <v>16</v>
      </c>
      <c r="G9" s="1">
        <v>21</v>
      </c>
      <c r="H9" s="1">
        <v>21</v>
      </c>
      <c r="J9" s="1" t="s">
        <v>6</v>
      </c>
      <c r="K9" s="1">
        <v>0.17580000000000001</v>
      </c>
      <c r="L9" s="1">
        <v>6.1800000000000001E-2</v>
      </c>
      <c r="M9" s="1">
        <v>9.1899999999999996E-2</v>
      </c>
      <c r="N9" s="1">
        <v>0.32150000000000001</v>
      </c>
      <c r="O9" s="1">
        <v>6</v>
      </c>
      <c r="P9" s="1">
        <v>13</v>
      </c>
      <c r="Q9" s="1">
        <v>20</v>
      </c>
    </row>
    <row r="10" spans="1:17">
      <c r="A10" s="1" t="s">
        <v>7</v>
      </c>
      <c r="B10" s="1">
        <v>0.64710000000000001</v>
      </c>
      <c r="C10" s="1">
        <v>0.22</v>
      </c>
      <c r="D10" s="1">
        <v>0.2</v>
      </c>
      <c r="E10" s="1">
        <v>0.58499999999999996</v>
      </c>
      <c r="F10" s="1">
        <v>13</v>
      </c>
      <c r="G10" s="1">
        <v>24</v>
      </c>
      <c r="H10" s="1">
        <v>25</v>
      </c>
      <c r="J10" s="1" t="s">
        <v>7</v>
      </c>
      <c r="K10" s="1">
        <v>0.36080000000000001</v>
      </c>
      <c r="L10" s="1">
        <v>0.35</v>
      </c>
      <c r="M10" s="1">
        <v>0.15959999999999999</v>
      </c>
      <c r="N10" s="1">
        <v>0.48480000000000001</v>
      </c>
      <c r="O10" s="1">
        <v>10</v>
      </c>
      <c r="P10" s="1">
        <v>20</v>
      </c>
      <c r="Q10" s="1">
        <v>25</v>
      </c>
    </row>
    <row r="11" spans="1:17">
      <c r="A11" s="1" t="s">
        <v>8</v>
      </c>
      <c r="B11" s="1">
        <v>0.3629</v>
      </c>
      <c r="C11" s="1">
        <v>3.2399999999999998E-2</v>
      </c>
      <c r="D11" s="1">
        <v>5.4600000000000003E-2</v>
      </c>
      <c r="E11" s="1">
        <v>0.2087</v>
      </c>
      <c r="F11" s="1">
        <v>1</v>
      </c>
      <c r="G11" s="1">
        <v>6</v>
      </c>
      <c r="H11" s="1">
        <v>8</v>
      </c>
      <c r="J11" s="1" t="s">
        <v>8</v>
      </c>
      <c r="K11" s="1">
        <v>0.28170000000000001</v>
      </c>
      <c r="L11" s="1">
        <v>0.1081</v>
      </c>
      <c r="M11" s="1">
        <v>0.13400000000000001</v>
      </c>
      <c r="N11" s="1">
        <v>0.43190000000000001</v>
      </c>
      <c r="O11" s="1">
        <v>3</v>
      </c>
      <c r="P11" s="1">
        <v>11</v>
      </c>
      <c r="Q11" s="1">
        <v>12</v>
      </c>
    </row>
    <row r="12" spans="1:17">
      <c r="A12" s="1" t="s">
        <v>9</v>
      </c>
      <c r="B12" s="1">
        <v>0.85189999999999999</v>
      </c>
      <c r="C12" s="1">
        <v>5.0299999999999997E-2</v>
      </c>
      <c r="D12" s="1">
        <v>0.31919999999999998</v>
      </c>
      <c r="E12" s="1">
        <v>0.73370000000000002</v>
      </c>
      <c r="F12" s="1">
        <v>9</v>
      </c>
      <c r="G12" s="1">
        <v>9</v>
      </c>
      <c r="H12" s="1">
        <v>9</v>
      </c>
      <c r="J12" s="1" t="s">
        <v>9</v>
      </c>
      <c r="K12" s="1">
        <v>0.42859999999999998</v>
      </c>
      <c r="L12" s="1">
        <v>5.2499999999999998E-2</v>
      </c>
      <c r="M12" s="1">
        <v>0.18060000000000001</v>
      </c>
      <c r="N12" s="1">
        <v>0.4803</v>
      </c>
      <c r="O12" s="1">
        <v>4</v>
      </c>
      <c r="P12" s="1">
        <v>9</v>
      </c>
      <c r="Q12" s="1">
        <v>11</v>
      </c>
    </row>
    <row r="13" spans="1:17">
      <c r="A13" s="1" t="s">
        <v>14</v>
      </c>
      <c r="B13" s="6">
        <f>SUMPRODUCT((B3:B12)*(B33:B42))/SUM(B33:B42)</f>
        <v>0.67489126213592232</v>
      </c>
      <c r="C13" s="6">
        <f t="shared" ref="C13:H13" si="0">SUMPRODUCT((C3:C12)*(C33:C42))/SUM(C33:C42)</f>
        <v>0.12645728155339805</v>
      </c>
      <c r="D13" s="6">
        <f t="shared" si="0"/>
        <v>0.25953786407766993</v>
      </c>
      <c r="E13" s="6">
        <f t="shared" si="0"/>
        <v>0.68783786407766978</v>
      </c>
      <c r="F13" s="6">
        <f t="shared" si="0"/>
        <v>16.388349514563107</v>
      </c>
      <c r="G13" s="6">
        <f t="shared" si="0"/>
        <v>21.339805825242717</v>
      </c>
      <c r="H13" s="6">
        <f t="shared" si="0"/>
        <v>21.640776699029125</v>
      </c>
      <c r="J13" s="1" t="s">
        <v>14</v>
      </c>
      <c r="K13" s="6">
        <f>SUMPRODUCT((K3:K12)*(B33:B42))/SUM(B33:B42)</f>
        <v>0.42396601941747569</v>
      </c>
      <c r="L13" s="6">
        <f t="shared" ref="L13:Q13" si="1">SUMPRODUCT((L3:L12)*(C33:C42))/SUM(C33:C42)</f>
        <v>0.22511067961165049</v>
      </c>
      <c r="M13" s="6">
        <f t="shared" si="1"/>
        <v>0.19874174757281554</v>
      </c>
      <c r="N13" s="6">
        <f t="shared" si="1"/>
        <v>0.55578446601941744</v>
      </c>
      <c r="O13" s="6">
        <f t="shared" si="1"/>
        <v>9.5436893203883493</v>
      </c>
      <c r="P13" s="6">
        <f t="shared" si="1"/>
        <v>18.291262135922331</v>
      </c>
      <c r="Q13" s="6">
        <f t="shared" si="1"/>
        <v>22.029126213592232</v>
      </c>
    </row>
    <row r="16" spans="1:17">
      <c r="A16" s="1"/>
      <c r="B16" s="26" t="s">
        <v>68</v>
      </c>
      <c r="C16" s="26"/>
      <c r="D16" s="26"/>
      <c r="E16" s="26"/>
      <c r="F16" s="26"/>
      <c r="G16" s="26"/>
      <c r="H16" s="26"/>
      <c r="J16" s="1"/>
      <c r="K16" s="26" t="s">
        <v>69</v>
      </c>
      <c r="L16" s="26"/>
      <c r="M16" s="26"/>
      <c r="N16" s="26"/>
      <c r="O16" s="26"/>
      <c r="P16" s="26"/>
      <c r="Q16" s="26"/>
    </row>
    <row r="17" spans="1:17">
      <c r="A17" s="1"/>
      <c r="B17" s="1" t="s">
        <v>52</v>
      </c>
      <c r="C17" s="1" t="s">
        <v>53</v>
      </c>
      <c r="D17" s="1" t="s">
        <v>57</v>
      </c>
      <c r="E17" s="1" t="s">
        <v>54</v>
      </c>
      <c r="F17" s="1" t="s">
        <v>55</v>
      </c>
      <c r="G17" s="1" t="s">
        <v>70</v>
      </c>
      <c r="H17" s="1" t="s">
        <v>56</v>
      </c>
      <c r="J17" s="1"/>
      <c r="K17" s="1" t="s">
        <v>52</v>
      </c>
      <c r="L17" s="1" t="s">
        <v>53</v>
      </c>
      <c r="M17" s="1" t="s">
        <v>57</v>
      </c>
      <c r="N17" s="1" t="s">
        <v>54</v>
      </c>
      <c r="O17" s="1" t="s">
        <v>55</v>
      </c>
      <c r="P17" s="1" t="s">
        <v>70</v>
      </c>
      <c r="Q17" s="1" t="s">
        <v>56</v>
      </c>
    </row>
    <row r="18" spans="1:17">
      <c r="A18" s="1" t="s">
        <v>0</v>
      </c>
      <c r="B18" s="1">
        <v>0.31709999999999999</v>
      </c>
      <c r="C18" s="1">
        <v>0.1182</v>
      </c>
      <c r="D18" s="1">
        <v>2.93E-2</v>
      </c>
      <c r="E18" s="1">
        <v>0.13</v>
      </c>
      <c r="F18" s="1">
        <v>12</v>
      </c>
      <c r="G18" s="1">
        <v>17</v>
      </c>
      <c r="H18" s="1">
        <v>18</v>
      </c>
      <c r="J18" s="1" t="s">
        <v>0</v>
      </c>
      <c r="K18" s="1">
        <v>0.43009999999999998</v>
      </c>
      <c r="L18" s="1">
        <v>0.36359999999999998</v>
      </c>
      <c r="M18" s="1">
        <v>0.1648</v>
      </c>
      <c r="N18" s="1">
        <v>0.49149999999999999</v>
      </c>
      <c r="O18" s="1">
        <v>16</v>
      </c>
      <c r="P18" s="1">
        <v>32</v>
      </c>
      <c r="Q18" s="1">
        <v>36</v>
      </c>
    </row>
    <row r="19" spans="1:17">
      <c r="A19" s="1" t="s">
        <v>1</v>
      </c>
      <c r="B19" s="1">
        <v>0.35289999999999999</v>
      </c>
      <c r="C19" s="1">
        <v>0.22220000000000001</v>
      </c>
      <c r="D19" s="1">
        <v>4.6300000000000001E-2</v>
      </c>
      <c r="E19" s="1">
        <v>0.18149999999999999</v>
      </c>
      <c r="F19" s="1">
        <v>0</v>
      </c>
      <c r="G19" s="1">
        <v>4</v>
      </c>
      <c r="H19" s="1">
        <v>4</v>
      </c>
      <c r="J19" s="1" t="s">
        <v>1</v>
      </c>
      <c r="K19" s="1">
        <v>0.37040000000000001</v>
      </c>
      <c r="L19" s="1">
        <v>0.36030000000000001</v>
      </c>
      <c r="M19" s="1">
        <v>0.2319</v>
      </c>
      <c r="N19" s="1">
        <v>0.62090000000000001</v>
      </c>
      <c r="O19" s="1">
        <v>3</v>
      </c>
      <c r="P19" s="1">
        <v>9</v>
      </c>
      <c r="Q19" s="1">
        <v>12</v>
      </c>
    </row>
    <row r="20" spans="1:17">
      <c r="A20" s="1" t="s">
        <v>2</v>
      </c>
      <c r="B20" s="1">
        <v>0.60980000000000001</v>
      </c>
      <c r="C20" s="1">
        <v>3.78E-2</v>
      </c>
      <c r="D20" s="1">
        <v>0.17100000000000001</v>
      </c>
      <c r="E20" s="1">
        <v>0.51439999999999997</v>
      </c>
      <c r="F20" s="1">
        <v>10</v>
      </c>
      <c r="G20" s="1">
        <v>11</v>
      </c>
      <c r="H20" s="1">
        <v>12</v>
      </c>
      <c r="J20" s="1" t="s">
        <v>2</v>
      </c>
      <c r="K20" s="1">
        <v>0.58440000000000003</v>
      </c>
      <c r="L20" s="1">
        <v>6.8000000000000005E-2</v>
      </c>
      <c r="M20" s="1">
        <v>0.26679999999999998</v>
      </c>
      <c r="N20" s="1">
        <v>0.70720000000000005</v>
      </c>
      <c r="O20" s="1">
        <v>13</v>
      </c>
      <c r="P20" s="1">
        <v>18</v>
      </c>
      <c r="Q20" s="1">
        <v>19</v>
      </c>
    </row>
    <row r="21" spans="1:17">
      <c r="A21" s="1" t="s">
        <v>3</v>
      </c>
      <c r="B21" s="1">
        <v>0.5</v>
      </c>
      <c r="C21" s="1">
        <v>7.5899999999999995E-2</v>
      </c>
      <c r="D21" s="1">
        <v>4.5400000000000003E-2</v>
      </c>
      <c r="E21" s="1">
        <v>0.13070000000000001</v>
      </c>
      <c r="F21" s="1">
        <v>0</v>
      </c>
      <c r="G21" s="1">
        <v>2</v>
      </c>
      <c r="H21" s="1">
        <v>2</v>
      </c>
      <c r="J21" s="1" t="s">
        <v>3</v>
      </c>
      <c r="K21" s="1">
        <v>0.48149999999999998</v>
      </c>
      <c r="L21" s="1">
        <v>0.1646</v>
      </c>
      <c r="M21" s="1">
        <v>0.1875</v>
      </c>
      <c r="N21" s="1">
        <v>0.52429999999999999</v>
      </c>
      <c r="O21" s="1">
        <v>6</v>
      </c>
      <c r="P21" s="1">
        <v>8</v>
      </c>
      <c r="Q21" s="1">
        <v>8</v>
      </c>
    </row>
    <row r="22" spans="1:17">
      <c r="A22" s="1" t="s">
        <v>4</v>
      </c>
      <c r="B22" s="1">
        <v>0.1111</v>
      </c>
      <c r="C22" s="1">
        <v>2.8199999999999999E-2</v>
      </c>
      <c r="D22" s="1">
        <v>3.3300000000000003E-2</v>
      </c>
      <c r="E22" s="1">
        <v>0.16669999999999999</v>
      </c>
      <c r="F22" s="1">
        <v>1</v>
      </c>
      <c r="G22" s="1">
        <v>2</v>
      </c>
      <c r="H22" s="1">
        <v>2</v>
      </c>
      <c r="J22" s="1" t="s">
        <v>4</v>
      </c>
      <c r="K22" s="1">
        <v>0.23530000000000001</v>
      </c>
      <c r="L22" s="1">
        <v>0.11269999999999999</v>
      </c>
      <c r="M22" s="1">
        <v>0.1246</v>
      </c>
      <c r="N22" s="1">
        <v>0.4632</v>
      </c>
      <c r="O22" s="1">
        <v>2</v>
      </c>
      <c r="P22" s="1">
        <v>3</v>
      </c>
      <c r="Q22" s="1">
        <v>4</v>
      </c>
    </row>
    <row r="23" spans="1:17">
      <c r="A23" s="1" t="s">
        <v>5</v>
      </c>
      <c r="B23" s="1">
        <v>0.42859999999999998</v>
      </c>
      <c r="C23" s="1">
        <v>4.5499999999999999E-2</v>
      </c>
      <c r="D23" s="1">
        <v>0.30599999999999999</v>
      </c>
      <c r="E23" s="1">
        <v>0.82969999999999999</v>
      </c>
      <c r="F23" s="1">
        <v>29</v>
      </c>
      <c r="G23" s="1">
        <v>32</v>
      </c>
      <c r="H23" s="1">
        <v>32</v>
      </c>
      <c r="J23" s="1" t="s">
        <v>5</v>
      </c>
      <c r="K23" s="1">
        <v>0.59419999999999995</v>
      </c>
      <c r="L23" s="1">
        <v>0.20710000000000001</v>
      </c>
      <c r="M23" s="1">
        <v>0.29389999999999999</v>
      </c>
      <c r="N23" s="1">
        <v>0.75839999999999996</v>
      </c>
      <c r="O23" s="1">
        <v>18</v>
      </c>
      <c r="P23" s="1">
        <v>33</v>
      </c>
      <c r="Q23" s="1">
        <v>33</v>
      </c>
    </row>
    <row r="24" spans="1:17">
      <c r="A24" s="1" t="s">
        <v>6</v>
      </c>
      <c r="B24" s="1">
        <v>0.18</v>
      </c>
      <c r="C24" s="1">
        <v>3.4700000000000002E-2</v>
      </c>
      <c r="D24" s="1">
        <v>4.4900000000000002E-2</v>
      </c>
      <c r="E24" s="1">
        <v>0.18559999999999999</v>
      </c>
      <c r="F24" s="1">
        <v>3</v>
      </c>
      <c r="G24" s="1">
        <v>7</v>
      </c>
      <c r="H24" s="1">
        <v>10</v>
      </c>
      <c r="J24" s="1" t="s">
        <v>6</v>
      </c>
      <c r="K24" s="1">
        <v>0.22520000000000001</v>
      </c>
      <c r="L24" s="1">
        <v>9.6500000000000002E-2</v>
      </c>
      <c r="M24" s="1">
        <v>8.3099999999999993E-2</v>
      </c>
      <c r="N24" s="1">
        <v>0.33310000000000001</v>
      </c>
      <c r="O24" s="1">
        <v>5</v>
      </c>
      <c r="P24" s="1">
        <v>14</v>
      </c>
      <c r="Q24" s="1">
        <v>20</v>
      </c>
    </row>
    <row r="25" spans="1:17">
      <c r="A25" s="1" t="s">
        <v>7</v>
      </c>
      <c r="B25" s="1">
        <v>0.2059</v>
      </c>
      <c r="C25" s="1">
        <v>7.0000000000000007E-2</v>
      </c>
      <c r="D25" s="1">
        <v>2.93E-2</v>
      </c>
      <c r="E25" s="1">
        <v>0.13</v>
      </c>
      <c r="F25" s="1">
        <v>3</v>
      </c>
      <c r="G25" s="1">
        <v>4</v>
      </c>
      <c r="H25" s="1">
        <v>7</v>
      </c>
      <c r="J25" s="1" t="s">
        <v>7</v>
      </c>
      <c r="K25" s="1">
        <v>0.40510000000000002</v>
      </c>
      <c r="L25" s="1">
        <v>0.32</v>
      </c>
      <c r="M25" s="1">
        <v>0.1542</v>
      </c>
      <c r="N25" s="1">
        <v>0.4839</v>
      </c>
      <c r="O25" s="1">
        <v>6</v>
      </c>
      <c r="P25" s="1">
        <v>23</v>
      </c>
      <c r="Q25" s="1">
        <v>28</v>
      </c>
    </row>
    <row r="26" spans="1:17">
      <c r="A26" s="1" t="s">
        <v>8</v>
      </c>
      <c r="B26" s="1">
        <v>0.1613</v>
      </c>
      <c r="C26" s="1">
        <v>2.7E-2</v>
      </c>
      <c r="D26" s="1">
        <v>4.2500000000000003E-2</v>
      </c>
      <c r="E26" s="1">
        <v>0.19170000000000001</v>
      </c>
      <c r="F26" s="1">
        <v>0</v>
      </c>
      <c r="G26" s="1">
        <v>6</v>
      </c>
      <c r="H26" s="1">
        <v>8</v>
      </c>
      <c r="J26" s="1" t="s">
        <v>8</v>
      </c>
      <c r="K26" s="1">
        <v>0.2727</v>
      </c>
      <c r="L26" s="1">
        <v>9.7299999999999998E-2</v>
      </c>
      <c r="M26" s="1">
        <v>0.1217</v>
      </c>
      <c r="N26" s="1">
        <v>0.40350000000000003</v>
      </c>
      <c r="O26" s="1">
        <v>4</v>
      </c>
      <c r="P26" s="1">
        <v>12</v>
      </c>
      <c r="Q26" s="1">
        <v>12</v>
      </c>
    </row>
    <row r="27" spans="1:17">
      <c r="A27" s="1" t="s">
        <v>9</v>
      </c>
      <c r="B27" s="1">
        <v>0.5</v>
      </c>
      <c r="C27" s="1">
        <v>1.9699999999999999E-2</v>
      </c>
      <c r="D27" s="1">
        <v>0.21310000000000001</v>
      </c>
      <c r="E27" s="1">
        <v>0.75280000000000002</v>
      </c>
      <c r="F27" s="1">
        <v>7</v>
      </c>
      <c r="G27" s="1">
        <v>11</v>
      </c>
      <c r="H27" s="1">
        <v>11</v>
      </c>
      <c r="J27" s="1" t="s">
        <v>9</v>
      </c>
      <c r="K27" s="1">
        <v>0.51919999999999999</v>
      </c>
      <c r="L27" s="1">
        <v>5.91E-2</v>
      </c>
      <c r="M27" s="1">
        <v>0.21310000000000001</v>
      </c>
      <c r="N27" s="1">
        <v>0.57579999999999998</v>
      </c>
      <c r="O27" s="1">
        <v>5</v>
      </c>
      <c r="P27" s="1">
        <v>8</v>
      </c>
      <c r="Q27" s="1">
        <v>8</v>
      </c>
    </row>
    <row r="28" spans="1:17">
      <c r="A28" s="1" t="s">
        <v>14</v>
      </c>
      <c r="B28" s="6">
        <f>SUMPRODUCT((B18:B27)*(B33:B42))/SUM(B33:B42)</f>
        <v>0.3275019417475728</v>
      </c>
      <c r="C28" s="6">
        <f t="shared" ref="C28:H28" si="2">SUMPRODUCT((C18:C27)*(C33:C42))/SUM(C33:C42)</f>
        <v>6.7314563106796121E-2</v>
      </c>
      <c r="D28" s="6">
        <f t="shared" si="2"/>
        <v>0.10450097087378642</v>
      </c>
      <c r="E28" s="6">
        <f t="shared" si="2"/>
        <v>0.33642621359223301</v>
      </c>
      <c r="F28" s="6">
        <f t="shared" si="2"/>
        <v>9.1747572815533989</v>
      </c>
      <c r="G28" s="6">
        <f t="shared" si="2"/>
        <v>12.41747572815534</v>
      </c>
      <c r="H28" s="6">
        <f t="shared" si="2"/>
        <v>13.718446601941748</v>
      </c>
      <c r="J28" s="1" t="s">
        <v>14</v>
      </c>
      <c r="K28" s="6">
        <f>SUMPRODUCT((K18:K27)*(B33:B42))/SUM(B33:B42)</f>
        <v>0.42260291262135924</v>
      </c>
      <c r="L28" s="6">
        <f t="shared" ref="L28:Q28" si="3">SUMPRODUCT((L18:L27)*(C33:C42))/SUM(C33:C42)</f>
        <v>0.20773786407766992</v>
      </c>
      <c r="M28" s="6">
        <f t="shared" si="3"/>
        <v>0.18526407766990291</v>
      </c>
      <c r="N28" s="6">
        <f t="shared" si="3"/>
        <v>0.5381067961165048</v>
      </c>
      <c r="O28" s="6">
        <f t="shared" si="3"/>
        <v>9.7184466019417481</v>
      </c>
      <c r="P28" s="6">
        <f t="shared" si="3"/>
        <v>20.524271844660195</v>
      </c>
      <c r="Q28" s="6">
        <f t="shared" si="3"/>
        <v>23.135922330097088</v>
      </c>
    </row>
    <row r="33" spans="2:8">
      <c r="B33" s="1">
        <v>36</v>
      </c>
      <c r="C33" s="1">
        <v>36</v>
      </c>
      <c r="D33" s="1">
        <v>36</v>
      </c>
      <c r="E33" s="1">
        <v>36</v>
      </c>
      <c r="F33" s="1">
        <v>36</v>
      </c>
      <c r="G33" s="1">
        <v>36</v>
      </c>
      <c r="H33" s="1">
        <v>36</v>
      </c>
    </row>
    <row r="34" spans="2:8">
      <c r="B34" s="1">
        <v>12</v>
      </c>
      <c r="C34" s="1">
        <v>12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</row>
    <row r="35" spans="2:8">
      <c r="B35" s="1">
        <v>20</v>
      </c>
      <c r="C35" s="1">
        <v>20</v>
      </c>
      <c r="D35" s="1">
        <v>20</v>
      </c>
      <c r="E35" s="1">
        <v>20</v>
      </c>
      <c r="F35" s="1">
        <v>20</v>
      </c>
      <c r="G35" s="1">
        <v>20</v>
      </c>
      <c r="H35" s="1">
        <v>20</v>
      </c>
    </row>
    <row r="36" spans="2:8">
      <c r="B36" s="1">
        <v>8</v>
      </c>
      <c r="C36" s="1">
        <v>8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</row>
    <row r="37" spans="2:8"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8</v>
      </c>
      <c r="H37" s="1">
        <v>8</v>
      </c>
    </row>
    <row r="38" spans="2:8">
      <c r="B38" s="1">
        <v>34</v>
      </c>
      <c r="C38" s="1">
        <v>34</v>
      </c>
      <c r="D38" s="1">
        <v>34</v>
      </c>
      <c r="E38" s="1">
        <v>34</v>
      </c>
      <c r="F38" s="1">
        <v>34</v>
      </c>
      <c r="G38" s="1">
        <v>34</v>
      </c>
      <c r="H38" s="1">
        <v>34</v>
      </c>
    </row>
    <row r="39" spans="2:8">
      <c r="B39" s="1">
        <v>30</v>
      </c>
      <c r="C39" s="1">
        <v>30</v>
      </c>
      <c r="D39" s="1">
        <v>30</v>
      </c>
      <c r="E39" s="1">
        <v>30</v>
      </c>
      <c r="F39" s="1">
        <v>30</v>
      </c>
      <c r="G39" s="1">
        <v>30</v>
      </c>
      <c r="H39" s="1">
        <v>30</v>
      </c>
    </row>
    <row r="40" spans="2:8">
      <c r="B40" s="1">
        <v>30</v>
      </c>
      <c r="C40" s="1">
        <v>30</v>
      </c>
      <c r="D40" s="1">
        <v>30</v>
      </c>
      <c r="E40" s="1">
        <v>30</v>
      </c>
      <c r="F40" s="1">
        <v>30</v>
      </c>
      <c r="G40" s="1">
        <v>30</v>
      </c>
      <c r="H40" s="1">
        <v>30</v>
      </c>
    </row>
    <row r="41" spans="2:8">
      <c r="B41" s="1">
        <v>16</v>
      </c>
      <c r="C41" s="1">
        <v>16</v>
      </c>
      <c r="D41" s="1">
        <v>16</v>
      </c>
      <c r="E41" s="1">
        <v>16</v>
      </c>
      <c r="F41" s="1">
        <v>16</v>
      </c>
      <c r="G41" s="1">
        <v>16</v>
      </c>
      <c r="H41" s="1">
        <v>16</v>
      </c>
    </row>
    <row r="42" spans="2:8">
      <c r="B42" s="1">
        <v>12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</sheetData>
  <mergeCells count="4">
    <mergeCell ref="B1:H1"/>
    <mergeCell ref="K1:Q1"/>
    <mergeCell ref="B16:H16"/>
    <mergeCell ref="K16:Q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86B7-AA58-9441-A36B-E60CCF86FEE2}">
  <dimension ref="A1:Q104"/>
  <sheetViews>
    <sheetView tabSelected="1" topLeftCell="A71" zoomScale="117" workbookViewId="0">
      <selection activeCell="H92" sqref="H92:H101"/>
    </sheetView>
  </sheetViews>
  <sheetFormatPr baseColWidth="10" defaultRowHeight="16"/>
  <cols>
    <col min="1" max="1" width="16" style="15" customWidth="1"/>
    <col min="2" max="2" width="12.1640625" style="15" customWidth="1"/>
    <col min="3" max="16384" width="10.83203125" style="15"/>
  </cols>
  <sheetData>
    <row r="1" spans="1:11">
      <c r="B1" s="27" t="s">
        <v>24</v>
      </c>
      <c r="C1" s="27"/>
      <c r="D1" s="27"/>
      <c r="E1" s="27"/>
      <c r="F1" s="27"/>
      <c r="G1" s="27"/>
      <c r="H1" s="27"/>
    </row>
    <row r="2" spans="1:11">
      <c r="B2" s="15">
        <v>2017</v>
      </c>
      <c r="C2" s="15">
        <v>2016</v>
      </c>
      <c r="D2" s="15">
        <v>2015</v>
      </c>
      <c r="E2" s="15">
        <v>2014</v>
      </c>
      <c r="F2" s="15">
        <v>2013</v>
      </c>
      <c r="G2" s="15">
        <v>2012</v>
      </c>
      <c r="H2" s="15" t="s">
        <v>31</v>
      </c>
      <c r="I2" s="15" t="s">
        <v>90</v>
      </c>
      <c r="J2" s="15" t="s">
        <v>91</v>
      </c>
    </row>
    <row r="3" spans="1:11">
      <c r="A3" s="15" t="s">
        <v>0</v>
      </c>
      <c r="B3" s="15">
        <v>95</v>
      </c>
      <c r="C3" s="16">
        <v>1292</v>
      </c>
      <c r="H3" s="15">
        <v>2089</v>
      </c>
      <c r="I3" s="15">
        <v>117</v>
      </c>
      <c r="J3" s="15">
        <v>4</v>
      </c>
      <c r="K3" s="15">
        <v>2016.01</v>
      </c>
    </row>
    <row r="4" spans="1:11">
      <c r="A4" s="15" t="s">
        <v>1</v>
      </c>
      <c r="B4" s="15">
        <v>81</v>
      </c>
      <c r="C4" s="15">
        <v>504</v>
      </c>
      <c r="D4" s="16">
        <v>300</v>
      </c>
      <c r="H4" s="15">
        <v>1404</v>
      </c>
      <c r="I4" s="15">
        <v>113</v>
      </c>
      <c r="J4" s="15">
        <v>4</v>
      </c>
      <c r="K4" s="15">
        <v>2015.01</v>
      </c>
    </row>
    <row r="5" spans="1:11">
      <c r="A5" s="15" t="s">
        <v>2</v>
      </c>
      <c r="B5" s="15">
        <v>27</v>
      </c>
      <c r="C5" s="15">
        <v>568</v>
      </c>
      <c r="D5" s="15">
        <v>571</v>
      </c>
      <c r="E5" s="16">
        <v>1067</v>
      </c>
      <c r="F5" s="15">
        <v>804</v>
      </c>
      <c r="H5" s="15">
        <v>4480</v>
      </c>
      <c r="I5" s="15">
        <v>367</v>
      </c>
      <c r="J5" s="15">
        <v>2</v>
      </c>
      <c r="K5" s="15">
        <v>2013.01</v>
      </c>
    </row>
    <row r="6" spans="1:11">
      <c r="A6" s="15" t="s">
        <v>3</v>
      </c>
      <c r="B6" s="15">
        <v>0</v>
      </c>
      <c r="C6" s="15">
        <v>36</v>
      </c>
      <c r="D6" s="15">
        <v>65</v>
      </c>
      <c r="E6" s="16">
        <v>131</v>
      </c>
      <c r="F6" s="15">
        <v>301</v>
      </c>
      <c r="G6" s="15">
        <v>947</v>
      </c>
      <c r="H6" s="15">
        <v>1477</v>
      </c>
      <c r="I6" s="15">
        <v>79</v>
      </c>
      <c r="J6" s="15">
        <v>2</v>
      </c>
      <c r="K6" s="15">
        <v>2013.07</v>
      </c>
    </row>
    <row r="7" spans="1:11">
      <c r="A7" s="15" t="s">
        <v>4</v>
      </c>
      <c r="B7" s="15">
        <v>294</v>
      </c>
      <c r="C7" s="17">
        <v>887</v>
      </c>
      <c r="D7" s="15">
        <v>1206</v>
      </c>
      <c r="H7" s="15">
        <v>4480</v>
      </c>
      <c r="I7" s="15">
        <v>882</v>
      </c>
      <c r="J7" s="15">
        <v>6</v>
      </c>
      <c r="K7" s="15">
        <v>2016.06</v>
      </c>
    </row>
    <row r="8" spans="1:11">
      <c r="A8" s="15" t="s">
        <v>5</v>
      </c>
      <c r="B8" s="15">
        <v>21</v>
      </c>
      <c r="C8" s="16">
        <v>352</v>
      </c>
      <c r="D8" s="15">
        <v>262</v>
      </c>
      <c r="E8" s="15">
        <v>359</v>
      </c>
      <c r="F8" s="15">
        <v>231</v>
      </c>
      <c r="G8" s="15">
        <v>374</v>
      </c>
      <c r="H8" s="15">
        <v>2107</v>
      </c>
      <c r="I8" s="15">
        <v>160</v>
      </c>
      <c r="J8" s="15">
        <v>4</v>
      </c>
      <c r="K8" s="15">
        <v>2015.06</v>
      </c>
    </row>
    <row r="9" spans="1:11">
      <c r="A9" s="15" t="s">
        <v>6</v>
      </c>
      <c r="B9" s="15">
        <v>17</v>
      </c>
      <c r="C9" s="17">
        <v>525</v>
      </c>
      <c r="D9" s="15">
        <v>664</v>
      </c>
      <c r="H9" s="15">
        <v>2120</v>
      </c>
      <c r="I9" s="15">
        <v>86</v>
      </c>
      <c r="J9" s="15">
        <v>4</v>
      </c>
      <c r="K9" s="15">
        <v>2016.03</v>
      </c>
    </row>
    <row r="10" spans="1:11">
      <c r="A10" s="15" t="s">
        <v>7</v>
      </c>
      <c r="B10" s="15">
        <v>99</v>
      </c>
      <c r="C10" s="15">
        <v>1676</v>
      </c>
      <c r="D10" s="16">
        <v>664</v>
      </c>
      <c r="H10" s="15">
        <v>4480</v>
      </c>
      <c r="I10" s="15">
        <v>324</v>
      </c>
      <c r="J10" s="15">
        <v>6</v>
      </c>
      <c r="K10" s="15">
        <v>2015.01</v>
      </c>
    </row>
    <row r="11" spans="1:11">
      <c r="A11" s="15" t="s">
        <v>8</v>
      </c>
      <c r="B11" s="15">
        <v>1365</v>
      </c>
      <c r="C11" s="16">
        <v>3124</v>
      </c>
      <c r="H11" s="15">
        <v>4480</v>
      </c>
      <c r="I11" s="15">
        <v>340</v>
      </c>
      <c r="J11" s="15">
        <v>4</v>
      </c>
      <c r="K11" s="15">
        <v>2016.01</v>
      </c>
    </row>
    <row r="12" spans="1:11">
      <c r="A12" s="15" t="s">
        <v>9</v>
      </c>
      <c r="B12" s="15">
        <v>192</v>
      </c>
      <c r="C12" s="16">
        <v>2498</v>
      </c>
      <c r="H12" s="15">
        <v>4480</v>
      </c>
      <c r="I12" s="15">
        <v>1159</v>
      </c>
      <c r="J12" s="15">
        <v>10</v>
      </c>
      <c r="K12" s="15">
        <v>2015.06</v>
      </c>
    </row>
    <row r="13" spans="1:11">
      <c r="B13" s="27" t="s">
        <v>89</v>
      </c>
      <c r="C13" s="27"/>
      <c r="D13" s="27"/>
      <c r="E13" s="27"/>
      <c r="F13" s="27"/>
      <c r="G13" s="27"/>
    </row>
    <row r="14" spans="1:11">
      <c r="B14" s="15">
        <v>2017</v>
      </c>
      <c r="C14" s="15">
        <v>2016</v>
      </c>
      <c r="D14" s="15">
        <v>2015</v>
      </c>
      <c r="E14" s="15">
        <v>2014</v>
      </c>
      <c r="F14" s="15">
        <v>2013</v>
      </c>
      <c r="G14" s="15">
        <v>2012</v>
      </c>
      <c r="H14" s="15" t="s">
        <v>32</v>
      </c>
      <c r="I14" s="15" t="s">
        <v>90</v>
      </c>
    </row>
    <row r="15" spans="1:11">
      <c r="A15" s="15" t="s">
        <v>0</v>
      </c>
      <c r="B15" s="15">
        <v>0</v>
      </c>
      <c r="C15" s="15">
        <v>12</v>
      </c>
      <c r="D15" s="15">
        <v>48</v>
      </c>
      <c r="E15" s="15">
        <v>43</v>
      </c>
      <c r="F15" s="15">
        <v>10</v>
      </c>
      <c r="G15" s="15">
        <v>1</v>
      </c>
      <c r="H15" s="15">
        <v>114</v>
      </c>
      <c r="I15" s="15">
        <v>102</v>
      </c>
    </row>
    <row r="16" spans="1:11">
      <c r="A16" s="15" t="s">
        <v>1</v>
      </c>
      <c r="B16" s="15">
        <v>0</v>
      </c>
      <c r="C16" s="15">
        <v>2</v>
      </c>
      <c r="D16" s="15">
        <v>15</v>
      </c>
      <c r="E16" s="15">
        <v>20</v>
      </c>
      <c r="F16" s="15">
        <v>58</v>
      </c>
      <c r="G16" s="15">
        <v>0</v>
      </c>
      <c r="H16" s="15">
        <v>95</v>
      </c>
      <c r="I16" s="15">
        <v>78</v>
      </c>
    </row>
    <row r="17" spans="1:17">
      <c r="A17" s="15" t="s">
        <v>2</v>
      </c>
      <c r="B17" s="15">
        <v>23</v>
      </c>
      <c r="C17" s="15">
        <v>214</v>
      </c>
      <c r="D17" s="15">
        <v>172</v>
      </c>
      <c r="E17" s="15">
        <v>307</v>
      </c>
      <c r="F17" s="15">
        <v>312</v>
      </c>
      <c r="G17" s="15">
        <v>278</v>
      </c>
      <c r="H17" s="15">
        <v>1488</v>
      </c>
      <c r="I17" s="15">
        <v>460</v>
      </c>
    </row>
    <row r="18" spans="1:17">
      <c r="A18" s="15" t="s">
        <v>3</v>
      </c>
      <c r="B18" s="15">
        <v>0</v>
      </c>
      <c r="C18" s="15">
        <v>0</v>
      </c>
      <c r="D18" s="15">
        <v>0</v>
      </c>
      <c r="E18" s="15">
        <v>10</v>
      </c>
      <c r="F18" s="15">
        <v>143</v>
      </c>
      <c r="G18" s="15">
        <v>0</v>
      </c>
      <c r="H18" s="15">
        <v>153</v>
      </c>
      <c r="I18" s="15">
        <v>45</v>
      </c>
    </row>
    <row r="19" spans="1:17">
      <c r="A19" s="15" t="s">
        <v>4</v>
      </c>
      <c r="B19" s="15">
        <v>7</v>
      </c>
      <c r="C19" s="15">
        <v>38</v>
      </c>
      <c r="D19" s="15">
        <v>13</v>
      </c>
      <c r="E19" s="15">
        <v>0</v>
      </c>
      <c r="F19" s="15">
        <v>0</v>
      </c>
      <c r="G19" s="15">
        <v>0</v>
      </c>
      <c r="H19" s="15">
        <v>58</v>
      </c>
      <c r="I19" s="15">
        <v>33</v>
      </c>
    </row>
    <row r="20" spans="1:17">
      <c r="A20" s="15" t="s">
        <v>5</v>
      </c>
      <c r="B20" s="15">
        <v>12</v>
      </c>
      <c r="C20" s="15">
        <v>133</v>
      </c>
      <c r="D20" s="15">
        <v>103</v>
      </c>
      <c r="E20" s="15">
        <v>15</v>
      </c>
      <c r="F20" s="15">
        <v>0</v>
      </c>
      <c r="G20" s="15">
        <v>0</v>
      </c>
      <c r="H20" s="15">
        <v>271</v>
      </c>
      <c r="I20" s="15">
        <v>46</v>
      </c>
    </row>
    <row r="21" spans="1:17">
      <c r="A21" s="15" t="s">
        <v>6</v>
      </c>
      <c r="B21" s="15">
        <v>6</v>
      </c>
      <c r="C21" s="15">
        <v>100</v>
      </c>
      <c r="D21" s="15">
        <v>10</v>
      </c>
      <c r="E21" s="15">
        <v>1</v>
      </c>
      <c r="F21" s="15">
        <v>0</v>
      </c>
      <c r="G21" s="15">
        <v>0</v>
      </c>
      <c r="H21" s="15">
        <v>117</v>
      </c>
      <c r="I21" s="15">
        <v>65</v>
      </c>
    </row>
    <row r="22" spans="1:17">
      <c r="A22" s="15" t="s">
        <v>7</v>
      </c>
      <c r="B22" s="15">
        <v>0</v>
      </c>
      <c r="C22" s="15">
        <v>7</v>
      </c>
      <c r="D22" s="15">
        <v>20</v>
      </c>
      <c r="E22" s="15">
        <v>27</v>
      </c>
      <c r="F22" s="15">
        <v>21</v>
      </c>
      <c r="G22" s="15">
        <v>37</v>
      </c>
      <c r="H22" s="15">
        <v>114</v>
      </c>
      <c r="I22" s="15">
        <v>87</v>
      </c>
    </row>
    <row r="23" spans="1:17">
      <c r="A23" s="15" t="s">
        <v>8</v>
      </c>
      <c r="B23" s="15">
        <v>18</v>
      </c>
      <c r="C23" s="15">
        <v>44</v>
      </c>
      <c r="D23" s="15">
        <v>123</v>
      </c>
      <c r="E23" s="15">
        <v>24</v>
      </c>
      <c r="F23" s="15">
        <v>0</v>
      </c>
      <c r="G23" s="15">
        <v>0</v>
      </c>
      <c r="H23" s="15">
        <v>209</v>
      </c>
      <c r="I23" s="15">
        <v>147</v>
      </c>
    </row>
    <row r="24" spans="1:17">
      <c r="A24" s="15" t="s">
        <v>9</v>
      </c>
      <c r="B24" s="15">
        <v>5</v>
      </c>
      <c r="C24" s="15">
        <v>46</v>
      </c>
      <c r="D24" s="15">
        <v>134</v>
      </c>
      <c r="E24" s="15">
        <v>296</v>
      </c>
      <c r="F24" s="15">
        <v>171</v>
      </c>
      <c r="G24" s="15">
        <v>0</v>
      </c>
      <c r="H24" s="15">
        <v>653</v>
      </c>
      <c r="I24" s="15">
        <v>556</v>
      </c>
    </row>
    <row r="28" spans="1:17">
      <c r="B28" s="22" t="s">
        <v>58</v>
      </c>
      <c r="C28" s="22"/>
      <c r="D28" s="22"/>
      <c r="E28" s="22"/>
      <c r="F28" s="22"/>
      <c r="G28" s="22"/>
      <c r="H28" s="22"/>
      <c r="K28" s="22" t="s">
        <v>58</v>
      </c>
      <c r="L28" s="22"/>
      <c r="M28" s="22"/>
      <c r="N28" s="22"/>
      <c r="O28" s="22"/>
      <c r="P28" s="22"/>
      <c r="Q28" s="22"/>
    </row>
    <row r="29" spans="1:17">
      <c r="B29" s="26" t="s">
        <v>10</v>
      </c>
      <c r="C29" s="26"/>
      <c r="D29" s="26"/>
      <c r="E29" s="26"/>
      <c r="F29" s="26"/>
      <c r="G29" s="26"/>
      <c r="H29" s="26"/>
      <c r="K29" s="26" t="s">
        <v>12</v>
      </c>
      <c r="L29" s="26"/>
      <c r="M29" s="26"/>
      <c r="N29" s="26"/>
      <c r="O29" s="26"/>
      <c r="P29" s="26"/>
      <c r="Q29" s="26"/>
    </row>
    <row r="30" spans="1:17">
      <c r="B30" s="15" t="s">
        <v>52</v>
      </c>
      <c r="C30" s="15" t="s">
        <v>53</v>
      </c>
      <c r="D30" s="15" t="s">
        <v>57</v>
      </c>
      <c r="E30" s="15" t="s">
        <v>54</v>
      </c>
      <c r="F30" s="15" t="s">
        <v>55</v>
      </c>
      <c r="G30" s="15" t="s">
        <v>70</v>
      </c>
      <c r="H30" s="15" t="s">
        <v>56</v>
      </c>
      <c r="K30" s="15" t="s">
        <v>52</v>
      </c>
      <c r="L30" s="15" t="s">
        <v>53</v>
      </c>
      <c r="M30" s="15" t="s">
        <v>57</v>
      </c>
      <c r="N30" s="15" t="s">
        <v>54</v>
      </c>
      <c r="O30" s="15" t="s">
        <v>55</v>
      </c>
      <c r="P30" s="15" t="s">
        <v>70</v>
      </c>
      <c r="Q30" s="15" t="s">
        <v>56</v>
      </c>
    </row>
    <row r="31" spans="1:17">
      <c r="A31" s="15" t="s">
        <v>0</v>
      </c>
      <c r="B31" s="15">
        <v>0.67400000000000004</v>
      </c>
      <c r="C31" s="15">
        <v>0.28189999999999998</v>
      </c>
      <c r="D31" s="15">
        <v>0.28100000000000003</v>
      </c>
      <c r="E31" s="15">
        <v>0.72430000000000005</v>
      </c>
      <c r="F31" s="15">
        <v>4</v>
      </c>
      <c r="G31" s="15">
        <v>4</v>
      </c>
      <c r="H31" s="15">
        <v>4</v>
      </c>
      <c r="J31" s="15" t="s">
        <v>0</v>
      </c>
      <c r="K31" s="5">
        <v>0.7298</v>
      </c>
      <c r="L31" s="5">
        <v>0.2455</v>
      </c>
      <c r="M31" s="15">
        <v>0.2928</v>
      </c>
      <c r="N31" s="15">
        <v>0.72299999999999998</v>
      </c>
      <c r="O31" s="15">
        <v>4</v>
      </c>
      <c r="P31" s="15">
        <v>4</v>
      </c>
      <c r="Q31" s="15">
        <v>4</v>
      </c>
    </row>
    <row r="32" spans="1:17">
      <c r="A32" s="15" t="s">
        <v>1</v>
      </c>
      <c r="B32" s="15">
        <v>0.7369</v>
      </c>
      <c r="C32" s="15">
        <v>0.51859999999999995</v>
      </c>
      <c r="D32" s="15">
        <v>0.34329999999999999</v>
      </c>
      <c r="E32" s="15">
        <v>0.81189999999999996</v>
      </c>
      <c r="F32" s="15">
        <v>3</v>
      </c>
      <c r="G32" s="15">
        <v>4</v>
      </c>
      <c r="H32" s="15">
        <v>4</v>
      </c>
      <c r="I32" s="19"/>
      <c r="J32" s="15" t="s">
        <v>1</v>
      </c>
      <c r="K32" s="5">
        <v>0.80010000000000003</v>
      </c>
      <c r="L32" s="5">
        <v>0.44450000000000001</v>
      </c>
      <c r="M32" s="15">
        <v>0.37090000000000001</v>
      </c>
      <c r="N32" s="15">
        <v>0.87129999999999996</v>
      </c>
      <c r="O32" s="15">
        <v>3</v>
      </c>
      <c r="P32" s="15">
        <v>4</v>
      </c>
      <c r="Q32" s="15">
        <v>4</v>
      </c>
    </row>
    <row r="33" spans="1:17">
      <c r="A33" s="15" t="s">
        <v>2</v>
      </c>
      <c r="B33" s="15">
        <v>0.871</v>
      </c>
      <c r="C33" s="15">
        <v>8.1600000000000006E-2</v>
      </c>
      <c r="D33" s="15">
        <v>0.43059999999999998</v>
      </c>
      <c r="E33" s="15">
        <v>0.95779999999999998</v>
      </c>
      <c r="F33" s="15">
        <v>2</v>
      </c>
      <c r="G33" s="15">
        <v>2</v>
      </c>
      <c r="H33" s="15">
        <v>2</v>
      </c>
      <c r="J33" s="15" t="s">
        <v>2</v>
      </c>
      <c r="K33" s="5">
        <v>0.79420000000000002</v>
      </c>
      <c r="L33" s="5">
        <v>4.0800000000000003E-2</v>
      </c>
      <c r="M33" s="15">
        <v>0.43380000000000002</v>
      </c>
      <c r="N33" s="15">
        <v>0.96289999999999998</v>
      </c>
      <c r="O33" s="15">
        <v>2</v>
      </c>
      <c r="P33" s="15">
        <v>2</v>
      </c>
      <c r="Q33" s="15">
        <v>2</v>
      </c>
    </row>
    <row r="34" spans="1:17">
      <c r="A34" s="15" t="s">
        <v>3</v>
      </c>
      <c r="B34" s="15">
        <v>0.68010000000000004</v>
      </c>
      <c r="C34" s="15">
        <v>0.2152</v>
      </c>
      <c r="D34" s="15">
        <v>0.36059999999999998</v>
      </c>
      <c r="E34" s="15">
        <v>0.84770000000000001</v>
      </c>
      <c r="F34" s="15">
        <v>2</v>
      </c>
      <c r="G34" s="15">
        <v>2</v>
      </c>
      <c r="H34" s="15">
        <v>2</v>
      </c>
      <c r="J34" s="15" t="s">
        <v>3</v>
      </c>
      <c r="K34" s="5">
        <v>0.8236</v>
      </c>
      <c r="L34" s="5">
        <v>0.35449999999999998</v>
      </c>
      <c r="M34" s="15">
        <v>0.30669999999999997</v>
      </c>
      <c r="N34" s="15">
        <v>0.74570000000000003</v>
      </c>
      <c r="O34" s="15">
        <v>2</v>
      </c>
      <c r="P34" s="15">
        <v>2</v>
      </c>
      <c r="Q34" s="15">
        <v>2</v>
      </c>
    </row>
    <row r="35" spans="1:17">
      <c r="A35" s="15" t="s">
        <v>4</v>
      </c>
      <c r="B35" s="15">
        <v>0.17949999999999999</v>
      </c>
      <c r="C35" s="15">
        <v>9.8599999999999993E-2</v>
      </c>
      <c r="D35" s="15">
        <v>4.8500000000000001E-2</v>
      </c>
      <c r="E35" s="15">
        <v>0.17979999999999999</v>
      </c>
      <c r="F35" s="15">
        <v>0</v>
      </c>
      <c r="G35" s="15">
        <v>4</v>
      </c>
      <c r="H35" s="15">
        <v>5</v>
      </c>
      <c r="J35" s="15" t="s">
        <v>4</v>
      </c>
      <c r="K35" s="5">
        <v>0.36930000000000002</v>
      </c>
      <c r="L35" s="5">
        <v>0.33810000000000001</v>
      </c>
      <c r="M35" s="15">
        <v>5.5599999999999997E-2</v>
      </c>
      <c r="N35" s="15">
        <v>0.20200000000000001</v>
      </c>
      <c r="O35" s="15">
        <v>1</v>
      </c>
      <c r="P35" s="15">
        <v>5</v>
      </c>
      <c r="Q35" s="15">
        <v>5</v>
      </c>
    </row>
    <row r="36" spans="1:17">
      <c r="A36" s="15" t="s">
        <v>5</v>
      </c>
      <c r="B36" s="15">
        <v>0.84619999999999995</v>
      </c>
      <c r="C36" s="15">
        <v>0.16669999999999999</v>
      </c>
      <c r="D36" s="15">
        <v>0.4219</v>
      </c>
      <c r="E36" s="15">
        <v>0.95740000000000003</v>
      </c>
      <c r="F36" s="15">
        <v>3</v>
      </c>
      <c r="G36" s="15">
        <v>3</v>
      </c>
      <c r="H36" s="15">
        <v>3</v>
      </c>
      <c r="J36" s="15" t="s">
        <v>5</v>
      </c>
      <c r="K36" s="5">
        <v>0.90369999999999995</v>
      </c>
      <c r="L36" s="5">
        <v>0.37880000000000003</v>
      </c>
      <c r="M36" s="15">
        <v>0.42859999999999998</v>
      </c>
      <c r="N36" s="15">
        <v>0.95940000000000003</v>
      </c>
      <c r="O36" s="15">
        <v>3</v>
      </c>
      <c r="P36" s="15">
        <v>3</v>
      </c>
      <c r="Q36" s="15">
        <v>3</v>
      </c>
    </row>
    <row r="37" spans="1:17">
      <c r="A37" s="15" t="s">
        <v>6</v>
      </c>
      <c r="B37" s="15">
        <v>0.64590000000000003</v>
      </c>
      <c r="C37" s="15">
        <v>0.1197</v>
      </c>
      <c r="D37" s="15">
        <v>0.42</v>
      </c>
      <c r="E37" s="15">
        <v>0.97360000000000002</v>
      </c>
      <c r="F37" s="15">
        <v>4</v>
      </c>
      <c r="G37" s="15">
        <v>4</v>
      </c>
      <c r="H37" s="15">
        <v>4</v>
      </c>
      <c r="J37" s="15" t="s">
        <v>6</v>
      </c>
      <c r="K37" s="5">
        <v>0.6452</v>
      </c>
      <c r="L37" s="5">
        <v>0.23169999999999999</v>
      </c>
      <c r="M37" s="15">
        <v>0.38790000000000002</v>
      </c>
      <c r="N37" s="15">
        <v>0.90749999999999997</v>
      </c>
      <c r="O37" s="15">
        <v>4</v>
      </c>
      <c r="P37" s="15">
        <v>4</v>
      </c>
      <c r="Q37" s="15">
        <v>4</v>
      </c>
    </row>
    <row r="38" spans="1:17">
      <c r="A38" s="15" t="s">
        <v>7</v>
      </c>
      <c r="B38" s="15">
        <v>0.63049999999999995</v>
      </c>
      <c r="C38" s="15">
        <v>0.28999999999999998</v>
      </c>
      <c r="D38" s="15">
        <v>0.1585</v>
      </c>
      <c r="E38" s="15">
        <v>0.45860000000000001</v>
      </c>
      <c r="F38" s="15">
        <v>2</v>
      </c>
      <c r="G38" s="15">
        <v>6</v>
      </c>
      <c r="H38" s="15">
        <v>6</v>
      </c>
      <c r="J38" s="15" t="s">
        <v>7</v>
      </c>
      <c r="K38" s="5">
        <v>0.60419999999999996</v>
      </c>
      <c r="L38" s="5">
        <v>0.28999999999999998</v>
      </c>
      <c r="M38" s="15">
        <v>0.1691</v>
      </c>
      <c r="N38" s="15">
        <v>0.48820000000000002</v>
      </c>
      <c r="O38" s="15">
        <v>2</v>
      </c>
      <c r="P38" s="15">
        <v>5</v>
      </c>
      <c r="Q38" s="15">
        <v>5</v>
      </c>
    </row>
    <row r="39" spans="1:17">
      <c r="A39" s="15" t="s">
        <v>8</v>
      </c>
      <c r="B39" s="15">
        <v>0.73440000000000005</v>
      </c>
      <c r="C39" s="15">
        <v>0.25409999999999999</v>
      </c>
      <c r="D39" s="15">
        <v>0.3024</v>
      </c>
      <c r="E39" s="15">
        <v>0.75949999999999995</v>
      </c>
      <c r="F39" s="15">
        <v>3</v>
      </c>
      <c r="G39" s="15">
        <v>4</v>
      </c>
      <c r="H39" s="15">
        <v>4</v>
      </c>
      <c r="J39" s="15" t="s">
        <v>8</v>
      </c>
      <c r="K39" s="15">
        <v>0.95</v>
      </c>
      <c r="L39" s="5">
        <v>0.1028</v>
      </c>
      <c r="M39" s="15">
        <v>0.25669999999999998</v>
      </c>
      <c r="N39" s="15">
        <v>0.67920000000000003</v>
      </c>
      <c r="O39" s="15">
        <v>1</v>
      </c>
      <c r="P39" s="15">
        <v>4</v>
      </c>
      <c r="Q39" s="15">
        <v>4</v>
      </c>
    </row>
    <row r="40" spans="1:17">
      <c r="A40" s="15" t="s">
        <v>9</v>
      </c>
      <c r="B40" s="15">
        <v>0.87</v>
      </c>
      <c r="C40" s="15">
        <v>0.19040000000000001</v>
      </c>
      <c r="D40" s="15">
        <v>0.44929999999999998</v>
      </c>
      <c r="E40" s="15">
        <v>0.99009999999999998</v>
      </c>
      <c r="F40" s="15">
        <v>10</v>
      </c>
      <c r="G40" s="15">
        <v>10</v>
      </c>
      <c r="H40" s="15">
        <v>10</v>
      </c>
      <c r="J40" s="15" t="s">
        <v>9</v>
      </c>
      <c r="K40" s="15">
        <v>0.81869999999999998</v>
      </c>
      <c r="L40" s="15">
        <v>0.3261</v>
      </c>
      <c r="M40" s="15">
        <v>0.4456</v>
      </c>
      <c r="N40" s="15">
        <v>0.98360000000000003</v>
      </c>
      <c r="O40" s="15">
        <v>10</v>
      </c>
      <c r="P40" s="15">
        <v>10</v>
      </c>
      <c r="Q40" s="15">
        <v>10</v>
      </c>
    </row>
    <row r="41" spans="1:17">
      <c r="A41" s="15" t="s">
        <v>14</v>
      </c>
      <c r="B41" s="15">
        <f>SUMPRODUCT((B31:B40)*(B92:B101))/SUM(B92:B101)</f>
        <v>0.67851739130434785</v>
      </c>
      <c r="C41" s="15">
        <f t="shared" ref="C41:H41" si="0">SUMPRODUCT((C31:C40)*(C92:C101))/SUM(C92:C101)</f>
        <v>0.22159130434782612</v>
      </c>
      <c r="D41" s="15">
        <f t="shared" si="0"/>
        <v>0.31286521739130435</v>
      </c>
      <c r="E41" s="15">
        <f t="shared" si="0"/>
        <v>0.74454782608695658</v>
      </c>
      <c r="F41" s="15">
        <f t="shared" si="0"/>
        <v>4.0869565217391308</v>
      </c>
      <c r="G41" s="15">
        <f t="shared" si="0"/>
        <v>5.3043478260869561</v>
      </c>
      <c r="H41" s="15">
        <f t="shared" si="0"/>
        <v>5.4347826086956523</v>
      </c>
      <c r="J41" s="15" t="s">
        <v>14</v>
      </c>
      <c r="K41" s="5">
        <f>SUMPRODUCT((K31:K40)*(B92:B101))/SUM(B92:B101)</f>
        <v>0.72562608695652175</v>
      </c>
      <c r="L41" s="5">
        <f>SUMPRODUCT((L31:L40)*(C92:C101))/SUM(C92:C101)</f>
        <v>0.29203043478260865</v>
      </c>
      <c r="M41" s="5">
        <f>SUMPRODUCT((M31:M40)*(D92:D101))/SUM(D92:D101)</f>
        <v>0.30940869565217388</v>
      </c>
      <c r="N41" s="5">
        <f>SUMPRODUCT((N31:N40)*(E92:E101))/SUM(E92:E101)</f>
        <v>0.73817391304347835</v>
      </c>
      <c r="O41" s="5">
        <f t="shared" ref="O41:Q41" si="1">SUMPRODUCT((O31:O40)*(F92:F101))/SUM(F92:F101)</f>
        <v>4.0434782608695654</v>
      </c>
      <c r="P41" s="5">
        <f t="shared" si="1"/>
        <v>5.3043478260869561</v>
      </c>
      <c r="Q41" s="5">
        <f t="shared" si="1"/>
        <v>5.3043478260869561</v>
      </c>
    </row>
    <row r="42" spans="1:17">
      <c r="B42" s="5"/>
    </row>
    <row r="43" spans="1:17">
      <c r="B43" s="22" t="s">
        <v>58</v>
      </c>
      <c r="C43" s="22"/>
      <c r="D43" s="22"/>
      <c r="E43" s="22"/>
      <c r="F43" s="22"/>
      <c r="G43" s="22"/>
      <c r="H43" s="22"/>
      <c r="K43" s="22" t="s">
        <v>58</v>
      </c>
      <c r="L43" s="22"/>
      <c r="M43" s="22"/>
      <c r="N43" s="22"/>
      <c r="O43" s="22"/>
      <c r="P43" s="22"/>
      <c r="Q43" s="22"/>
    </row>
    <row r="44" spans="1:17">
      <c r="B44" s="26" t="s">
        <v>60</v>
      </c>
      <c r="C44" s="26"/>
      <c r="D44" s="26"/>
      <c r="E44" s="26"/>
      <c r="F44" s="26"/>
      <c r="G44" s="26"/>
      <c r="H44" s="26"/>
      <c r="K44" s="26" t="s">
        <v>13</v>
      </c>
      <c r="L44" s="26"/>
      <c r="M44" s="26"/>
      <c r="N44" s="26"/>
      <c r="O44" s="26"/>
      <c r="P44" s="26"/>
      <c r="Q44" s="26"/>
    </row>
    <row r="45" spans="1:17">
      <c r="B45" s="15" t="s">
        <v>52</v>
      </c>
      <c r="C45" s="15" t="s">
        <v>53</v>
      </c>
      <c r="D45" s="15" t="s">
        <v>57</v>
      </c>
      <c r="E45" s="15" t="s">
        <v>54</v>
      </c>
      <c r="F45" s="15" t="s">
        <v>55</v>
      </c>
      <c r="G45" s="15" t="s">
        <v>70</v>
      </c>
      <c r="H45" s="15" t="s">
        <v>56</v>
      </c>
      <c r="K45" s="15" t="s">
        <v>52</v>
      </c>
      <c r="L45" s="15" t="s">
        <v>53</v>
      </c>
      <c r="M45" s="15" t="s">
        <v>57</v>
      </c>
      <c r="N45" s="15" t="s">
        <v>54</v>
      </c>
      <c r="O45" s="15" t="s">
        <v>55</v>
      </c>
      <c r="P45" s="15" t="s">
        <v>70</v>
      </c>
      <c r="Q45" s="15" t="s">
        <v>56</v>
      </c>
    </row>
    <row r="46" spans="1:17">
      <c r="A46" s="15" t="s">
        <v>0</v>
      </c>
      <c r="B46" s="15">
        <v>0.68969999999999998</v>
      </c>
      <c r="C46" s="15">
        <v>0.18190000000000001</v>
      </c>
      <c r="D46" s="15">
        <v>0.3115</v>
      </c>
      <c r="E46" s="15">
        <v>0.76049999999999995</v>
      </c>
      <c r="F46" s="15">
        <v>2</v>
      </c>
      <c r="G46" s="15">
        <v>3</v>
      </c>
      <c r="H46" s="15">
        <v>3</v>
      </c>
      <c r="J46" s="15" t="s">
        <v>0</v>
      </c>
      <c r="K46" s="15">
        <v>0.65629999999999999</v>
      </c>
      <c r="L46" s="15">
        <v>0.38190000000000002</v>
      </c>
      <c r="M46" s="15">
        <v>0.27179999999999999</v>
      </c>
      <c r="N46" s="15">
        <v>0.68989999999999996</v>
      </c>
      <c r="O46" s="15">
        <v>4</v>
      </c>
      <c r="P46" s="15">
        <v>4</v>
      </c>
      <c r="Q46" s="15">
        <v>4</v>
      </c>
    </row>
    <row r="47" spans="1:17">
      <c r="A47" s="15" t="s">
        <v>1</v>
      </c>
      <c r="B47" s="15">
        <v>0.86670000000000003</v>
      </c>
      <c r="C47" s="15">
        <v>0.48149999999999998</v>
      </c>
      <c r="D47" s="15">
        <v>0.3362</v>
      </c>
      <c r="E47" s="15">
        <v>0.80810000000000004</v>
      </c>
      <c r="F47" s="15">
        <v>2</v>
      </c>
      <c r="G47" s="15">
        <v>4</v>
      </c>
      <c r="H47" s="15">
        <v>4</v>
      </c>
      <c r="J47" s="15" t="s">
        <v>1</v>
      </c>
      <c r="K47" s="15">
        <v>0.7</v>
      </c>
      <c r="L47" s="15">
        <v>0.51859999999999995</v>
      </c>
      <c r="M47" s="15">
        <v>0.37190000000000001</v>
      </c>
      <c r="N47" s="15">
        <v>0.86570000000000003</v>
      </c>
      <c r="O47" s="15">
        <v>3</v>
      </c>
      <c r="P47" s="15">
        <v>4</v>
      </c>
      <c r="Q47" s="15">
        <v>4</v>
      </c>
    </row>
    <row r="48" spans="1:17">
      <c r="A48" s="15" t="s">
        <v>2</v>
      </c>
      <c r="B48" s="15">
        <v>0.88719999999999999</v>
      </c>
      <c r="C48" s="15">
        <v>7.5600000000000001E-2</v>
      </c>
      <c r="D48" s="15">
        <v>0.42609999999999998</v>
      </c>
      <c r="E48" s="15">
        <v>0.95</v>
      </c>
      <c r="F48" s="15">
        <v>2</v>
      </c>
      <c r="G48" s="15">
        <v>2</v>
      </c>
      <c r="H48" s="15">
        <v>2</v>
      </c>
      <c r="J48" s="15" t="s">
        <v>2</v>
      </c>
      <c r="K48" s="15">
        <v>0.80010000000000003</v>
      </c>
      <c r="L48" s="15">
        <v>4.2299999999999997E-2</v>
      </c>
      <c r="M48" s="15">
        <v>0.43070000000000003</v>
      </c>
      <c r="N48" s="15">
        <v>0.95809999999999995</v>
      </c>
      <c r="O48" s="15">
        <v>2</v>
      </c>
      <c r="P48" s="15">
        <v>2</v>
      </c>
      <c r="Q48" s="15">
        <v>2</v>
      </c>
    </row>
    <row r="49" spans="1:17">
      <c r="A49" s="15" t="s">
        <v>3</v>
      </c>
      <c r="B49" s="15">
        <v>0.85660000000000003</v>
      </c>
      <c r="C49" s="15">
        <v>0.1646</v>
      </c>
      <c r="D49" s="15">
        <v>0.38919999999999999</v>
      </c>
      <c r="E49" s="15">
        <v>0.9073</v>
      </c>
      <c r="F49" s="15">
        <v>2</v>
      </c>
      <c r="G49" s="15">
        <v>2</v>
      </c>
      <c r="H49" s="15">
        <v>2</v>
      </c>
      <c r="J49" s="15" t="s">
        <v>3</v>
      </c>
      <c r="K49" s="15">
        <v>0.77090000000000003</v>
      </c>
      <c r="L49" s="15">
        <v>0.46839999999999998</v>
      </c>
      <c r="M49" s="15">
        <v>0.37090000000000001</v>
      </c>
      <c r="N49" s="15">
        <v>0.85640000000000005</v>
      </c>
      <c r="O49" s="15">
        <v>2</v>
      </c>
      <c r="P49" s="15">
        <v>2</v>
      </c>
      <c r="Q49" s="15">
        <v>2</v>
      </c>
    </row>
    <row r="50" spans="1:17">
      <c r="A50" s="15" t="s">
        <v>4</v>
      </c>
      <c r="B50" s="15">
        <v>0.27279999999999999</v>
      </c>
      <c r="C50" s="15">
        <v>8.4599999999999995E-2</v>
      </c>
      <c r="D50" s="15">
        <v>4.0599999999999997E-2</v>
      </c>
      <c r="E50" s="15">
        <v>0.14330000000000001</v>
      </c>
      <c r="F50" s="15">
        <v>0</v>
      </c>
      <c r="G50" s="15">
        <v>1</v>
      </c>
      <c r="H50" s="15">
        <v>3</v>
      </c>
      <c r="J50" s="15" t="s">
        <v>4</v>
      </c>
      <c r="K50" s="15">
        <v>0.31950000000000001</v>
      </c>
      <c r="L50" s="15">
        <v>0.32400000000000001</v>
      </c>
      <c r="M50" s="15">
        <v>5.0299999999999997E-2</v>
      </c>
      <c r="N50" s="15">
        <v>0.19839999999999999</v>
      </c>
      <c r="O50" s="15">
        <v>1</v>
      </c>
      <c r="P50" s="15">
        <v>5</v>
      </c>
      <c r="Q50" s="15">
        <v>5</v>
      </c>
    </row>
    <row r="51" spans="1:17">
      <c r="A51" s="15" t="s">
        <v>5</v>
      </c>
      <c r="B51" s="15">
        <v>0.98470000000000002</v>
      </c>
      <c r="C51" s="15">
        <v>6.0699999999999997E-2</v>
      </c>
      <c r="D51" s="15">
        <v>0.45669999999999999</v>
      </c>
      <c r="E51" s="15">
        <v>0.96540000000000004</v>
      </c>
      <c r="F51" s="15">
        <v>2</v>
      </c>
      <c r="G51" s="15">
        <v>2</v>
      </c>
      <c r="H51" s="15">
        <v>2</v>
      </c>
      <c r="J51" s="15" t="s">
        <v>5</v>
      </c>
      <c r="K51" s="15">
        <v>0.85250000000000004</v>
      </c>
      <c r="L51" s="15">
        <v>0.52529999999999999</v>
      </c>
      <c r="M51" s="15">
        <v>0.43009999999999998</v>
      </c>
      <c r="N51" s="15">
        <v>0.96009999999999995</v>
      </c>
      <c r="O51" s="15">
        <v>3</v>
      </c>
      <c r="P51" s="15">
        <v>3</v>
      </c>
      <c r="Q51" s="15">
        <v>3</v>
      </c>
    </row>
    <row r="52" spans="1:17">
      <c r="A52" s="15" t="s">
        <v>6</v>
      </c>
      <c r="B52" s="15">
        <v>0.72099999999999997</v>
      </c>
      <c r="C52" s="15">
        <v>0.109</v>
      </c>
      <c r="D52" s="15">
        <v>0.41270000000000001</v>
      </c>
      <c r="E52" s="15">
        <v>0.96050000000000002</v>
      </c>
      <c r="F52" s="15">
        <v>4</v>
      </c>
      <c r="G52" s="15">
        <v>4</v>
      </c>
      <c r="H52" s="15">
        <v>4</v>
      </c>
      <c r="I52" s="10"/>
      <c r="J52" s="15" t="s">
        <v>6</v>
      </c>
      <c r="K52" s="15">
        <v>0.67020000000000002</v>
      </c>
      <c r="L52" s="15">
        <v>0.251</v>
      </c>
      <c r="M52" s="15">
        <v>0.40860000000000002</v>
      </c>
      <c r="N52" s="15">
        <v>0.93259999999999998</v>
      </c>
      <c r="O52" s="15">
        <v>4</v>
      </c>
      <c r="P52" s="15">
        <v>4</v>
      </c>
      <c r="Q52" s="15">
        <v>4</v>
      </c>
    </row>
    <row r="53" spans="1:17">
      <c r="A53" s="15" t="s">
        <v>7</v>
      </c>
      <c r="B53" s="15">
        <v>0.67449999999999999</v>
      </c>
      <c r="C53" s="15">
        <v>0.28999999999999998</v>
      </c>
      <c r="D53" s="15">
        <v>0.15429999999999999</v>
      </c>
      <c r="E53" s="15">
        <v>0.4466</v>
      </c>
      <c r="F53" s="15">
        <v>2</v>
      </c>
      <c r="G53" s="15">
        <v>5</v>
      </c>
      <c r="H53" s="15">
        <v>6</v>
      </c>
      <c r="J53" s="15" t="s">
        <v>7</v>
      </c>
      <c r="K53" s="15">
        <v>0.63160000000000005</v>
      </c>
      <c r="L53" s="15">
        <v>0.36</v>
      </c>
      <c r="M53" s="15">
        <v>0.13489999999999999</v>
      </c>
      <c r="N53" s="15">
        <v>0.40939999999999999</v>
      </c>
      <c r="O53" s="15">
        <v>2</v>
      </c>
      <c r="P53" s="15">
        <v>5</v>
      </c>
      <c r="Q53" s="15">
        <v>5</v>
      </c>
    </row>
    <row r="54" spans="1:17">
      <c r="A54" s="15" t="s">
        <v>8</v>
      </c>
      <c r="B54" s="15">
        <v>0.80959999999999999</v>
      </c>
      <c r="C54" s="15">
        <v>0.18379999999999999</v>
      </c>
      <c r="D54" s="15">
        <v>0.3241</v>
      </c>
      <c r="E54" s="15">
        <v>0.78549999999999998</v>
      </c>
      <c r="F54" s="15">
        <v>2</v>
      </c>
      <c r="G54" s="15">
        <v>4</v>
      </c>
      <c r="H54" s="15">
        <v>4</v>
      </c>
      <c r="J54" s="15" t="s">
        <v>8</v>
      </c>
      <c r="K54" s="15">
        <v>0.90010000000000001</v>
      </c>
      <c r="L54" s="15">
        <v>0.34060000000000001</v>
      </c>
      <c r="M54" s="15">
        <v>0.25729999999999997</v>
      </c>
      <c r="N54" s="15">
        <v>0.67879999999999996</v>
      </c>
      <c r="O54" s="15">
        <v>1</v>
      </c>
      <c r="P54" s="15">
        <v>4</v>
      </c>
      <c r="Q54" s="15">
        <v>4</v>
      </c>
    </row>
    <row r="55" spans="1:17">
      <c r="A55" s="15" t="s">
        <v>9</v>
      </c>
      <c r="B55" s="15">
        <v>0.88349999999999995</v>
      </c>
      <c r="C55" s="15">
        <v>0.19919999999999999</v>
      </c>
      <c r="D55" s="15">
        <v>0.44409999999999999</v>
      </c>
      <c r="E55" s="15">
        <v>0.98280000000000001</v>
      </c>
      <c r="F55" s="15">
        <v>10</v>
      </c>
      <c r="G55" s="15">
        <v>10</v>
      </c>
      <c r="H55" s="15">
        <v>10</v>
      </c>
      <c r="J55" s="15" t="s">
        <v>9</v>
      </c>
      <c r="K55" s="15">
        <v>0.80300000000000005</v>
      </c>
      <c r="L55" s="15">
        <v>0.35670000000000002</v>
      </c>
      <c r="M55" s="15">
        <v>0.44359999999999999</v>
      </c>
      <c r="N55" s="15">
        <v>0.98019999999999996</v>
      </c>
      <c r="O55" s="15">
        <v>10</v>
      </c>
      <c r="P55" s="15">
        <v>10</v>
      </c>
      <c r="Q55" s="15">
        <v>10</v>
      </c>
    </row>
    <row r="56" spans="1:17">
      <c r="A56" s="15" t="s">
        <v>14</v>
      </c>
      <c r="B56" s="15">
        <f>SUMPRODUCT((B46:B55)*(B92:B101))/SUM(B92:B101)</f>
        <v>0.74550434782608688</v>
      </c>
      <c r="C56" s="15">
        <f t="shared" ref="C56:H56" si="2">SUMPRODUCT((C46:C55)*(C92:C101))/SUM(C92:C101)</f>
        <v>0.19103478260869564</v>
      </c>
      <c r="D56" s="15">
        <f t="shared" si="2"/>
        <v>0.31751739130434781</v>
      </c>
      <c r="E56" s="15">
        <f t="shared" si="2"/>
        <v>0.74352173913043473</v>
      </c>
      <c r="F56" s="15">
        <f t="shared" si="2"/>
        <v>3.652173913043478</v>
      </c>
      <c r="G56" s="15">
        <f t="shared" si="2"/>
        <v>4.6086956521739131</v>
      </c>
      <c r="H56" s="15">
        <f t="shared" si="2"/>
        <v>5</v>
      </c>
      <c r="J56" s="15" t="s">
        <v>14</v>
      </c>
      <c r="K56" s="15">
        <f t="shared" ref="K56:Q56" si="3">SUMPRODUCT((K46:K55)*(B92:B101))/SUM(B92:B101)</f>
        <v>0.6955434782608696</v>
      </c>
      <c r="L56" s="15">
        <f t="shared" si="3"/>
        <v>0.36439130434782607</v>
      </c>
      <c r="M56" s="15">
        <f t="shared" si="3"/>
        <v>0.30672173913043477</v>
      </c>
      <c r="N56" s="15">
        <f t="shared" si="3"/>
        <v>0.73013478260869558</v>
      </c>
      <c r="O56" s="15">
        <f t="shared" si="3"/>
        <v>4.0434782608695654</v>
      </c>
      <c r="P56" s="15">
        <f t="shared" si="3"/>
        <v>5.3043478260869561</v>
      </c>
      <c r="Q56" s="15">
        <f t="shared" si="3"/>
        <v>5.3043478260869561</v>
      </c>
    </row>
    <row r="60" spans="1:17">
      <c r="B60" s="22" t="s">
        <v>61</v>
      </c>
      <c r="C60" s="22"/>
      <c r="D60" s="22"/>
      <c r="E60" s="22"/>
      <c r="F60" s="22"/>
      <c r="G60" s="22"/>
      <c r="H60" s="22"/>
      <c r="K60" s="22" t="s">
        <v>61</v>
      </c>
      <c r="L60" s="22"/>
      <c r="M60" s="22"/>
      <c r="N60" s="22"/>
      <c r="O60" s="22"/>
      <c r="P60" s="22"/>
      <c r="Q60" s="22"/>
    </row>
    <row r="61" spans="1:17">
      <c r="B61" s="26" t="s">
        <v>10</v>
      </c>
      <c r="C61" s="26"/>
      <c r="D61" s="26"/>
      <c r="E61" s="26"/>
      <c r="F61" s="26"/>
      <c r="G61" s="26"/>
      <c r="H61" s="26"/>
      <c r="K61" s="26" t="s">
        <v>12</v>
      </c>
      <c r="L61" s="26"/>
      <c r="M61" s="26"/>
      <c r="N61" s="26"/>
      <c r="O61" s="26"/>
      <c r="P61" s="26"/>
      <c r="Q61" s="26"/>
    </row>
    <row r="62" spans="1:17">
      <c r="B62" s="15" t="s">
        <v>52</v>
      </c>
      <c r="C62" s="15" t="s">
        <v>53</v>
      </c>
      <c r="D62" s="15" t="s">
        <v>57</v>
      </c>
      <c r="E62" s="15" t="s">
        <v>54</v>
      </c>
      <c r="F62" s="15" t="s">
        <v>55</v>
      </c>
      <c r="G62" s="15" t="s">
        <v>70</v>
      </c>
      <c r="H62" s="15" t="s">
        <v>56</v>
      </c>
      <c r="K62" s="15" t="s">
        <v>52</v>
      </c>
      <c r="L62" s="15" t="s">
        <v>53</v>
      </c>
      <c r="M62" s="15" t="s">
        <v>57</v>
      </c>
      <c r="N62" s="15" t="s">
        <v>54</v>
      </c>
      <c r="O62" s="15" t="s">
        <v>55</v>
      </c>
      <c r="P62" s="15" t="s">
        <v>70</v>
      </c>
      <c r="Q62" s="15" t="s">
        <v>56</v>
      </c>
    </row>
    <row r="63" spans="1:17">
      <c r="A63" s="15" t="s">
        <v>0</v>
      </c>
      <c r="B63" s="15">
        <v>0.67400000000000004</v>
      </c>
      <c r="C63" s="15">
        <v>0.28189999999999998</v>
      </c>
      <c r="D63" s="15">
        <v>0.28100000000000003</v>
      </c>
      <c r="E63" s="15">
        <v>0.72430000000000005</v>
      </c>
      <c r="F63" s="15">
        <v>2</v>
      </c>
      <c r="G63" s="15">
        <v>3</v>
      </c>
      <c r="H63" s="15">
        <v>3</v>
      </c>
      <c r="J63" s="15" t="s">
        <v>0</v>
      </c>
      <c r="K63" s="5">
        <v>0.7298</v>
      </c>
      <c r="L63" s="5">
        <v>0.2455</v>
      </c>
      <c r="M63" s="15">
        <v>0.2928</v>
      </c>
      <c r="N63" s="15">
        <v>0.72299999999999998</v>
      </c>
      <c r="O63" s="15">
        <v>4</v>
      </c>
      <c r="P63" s="15">
        <v>4</v>
      </c>
      <c r="Q63" s="15">
        <v>4</v>
      </c>
    </row>
    <row r="64" spans="1:17">
      <c r="A64" s="15" t="s">
        <v>1</v>
      </c>
      <c r="B64" s="15">
        <v>0.7369</v>
      </c>
      <c r="C64" s="15">
        <v>0.51859999999999995</v>
      </c>
      <c r="D64" s="15">
        <v>0.34329999999999999</v>
      </c>
      <c r="E64" s="15">
        <v>0.81189999999999996</v>
      </c>
      <c r="F64" s="15">
        <v>3</v>
      </c>
      <c r="G64" s="15">
        <v>4</v>
      </c>
      <c r="H64" s="15">
        <v>4</v>
      </c>
      <c r="J64" s="15" t="s">
        <v>1</v>
      </c>
      <c r="K64" s="5">
        <v>0.75</v>
      </c>
      <c r="L64" s="5">
        <v>0.44440000000000002</v>
      </c>
      <c r="M64" s="15">
        <v>0.37280000000000002</v>
      </c>
      <c r="N64" s="15">
        <v>0.87539999999999996</v>
      </c>
      <c r="O64" s="15">
        <v>3</v>
      </c>
      <c r="P64" s="15">
        <v>4</v>
      </c>
      <c r="Q64" s="15">
        <v>4</v>
      </c>
    </row>
    <row r="65" spans="1:17">
      <c r="A65" s="15" t="s">
        <v>2</v>
      </c>
      <c r="B65" s="15">
        <v>0.871</v>
      </c>
      <c r="C65" s="15">
        <v>8.1600000000000006E-2</v>
      </c>
      <c r="D65" s="15">
        <v>0.43059999999999998</v>
      </c>
      <c r="E65" s="15">
        <v>0.95779999999999998</v>
      </c>
      <c r="F65" s="15">
        <v>2</v>
      </c>
      <c r="G65" s="15">
        <v>2</v>
      </c>
      <c r="H65" s="15">
        <v>2</v>
      </c>
      <c r="J65" s="15" t="s">
        <v>2</v>
      </c>
      <c r="K65" s="5">
        <v>0.79420000000000002</v>
      </c>
      <c r="L65" s="5">
        <v>4.0800000000000003E-2</v>
      </c>
      <c r="M65" s="15">
        <v>0.43380000000000002</v>
      </c>
      <c r="N65" s="15">
        <v>0.96289999999999998</v>
      </c>
      <c r="O65" s="15">
        <v>2</v>
      </c>
      <c r="P65" s="15">
        <v>2</v>
      </c>
      <c r="Q65" s="15">
        <v>2</v>
      </c>
    </row>
    <row r="66" spans="1:17">
      <c r="A66" s="15" t="s">
        <v>3</v>
      </c>
      <c r="B66" s="15">
        <v>0.68010000000000004</v>
      </c>
      <c r="C66" s="15">
        <v>0.2152</v>
      </c>
      <c r="D66" s="15">
        <v>0.36059999999999998</v>
      </c>
      <c r="E66" s="15">
        <v>0.84770000000000001</v>
      </c>
      <c r="F66" s="15">
        <v>2</v>
      </c>
      <c r="G66" s="15">
        <v>2</v>
      </c>
      <c r="H66" s="15">
        <v>2</v>
      </c>
      <c r="J66" s="15" t="s">
        <v>3</v>
      </c>
      <c r="K66" s="5">
        <v>0.8236</v>
      </c>
      <c r="L66" s="5">
        <v>0.35449999999999998</v>
      </c>
      <c r="M66" s="15">
        <v>0.30669999999999997</v>
      </c>
      <c r="N66" s="15">
        <v>0.74570000000000003</v>
      </c>
      <c r="O66" s="15">
        <v>2</v>
      </c>
      <c r="P66" s="15">
        <v>2</v>
      </c>
      <c r="Q66" s="15">
        <v>2</v>
      </c>
    </row>
    <row r="67" spans="1:17">
      <c r="A67" s="15" t="s">
        <v>4</v>
      </c>
      <c r="B67" s="15">
        <v>0.20449999999999999</v>
      </c>
      <c r="C67" s="15">
        <v>0.1268</v>
      </c>
      <c r="D67" s="15">
        <v>5.2400000000000002E-2</v>
      </c>
      <c r="E67" s="15">
        <v>0.19320000000000001</v>
      </c>
      <c r="F67" s="15">
        <v>0</v>
      </c>
      <c r="G67" s="15">
        <v>1</v>
      </c>
      <c r="H67" s="15">
        <v>3</v>
      </c>
      <c r="J67" s="15" t="s">
        <v>4</v>
      </c>
      <c r="K67" s="5">
        <v>0.36930000000000002</v>
      </c>
      <c r="L67" s="5">
        <v>0.33810000000000001</v>
      </c>
      <c r="M67" s="15">
        <v>5.5599999999999997E-2</v>
      </c>
      <c r="N67" s="15">
        <v>0.20200000000000001</v>
      </c>
      <c r="O67" s="15">
        <v>1</v>
      </c>
      <c r="P67" s="15">
        <v>5</v>
      </c>
      <c r="Q67" s="15">
        <v>5</v>
      </c>
    </row>
    <row r="68" spans="1:17">
      <c r="A68" s="15" t="s">
        <v>5</v>
      </c>
      <c r="B68" s="15">
        <v>0.84619999999999995</v>
      </c>
      <c r="C68" s="15">
        <v>0.16669999999999999</v>
      </c>
      <c r="D68" s="15">
        <v>0.4219</v>
      </c>
      <c r="E68" s="15">
        <v>0.95740000000000003</v>
      </c>
      <c r="F68" s="15">
        <v>3</v>
      </c>
      <c r="G68" s="15">
        <v>3</v>
      </c>
      <c r="H68" s="15">
        <v>3</v>
      </c>
      <c r="J68" s="15" t="s">
        <v>5</v>
      </c>
      <c r="K68" s="5">
        <v>0.88639999999999997</v>
      </c>
      <c r="L68" s="5">
        <v>0.39389999999999997</v>
      </c>
      <c r="M68" s="15">
        <v>0.42859999999999998</v>
      </c>
      <c r="N68" s="15">
        <v>0.95779999999999998</v>
      </c>
      <c r="O68" s="15">
        <v>3</v>
      </c>
      <c r="P68" s="15">
        <v>3</v>
      </c>
      <c r="Q68" s="15">
        <v>3</v>
      </c>
    </row>
    <row r="69" spans="1:17">
      <c r="A69" s="15" t="s">
        <v>6</v>
      </c>
      <c r="B69" s="15">
        <v>0.64590000000000003</v>
      </c>
      <c r="C69" s="15">
        <v>0.1197</v>
      </c>
      <c r="D69" s="15">
        <v>0.42</v>
      </c>
      <c r="E69" s="15">
        <v>0.97360000000000002</v>
      </c>
      <c r="F69" s="15">
        <v>4</v>
      </c>
      <c r="G69" s="15">
        <v>4</v>
      </c>
      <c r="H69" s="15">
        <v>4</v>
      </c>
      <c r="J69" s="15" t="s">
        <v>6</v>
      </c>
      <c r="K69" s="5">
        <v>0.6452</v>
      </c>
      <c r="L69" s="5">
        <v>0.23169999999999999</v>
      </c>
      <c r="M69" s="15">
        <v>0.38790000000000002</v>
      </c>
      <c r="N69" s="15">
        <v>0.90749999999999997</v>
      </c>
      <c r="O69" s="15">
        <v>4</v>
      </c>
      <c r="P69" s="15">
        <v>4</v>
      </c>
      <c r="Q69" s="15">
        <v>4</v>
      </c>
    </row>
    <row r="70" spans="1:17">
      <c r="A70" s="15" t="s">
        <v>7</v>
      </c>
      <c r="B70" s="15">
        <v>0.63049999999999995</v>
      </c>
      <c r="C70" s="15">
        <v>0.28999999999999998</v>
      </c>
      <c r="D70" s="15">
        <v>0.1585</v>
      </c>
      <c r="E70" s="15">
        <v>0.45860000000000001</v>
      </c>
      <c r="F70" s="15">
        <v>2</v>
      </c>
      <c r="G70" s="15">
        <v>6</v>
      </c>
      <c r="H70" s="15">
        <v>6</v>
      </c>
      <c r="J70" s="15" t="s">
        <v>7</v>
      </c>
      <c r="K70" s="5">
        <v>0.60419999999999996</v>
      </c>
      <c r="L70" s="5">
        <v>0.28999999999999998</v>
      </c>
      <c r="M70" s="15">
        <v>0.1691</v>
      </c>
      <c r="N70" s="15">
        <v>0.48820000000000002</v>
      </c>
      <c r="O70" s="15">
        <v>2</v>
      </c>
      <c r="P70" s="15">
        <v>5</v>
      </c>
      <c r="Q70" s="15">
        <v>5</v>
      </c>
    </row>
    <row r="71" spans="1:17">
      <c r="A71" s="15" t="s">
        <v>8</v>
      </c>
      <c r="B71" s="15">
        <v>0.73440000000000005</v>
      </c>
      <c r="C71" s="15">
        <v>0.25409999999999999</v>
      </c>
      <c r="D71" s="15">
        <v>0.3024</v>
      </c>
      <c r="E71" s="15">
        <v>0.75949999999999995</v>
      </c>
      <c r="F71" s="15">
        <v>3</v>
      </c>
      <c r="G71" s="15">
        <v>4</v>
      </c>
      <c r="H71" s="15">
        <v>4</v>
      </c>
      <c r="J71" s="15" t="s">
        <v>8</v>
      </c>
      <c r="K71" s="15">
        <v>0.95</v>
      </c>
      <c r="L71" s="5">
        <v>0.1028</v>
      </c>
      <c r="M71" s="15">
        <v>0.25669999999999998</v>
      </c>
      <c r="N71" s="15">
        <v>0.67920000000000003</v>
      </c>
      <c r="O71" s="15">
        <v>1</v>
      </c>
      <c r="P71" s="15">
        <v>4</v>
      </c>
      <c r="Q71" s="15">
        <v>4</v>
      </c>
    </row>
    <row r="72" spans="1:17">
      <c r="A72" s="15" t="s">
        <v>9</v>
      </c>
      <c r="B72" s="15">
        <v>0.87</v>
      </c>
      <c r="C72" s="15">
        <v>0.19040000000000001</v>
      </c>
      <c r="D72" s="15">
        <v>0.44929999999999998</v>
      </c>
      <c r="E72" s="15">
        <v>0.99009999999999998</v>
      </c>
      <c r="F72" s="15">
        <v>10</v>
      </c>
      <c r="G72" s="15">
        <v>10</v>
      </c>
      <c r="H72" s="15">
        <v>10</v>
      </c>
      <c r="J72" s="15" t="s">
        <v>9</v>
      </c>
      <c r="K72" s="15">
        <v>0.81869999999999998</v>
      </c>
      <c r="L72" s="15">
        <v>0.3261</v>
      </c>
      <c r="M72" s="15">
        <v>0.4456</v>
      </c>
      <c r="N72" s="15">
        <v>0.98360000000000003</v>
      </c>
      <c r="O72" s="15">
        <v>10</v>
      </c>
      <c r="P72" s="15">
        <v>10</v>
      </c>
      <c r="Q72" s="15">
        <v>10</v>
      </c>
    </row>
    <row r="73" spans="1:17">
      <c r="A73" s="15" t="s">
        <v>14</v>
      </c>
      <c r="B73" s="15">
        <f>SUMPRODUCT((B63:B72)*(B92:B101))/SUM(B92:B101)</f>
        <v>0.68177826086956528</v>
      </c>
      <c r="C73" s="15">
        <f t="shared" ref="C73:H73" si="4">SUMPRODUCT((C63:C72)*(C92:C101))/SUM(C92:C101)</f>
        <v>0.22526956521739133</v>
      </c>
      <c r="D73" s="15">
        <f t="shared" si="4"/>
        <v>0.31337391304347822</v>
      </c>
      <c r="E73" s="15">
        <f t="shared" si="4"/>
        <v>0.74629565217391303</v>
      </c>
      <c r="F73" s="15">
        <f t="shared" si="4"/>
        <v>3.9130434782608696</v>
      </c>
      <c r="G73" s="15">
        <f t="shared" si="4"/>
        <v>4.8260869565217392</v>
      </c>
      <c r="H73" s="15">
        <f t="shared" si="4"/>
        <v>5.0869565217391308</v>
      </c>
      <c r="J73" s="15" t="s">
        <v>14</v>
      </c>
      <c r="K73" s="5">
        <f t="shared" ref="K73:Q73" si="5">SUMPRODUCT((K63:K72)*(B92:B101))/SUM(B92:B101)</f>
        <v>0.71976521739130439</v>
      </c>
      <c r="L73" s="5">
        <f t="shared" si="5"/>
        <v>0.29333478260869561</v>
      </c>
      <c r="M73" s="5">
        <f t="shared" si="5"/>
        <v>0.30957391304347825</v>
      </c>
      <c r="N73" s="5">
        <f t="shared" si="5"/>
        <v>0.73839130434782607</v>
      </c>
      <c r="O73" s="5">
        <f t="shared" si="5"/>
        <v>4.0434782608695654</v>
      </c>
      <c r="P73" s="5">
        <f t="shared" si="5"/>
        <v>5.3043478260869561</v>
      </c>
      <c r="Q73" s="5">
        <f t="shared" si="5"/>
        <v>5.3043478260869561</v>
      </c>
    </row>
    <row r="74" spans="1:17">
      <c r="B74" s="5"/>
    </row>
    <row r="75" spans="1:17">
      <c r="B75" s="22" t="s">
        <v>61</v>
      </c>
      <c r="C75" s="22"/>
      <c r="D75" s="22"/>
      <c r="E75" s="22"/>
      <c r="F75" s="22"/>
      <c r="G75" s="22"/>
      <c r="H75" s="22"/>
      <c r="K75" s="22" t="s">
        <v>61</v>
      </c>
      <c r="L75" s="22"/>
      <c r="M75" s="22"/>
      <c r="N75" s="22"/>
      <c r="O75" s="22"/>
      <c r="P75" s="22"/>
      <c r="Q75" s="22"/>
    </row>
    <row r="76" spans="1:17">
      <c r="B76" s="26" t="s">
        <v>60</v>
      </c>
      <c r="C76" s="26"/>
      <c r="D76" s="26"/>
      <c r="E76" s="26"/>
      <c r="F76" s="26"/>
      <c r="G76" s="26"/>
      <c r="H76" s="26"/>
      <c r="K76" s="26" t="s">
        <v>13</v>
      </c>
      <c r="L76" s="26"/>
      <c r="M76" s="26"/>
      <c r="N76" s="26"/>
      <c r="O76" s="26"/>
      <c r="P76" s="26"/>
      <c r="Q76" s="26"/>
    </row>
    <row r="77" spans="1:17">
      <c r="B77" s="15" t="s">
        <v>52</v>
      </c>
      <c r="C77" s="15" t="s">
        <v>53</v>
      </c>
      <c r="D77" s="15" t="s">
        <v>57</v>
      </c>
      <c r="E77" s="15" t="s">
        <v>54</v>
      </c>
      <c r="F77" s="15" t="s">
        <v>55</v>
      </c>
      <c r="G77" s="15" t="s">
        <v>70</v>
      </c>
      <c r="H77" s="15" t="s">
        <v>56</v>
      </c>
      <c r="K77" s="15" t="s">
        <v>52</v>
      </c>
      <c r="L77" s="15" t="s">
        <v>53</v>
      </c>
      <c r="M77" s="15" t="s">
        <v>57</v>
      </c>
      <c r="N77" s="15" t="s">
        <v>54</v>
      </c>
      <c r="O77" s="15" t="s">
        <v>55</v>
      </c>
      <c r="P77" s="15" t="s">
        <v>70</v>
      </c>
      <c r="Q77" s="15" t="s">
        <v>56</v>
      </c>
    </row>
    <row r="78" spans="1:17">
      <c r="A78" s="15" t="s">
        <v>0</v>
      </c>
      <c r="B78" s="15">
        <v>0.625</v>
      </c>
      <c r="C78" s="15">
        <v>0.18179999999999999</v>
      </c>
      <c r="D78" s="15">
        <v>0.30249999999999999</v>
      </c>
      <c r="E78" s="15">
        <v>0.77410000000000001</v>
      </c>
      <c r="F78" s="15">
        <v>4</v>
      </c>
      <c r="G78" s="15">
        <v>4</v>
      </c>
      <c r="H78" s="15">
        <v>4</v>
      </c>
      <c r="J78" s="15" t="s">
        <v>0</v>
      </c>
      <c r="K78" s="15">
        <v>0.65629999999999999</v>
      </c>
      <c r="L78" s="15">
        <v>0.38190000000000002</v>
      </c>
      <c r="M78" s="15">
        <v>0.27179999999999999</v>
      </c>
      <c r="N78" s="15">
        <v>0.68989999999999996</v>
      </c>
      <c r="O78" s="15">
        <v>4</v>
      </c>
      <c r="P78" s="15">
        <v>4</v>
      </c>
      <c r="Q78" s="15">
        <v>4</v>
      </c>
    </row>
    <row r="79" spans="1:17">
      <c r="A79" s="15" t="s">
        <v>1</v>
      </c>
      <c r="B79" s="15">
        <v>0.86670000000000003</v>
      </c>
      <c r="C79" s="15">
        <v>0.48149999999999998</v>
      </c>
      <c r="D79" s="15">
        <v>0.3362</v>
      </c>
      <c r="E79" s="15">
        <v>0.80810000000000004</v>
      </c>
      <c r="F79" s="15">
        <v>2</v>
      </c>
      <c r="G79" s="15">
        <v>4</v>
      </c>
      <c r="H79" s="15">
        <v>4</v>
      </c>
      <c r="J79" s="15" t="s">
        <v>1</v>
      </c>
      <c r="K79" s="15">
        <v>0.7</v>
      </c>
      <c r="L79" s="15">
        <v>0.51859999999999995</v>
      </c>
      <c r="M79" s="15">
        <v>0.37190000000000001</v>
      </c>
      <c r="N79" s="15">
        <v>0.86570000000000003</v>
      </c>
      <c r="O79" s="15">
        <v>3</v>
      </c>
      <c r="P79" s="15">
        <v>4</v>
      </c>
      <c r="Q79" s="15">
        <v>4</v>
      </c>
    </row>
    <row r="80" spans="1:17">
      <c r="A80" s="15" t="s">
        <v>2</v>
      </c>
      <c r="B80" s="15">
        <v>0.88719999999999999</v>
      </c>
      <c r="C80" s="15">
        <v>7.5600000000000001E-2</v>
      </c>
      <c r="D80" s="15">
        <v>0.42609999999999998</v>
      </c>
      <c r="E80" s="15">
        <v>0.95</v>
      </c>
      <c r="F80" s="15">
        <v>2</v>
      </c>
      <c r="G80" s="15">
        <v>2</v>
      </c>
      <c r="H80" s="15">
        <v>2</v>
      </c>
      <c r="J80" s="15" t="s">
        <v>2</v>
      </c>
      <c r="K80" s="15">
        <v>0.80010000000000003</v>
      </c>
      <c r="L80" s="15">
        <v>4.2299999999999997E-2</v>
      </c>
      <c r="M80" s="15">
        <v>0.43070000000000003</v>
      </c>
      <c r="N80" s="15">
        <v>0.95809999999999995</v>
      </c>
      <c r="O80" s="15">
        <v>2</v>
      </c>
      <c r="P80" s="15">
        <v>2</v>
      </c>
      <c r="Q80" s="15">
        <v>2</v>
      </c>
    </row>
    <row r="81" spans="1:17">
      <c r="A81" s="15" t="s">
        <v>3</v>
      </c>
      <c r="B81" s="15">
        <v>0.85660000000000003</v>
      </c>
      <c r="C81" s="15">
        <v>0.1646</v>
      </c>
      <c r="D81" s="15">
        <v>0.38919999999999999</v>
      </c>
      <c r="E81" s="15">
        <v>0.9073</v>
      </c>
      <c r="F81" s="15">
        <v>2</v>
      </c>
      <c r="G81" s="15">
        <v>2</v>
      </c>
      <c r="H81" s="15">
        <v>2</v>
      </c>
      <c r="J81" s="15" t="s">
        <v>3</v>
      </c>
      <c r="K81" s="15">
        <v>0.77090000000000003</v>
      </c>
      <c r="L81" s="15">
        <v>0.46839999999999998</v>
      </c>
      <c r="M81" s="15">
        <v>0.37090000000000001</v>
      </c>
      <c r="N81" s="15">
        <v>0.85640000000000005</v>
      </c>
      <c r="O81" s="15">
        <v>2</v>
      </c>
      <c r="P81" s="15">
        <v>2</v>
      </c>
      <c r="Q81" s="15">
        <v>2</v>
      </c>
    </row>
    <row r="82" spans="1:17">
      <c r="A82" s="15" t="s">
        <v>4</v>
      </c>
      <c r="B82" s="15">
        <v>0.26919999999999999</v>
      </c>
      <c r="C82" s="15">
        <v>9.8599999999999993E-2</v>
      </c>
      <c r="D82" s="15">
        <v>4.4200000000000003E-2</v>
      </c>
      <c r="E82" s="15">
        <v>0.16700000000000001</v>
      </c>
      <c r="F82" s="15">
        <v>0</v>
      </c>
      <c r="G82" s="15">
        <v>4</v>
      </c>
      <c r="H82" s="15">
        <v>5</v>
      </c>
      <c r="J82" s="15" t="s">
        <v>4</v>
      </c>
      <c r="K82" s="15">
        <v>0.31950000000000001</v>
      </c>
      <c r="L82" s="15">
        <v>0.32400000000000001</v>
      </c>
      <c r="M82" s="15">
        <v>5.0299999999999997E-2</v>
      </c>
      <c r="N82" s="15">
        <v>0.19839999999999999</v>
      </c>
      <c r="O82" s="15">
        <v>1</v>
      </c>
      <c r="P82" s="15">
        <v>5</v>
      </c>
      <c r="Q82" s="15">
        <v>5</v>
      </c>
    </row>
    <row r="83" spans="1:17">
      <c r="A83" s="15" t="s">
        <v>5</v>
      </c>
      <c r="B83" s="15">
        <v>0.875</v>
      </c>
      <c r="C83" s="15">
        <v>7.0699999999999999E-2</v>
      </c>
      <c r="D83" s="15">
        <v>0.38779999999999998</v>
      </c>
      <c r="E83" s="15">
        <v>0.83330000000000004</v>
      </c>
      <c r="F83" s="15">
        <v>2</v>
      </c>
      <c r="G83" s="15">
        <v>2</v>
      </c>
      <c r="H83" s="15">
        <v>2</v>
      </c>
      <c r="J83" s="15" t="s">
        <v>5</v>
      </c>
      <c r="K83" s="15">
        <v>0.85250000000000004</v>
      </c>
      <c r="L83" s="15">
        <v>0.52529999999999999</v>
      </c>
      <c r="M83" s="15">
        <v>0.43009999999999998</v>
      </c>
      <c r="N83" s="15">
        <v>0.96009999999999995</v>
      </c>
      <c r="O83" s="15">
        <v>3</v>
      </c>
      <c r="P83" s="15">
        <v>3</v>
      </c>
      <c r="Q83" s="15">
        <v>3</v>
      </c>
    </row>
    <row r="84" spans="1:17">
      <c r="A84" s="15" t="s">
        <v>6</v>
      </c>
      <c r="B84" s="15">
        <v>0.72099999999999997</v>
      </c>
      <c r="C84" s="15">
        <v>0.109</v>
      </c>
      <c r="D84" s="15">
        <v>0.41270000000000001</v>
      </c>
      <c r="E84" s="15">
        <v>0.96050000000000002</v>
      </c>
      <c r="F84" s="15">
        <v>4</v>
      </c>
      <c r="G84" s="15">
        <v>4</v>
      </c>
      <c r="H84" s="15">
        <v>4</v>
      </c>
      <c r="I84" s="10"/>
      <c r="J84" s="15" t="s">
        <v>6</v>
      </c>
      <c r="K84" s="15">
        <v>0.67020000000000002</v>
      </c>
      <c r="L84" s="15">
        <v>0.251</v>
      </c>
      <c r="M84" s="15">
        <v>0.40860000000000002</v>
      </c>
      <c r="N84" s="15">
        <v>0.93259999999999998</v>
      </c>
      <c r="O84" s="15">
        <v>4</v>
      </c>
      <c r="P84" s="15">
        <v>4</v>
      </c>
      <c r="Q84" s="15">
        <v>4</v>
      </c>
    </row>
    <row r="85" spans="1:17">
      <c r="A85" s="15" t="s">
        <v>7</v>
      </c>
      <c r="B85" s="15">
        <v>0.67449999999999999</v>
      </c>
      <c r="C85" s="15">
        <v>0.28999999999999998</v>
      </c>
      <c r="D85" s="15">
        <v>0.15429999999999999</v>
      </c>
      <c r="E85" s="15">
        <v>0.4466</v>
      </c>
      <c r="F85" s="15">
        <v>2</v>
      </c>
      <c r="G85" s="15">
        <v>5</v>
      </c>
      <c r="H85" s="15">
        <v>6</v>
      </c>
      <c r="J85" s="15" t="s">
        <v>7</v>
      </c>
      <c r="K85" s="15">
        <v>0.63160000000000005</v>
      </c>
      <c r="L85" s="15">
        <v>0.36</v>
      </c>
      <c r="M85" s="15">
        <v>0.13489999999999999</v>
      </c>
      <c r="N85" s="15">
        <v>0.40939999999999999</v>
      </c>
      <c r="O85" s="15">
        <v>2</v>
      </c>
      <c r="P85" s="15">
        <v>5</v>
      </c>
      <c r="Q85" s="15">
        <v>5</v>
      </c>
    </row>
    <row r="86" spans="1:17">
      <c r="A86" s="15" t="s">
        <v>8</v>
      </c>
      <c r="B86" s="15">
        <v>0.80959999999999999</v>
      </c>
      <c r="C86" s="15">
        <v>0.18379999999999999</v>
      </c>
      <c r="D86" s="15">
        <v>0.3241</v>
      </c>
      <c r="E86" s="15">
        <v>0.78549999999999998</v>
      </c>
      <c r="F86" s="15">
        <v>2</v>
      </c>
      <c r="G86" s="15">
        <v>4</v>
      </c>
      <c r="H86" s="15">
        <v>4</v>
      </c>
      <c r="J86" s="15" t="s">
        <v>8</v>
      </c>
      <c r="K86" s="15">
        <v>0.90010000000000001</v>
      </c>
      <c r="L86" s="15">
        <v>0.34060000000000001</v>
      </c>
      <c r="M86" s="15">
        <v>0.25729999999999997</v>
      </c>
      <c r="N86" s="15">
        <v>0.67879999999999996</v>
      </c>
      <c r="O86" s="15">
        <v>1</v>
      </c>
      <c r="P86" s="15">
        <v>4</v>
      </c>
      <c r="Q86" s="15">
        <v>4</v>
      </c>
    </row>
    <row r="87" spans="1:17">
      <c r="A87" s="15" t="s">
        <v>9</v>
      </c>
      <c r="B87" s="15">
        <v>0.88349999999999995</v>
      </c>
      <c r="C87" s="15">
        <v>0.19919999999999999</v>
      </c>
      <c r="D87" s="15">
        <v>0.44409999999999999</v>
      </c>
      <c r="E87" s="15">
        <v>0.98280000000000001</v>
      </c>
      <c r="F87" s="15">
        <v>10</v>
      </c>
      <c r="G87" s="15">
        <v>10</v>
      </c>
      <c r="H87" s="15">
        <v>10</v>
      </c>
      <c r="J87" s="15" t="s">
        <v>9</v>
      </c>
      <c r="K87" s="15">
        <v>0.80300000000000005</v>
      </c>
      <c r="L87" s="15">
        <v>0.35670000000000002</v>
      </c>
      <c r="M87" s="15">
        <v>0.44359999999999999</v>
      </c>
      <c r="N87" s="15">
        <v>0.98019999999999996</v>
      </c>
      <c r="O87" s="15">
        <v>10</v>
      </c>
      <c r="P87" s="15">
        <v>10</v>
      </c>
      <c r="Q87" s="15">
        <v>10</v>
      </c>
    </row>
    <row r="88" spans="1:17">
      <c r="A88" s="15" t="s">
        <v>14</v>
      </c>
      <c r="B88" s="15">
        <f>SUMPRODUCT((B78:B87)*(B92:B101))/SUM(B92:B101)</f>
        <v>0.72986956521739121</v>
      </c>
      <c r="C88" s="15">
        <f t="shared" ref="C88:E88" si="6">SUMPRODUCT((C78:C87)*(C92:C101))/SUM(C92:C101)</f>
        <v>0.19372173913043475</v>
      </c>
      <c r="D88" s="15">
        <f t="shared" si="6"/>
        <v>0.31121304347826084</v>
      </c>
      <c r="E88" s="15">
        <f t="shared" si="6"/>
        <v>0.73630869565217383</v>
      </c>
      <c r="F88" s="15">
        <f>SUMPRODUCT((F78:F87)*(F92:F101))/SUM(F92:F101)</f>
        <v>3.8260869565217392</v>
      </c>
      <c r="G88" s="15">
        <f>SUMPRODUCT((G78:G87)*(G92:G101))/SUM(G92:G101)</f>
        <v>5.0869565217391308</v>
      </c>
      <c r="H88" s="15">
        <f>SUMPRODUCT((H78:H87)*(H92:H101))/SUM(H92:H101)</f>
        <v>5.3478260869565215</v>
      </c>
      <c r="J88" s="15" t="s">
        <v>14</v>
      </c>
      <c r="K88" s="15">
        <f t="shared" ref="K88:Q88" si="7">SUMPRODUCT((K78:K87)*(B92:B101))/SUM(B92:B101)</f>
        <v>0.6955434782608696</v>
      </c>
      <c r="L88" s="15">
        <f t="shared" si="7"/>
        <v>0.36439130434782607</v>
      </c>
      <c r="M88" s="15">
        <f t="shared" si="7"/>
        <v>0.30672173913043477</v>
      </c>
      <c r="N88" s="15">
        <f t="shared" si="7"/>
        <v>0.73013478260869558</v>
      </c>
      <c r="O88" s="15">
        <f t="shared" si="7"/>
        <v>4.0434782608695654</v>
      </c>
      <c r="P88" s="15">
        <f t="shared" si="7"/>
        <v>5.3043478260869561</v>
      </c>
      <c r="Q88" s="15">
        <f t="shared" si="7"/>
        <v>5.3043478260869561</v>
      </c>
    </row>
    <row r="92" spans="1:17">
      <c r="B92" s="20">
        <v>4</v>
      </c>
      <c r="C92" s="20">
        <v>4</v>
      </c>
      <c r="D92" s="20">
        <v>4</v>
      </c>
      <c r="E92" s="20">
        <v>4</v>
      </c>
      <c r="F92" s="20">
        <v>4</v>
      </c>
      <c r="G92" s="20">
        <v>4</v>
      </c>
      <c r="H92" s="20">
        <v>4</v>
      </c>
      <c r="J92" s="18"/>
      <c r="K92" s="26" t="s">
        <v>18</v>
      </c>
      <c r="L92" s="26"/>
      <c r="M92" s="26"/>
      <c r="N92" s="26"/>
      <c r="O92" s="26"/>
      <c r="P92" s="26"/>
      <c r="Q92" s="26"/>
    </row>
    <row r="93" spans="1:17">
      <c r="B93" s="20">
        <v>4</v>
      </c>
      <c r="C93" s="20">
        <v>4</v>
      </c>
      <c r="D93" s="20">
        <v>4</v>
      </c>
      <c r="E93" s="20">
        <v>4</v>
      </c>
      <c r="F93" s="20">
        <v>4</v>
      </c>
      <c r="G93" s="20">
        <v>4</v>
      </c>
      <c r="H93" s="20">
        <v>4</v>
      </c>
      <c r="J93" s="18"/>
      <c r="K93" s="18" t="s">
        <v>52</v>
      </c>
      <c r="L93" s="18" t="s">
        <v>53</v>
      </c>
      <c r="M93" s="18" t="s">
        <v>57</v>
      </c>
      <c r="N93" s="18" t="s">
        <v>54</v>
      </c>
      <c r="O93" s="18" t="s">
        <v>55</v>
      </c>
      <c r="P93" s="18" t="s">
        <v>70</v>
      </c>
      <c r="Q93" s="18" t="s">
        <v>56</v>
      </c>
    </row>
    <row r="94" spans="1:17">
      <c r="B94" s="20">
        <v>2</v>
      </c>
      <c r="C94" s="20">
        <v>2</v>
      </c>
      <c r="D94" s="20">
        <v>2</v>
      </c>
      <c r="E94" s="20">
        <v>2</v>
      </c>
      <c r="F94" s="20">
        <v>2</v>
      </c>
      <c r="G94" s="20">
        <v>2</v>
      </c>
      <c r="H94" s="20">
        <v>2</v>
      </c>
      <c r="J94" s="18" t="s">
        <v>0</v>
      </c>
      <c r="K94" s="18">
        <v>0.66669999999999996</v>
      </c>
      <c r="L94" s="18">
        <v>7.2700000000000001E-2</v>
      </c>
      <c r="M94" s="18">
        <v>0.33079999999999998</v>
      </c>
      <c r="N94" s="18">
        <v>0.93020000000000003</v>
      </c>
      <c r="O94" s="18">
        <v>4</v>
      </c>
      <c r="P94" s="18">
        <v>4</v>
      </c>
      <c r="Q94" s="18">
        <v>4</v>
      </c>
    </row>
    <row r="95" spans="1:17">
      <c r="B95" s="20">
        <v>2</v>
      </c>
      <c r="C95" s="20">
        <v>2</v>
      </c>
      <c r="D95" s="20">
        <v>2</v>
      </c>
      <c r="E95" s="20">
        <v>2</v>
      </c>
      <c r="F95" s="20">
        <v>2</v>
      </c>
      <c r="G95" s="20">
        <v>2</v>
      </c>
      <c r="H95" s="20">
        <v>2</v>
      </c>
      <c r="J95" s="18" t="s">
        <v>1</v>
      </c>
      <c r="K95" s="18">
        <v>0.96989999999999998</v>
      </c>
      <c r="L95" s="18">
        <v>0.22220000000000001</v>
      </c>
      <c r="M95" s="18">
        <v>0.18920000000000001</v>
      </c>
      <c r="N95" s="18">
        <v>0.5</v>
      </c>
      <c r="O95" s="18">
        <v>2</v>
      </c>
      <c r="P95" s="18">
        <v>2</v>
      </c>
      <c r="Q95" s="18">
        <v>2</v>
      </c>
    </row>
    <row r="96" spans="1:17">
      <c r="B96" s="20">
        <v>6</v>
      </c>
      <c r="C96" s="20">
        <v>6</v>
      </c>
      <c r="D96" s="20">
        <v>6</v>
      </c>
      <c r="E96" s="20">
        <v>6</v>
      </c>
      <c r="F96" s="20">
        <v>6</v>
      </c>
      <c r="G96" s="20">
        <v>6</v>
      </c>
      <c r="H96" s="20">
        <v>6</v>
      </c>
      <c r="J96" s="18" t="s">
        <v>2</v>
      </c>
      <c r="K96" s="18">
        <v>0.99009999999999998</v>
      </c>
      <c r="L96" s="18">
        <v>7.6E-3</v>
      </c>
      <c r="M96" s="18">
        <v>0.2283</v>
      </c>
      <c r="N96" s="18">
        <v>0.49980000000000002</v>
      </c>
      <c r="O96" s="18">
        <v>1</v>
      </c>
      <c r="P96" s="18">
        <v>1</v>
      </c>
      <c r="Q96" s="18">
        <v>1</v>
      </c>
    </row>
    <row r="97" spans="2:17">
      <c r="B97" s="20">
        <v>4</v>
      </c>
      <c r="C97" s="20">
        <v>4</v>
      </c>
      <c r="D97" s="20">
        <v>4</v>
      </c>
      <c r="E97" s="20">
        <v>4</v>
      </c>
      <c r="F97" s="20">
        <v>4</v>
      </c>
      <c r="G97" s="20">
        <v>4</v>
      </c>
      <c r="H97" s="20">
        <v>4</v>
      </c>
      <c r="J97" s="18" t="s">
        <v>3</v>
      </c>
      <c r="K97" s="18">
        <v>0.88890000000000002</v>
      </c>
      <c r="L97" s="18">
        <v>0.1013</v>
      </c>
      <c r="M97" s="18">
        <v>0.40670000000000001</v>
      </c>
      <c r="N97" s="18">
        <v>0.90210000000000001</v>
      </c>
      <c r="O97" s="18">
        <v>2</v>
      </c>
      <c r="P97" s="18">
        <v>2</v>
      </c>
      <c r="Q97" s="18">
        <v>2</v>
      </c>
    </row>
    <row r="98" spans="2:17">
      <c r="B98" s="20">
        <v>4</v>
      </c>
      <c r="C98" s="20">
        <v>4</v>
      </c>
      <c r="D98" s="20">
        <v>4</v>
      </c>
      <c r="E98" s="20">
        <v>4</v>
      </c>
      <c r="F98" s="20">
        <v>4</v>
      </c>
      <c r="G98" s="20">
        <v>4</v>
      </c>
      <c r="H98" s="20">
        <v>4</v>
      </c>
      <c r="J98" s="18" t="s">
        <v>4</v>
      </c>
      <c r="K98" s="18">
        <v>0.64710000000000001</v>
      </c>
      <c r="L98" s="18">
        <v>0.15490000000000001</v>
      </c>
      <c r="M98" s="18">
        <v>0.32</v>
      </c>
      <c r="N98" s="18">
        <v>0.87009999999999998</v>
      </c>
      <c r="O98" s="18">
        <v>3</v>
      </c>
      <c r="P98" s="18">
        <v>4</v>
      </c>
      <c r="Q98" s="18">
        <v>4</v>
      </c>
    </row>
    <row r="99" spans="2:17">
      <c r="B99" s="20">
        <v>6</v>
      </c>
      <c r="C99" s="20">
        <v>6</v>
      </c>
      <c r="D99" s="20">
        <v>6</v>
      </c>
      <c r="E99" s="20">
        <v>6</v>
      </c>
      <c r="F99" s="20">
        <v>6</v>
      </c>
      <c r="G99" s="20">
        <v>6</v>
      </c>
      <c r="H99" s="20">
        <v>6</v>
      </c>
      <c r="J99" s="18" t="s">
        <v>5</v>
      </c>
      <c r="K99" s="18">
        <v>0.875</v>
      </c>
      <c r="L99" s="18">
        <v>3.5400000000000001E-2</v>
      </c>
      <c r="M99" s="18">
        <v>0.25330000000000003</v>
      </c>
      <c r="N99" s="18">
        <v>0.70099999999999996</v>
      </c>
      <c r="O99" s="18">
        <v>2</v>
      </c>
      <c r="P99" s="18">
        <v>2</v>
      </c>
      <c r="Q99" s="18">
        <v>2</v>
      </c>
    </row>
    <row r="100" spans="2:17">
      <c r="B100" s="20">
        <v>4</v>
      </c>
      <c r="C100" s="20">
        <v>4</v>
      </c>
      <c r="D100" s="20">
        <v>4</v>
      </c>
      <c r="E100" s="20">
        <v>4</v>
      </c>
      <c r="F100" s="20">
        <v>4</v>
      </c>
      <c r="G100" s="20">
        <v>4</v>
      </c>
      <c r="H100" s="20">
        <v>4</v>
      </c>
      <c r="J100" s="18" t="s">
        <v>6</v>
      </c>
      <c r="K100" s="18">
        <v>0.57140000000000002</v>
      </c>
      <c r="L100" s="18">
        <v>1.54E-2</v>
      </c>
      <c r="M100" s="18">
        <v>0.22919999999999999</v>
      </c>
      <c r="N100" s="18">
        <v>0.72919999999999996</v>
      </c>
      <c r="O100" s="18">
        <v>3</v>
      </c>
      <c r="P100" s="18">
        <v>3</v>
      </c>
      <c r="Q100" s="18">
        <v>3</v>
      </c>
    </row>
    <row r="101" spans="2:17">
      <c r="B101" s="20">
        <v>10</v>
      </c>
      <c r="C101" s="20">
        <v>10</v>
      </c>
      <c r="D101" s="20">
        <v>10</v>
      </c>
      <c r="E101" s="20">
        <v>10</v>
      </c>
      <c r="F101" s="20">
        <v>10</v>
      </c>
      <c r="G101" s="20">
        <v>10</v>
      </c>
      <c r="H101" s="20">
        <v>10</v>
      </c>
      <c r="J101" s="18" t="s">
        <v>7</v>
      </c>
      <c r="K101" s="18">
        <v>0.5625</v>
      </c>
      <c r="L101" s="18">
        <v>0.09</v>
      </c>
      <c r="M101" s="18">
        <v>0.28499999999999998</v>
      </c>
      <c r="N101" s="18">
        <v>0.70069999999999999</v>
      </c>
      <c r="O101" s="18">
        <v>4</v>
      </c>
      <c r="P101" s="18">
        <v>5</v>
      </c>
      <c r="Q101" s="18">
        <v>5</v>
      </c>
    </row>
    <row r="102" spans="2:17">
      <c r="J102" s="18" t="s">
        <v>8</v>
      </c>
      <c r="K102" s="18">
        <v>0.6</v>
      </c>
      <c r="L102" s="18">
        <v>1.6199999999999999E-2</v>
      </c>
      <c r="M102" s="18">
        <v>7.6700000000000004E-2</v>
      </c>
      <c r="N102" s="18">
        <v>0.18890000000000001</v>
      </c>
      <c r="O102" s="18">
        <v>1</v>
      </c>
      <c r="P102" s="18">
        <v>1</v>
      </c>
      <c r="Q102" s="18">
        <v>1</v>
      </c>
    </row>
    <row r="103" spans="2:17">
      <c r="J103" s="18" t="s">
        <v>9</v>
      </c>
      <c r="K103" s="18">
        <v>0.96</v>
      </c>
      <c r="L103" s="18">
        <v>5.2499999999999998E-2</v>
      </c>
      <c r="M103" s="18">
        <v>0.41010000000000002</v>
      </c>
      <c r="N103" s="18">
        <v>0.96779999999999999</v>
      </c>
      <c r="O103" s="18">
        <v>10</v>
      </c>
      <c r="P103" s="18">
        <v>10</v>
      </c>
      <c r="Q103" s="18">
        <v>10</v>
      </c>
    </row>
    <row r="104" spans="2:17">
      <c r="J104" s="18" t="s">
        <v>14</v>
      </c>
      <c r="K104" s="6">
        <f>SUMPRODUCT((K94:K103)*(B92:B101))/SUM(B92:B101)</f>
        <v>0.7684260869565217</v>
      </c>
      <c r="L104" s="6">
        <f t="shared" ref="L104:Q104" si="8">SUMPRODUCT((L94:L103)*(C92:C101))/SUM(C92:C101)</f>
        <v>7.9560869565217393E-2</v>
      </c>
      <c r="M104" s="6">
        <f t="shared" si="8"/>
        <v>0.28951739130434789</v>
      </c>
      <c r="N104" s="6">
        <f t="shared" si="8"/>
        <v>0.74138695652173914</v>
      </c>
      <c r="O104" s="6">
        <f t="shared" si="8"/>
        <v>4.2608695652173916</v>
      </c>
      <c r="P104" s="6">
        <f t="shared" si="8"/>
        <v>4.5217391304347823</v>
      </c>
      <c r="Q104" s="6">
        <f t="shared" si="8"/>
        <v>4.5217391304347823</v>
      </c>
    </row>
  </sheetData>
  <mergeCells count="19">
    <mergeCell ref="K75:Q75"/>
    <mergeCell ref="B76:H76"/>
    <mergeCell ref="K76:Q76"/>
    <mergeCell ref="K92:Q92"/>
    <mergeCell ref="B1:H1"/>
    <mergeCell ref="B13:G13"/>
    <mergeCell ref="B28:H28"/>
    <mergeCell ref="K28:Q28"/>
    <mergeCell ref="B29:H29"/>
    <mergeCell ref="K29:Q29"/>
    <mergeCell ref="B43:H43"/>
    <mergeCell ref="K43:Q43"/>
    <mergeCell ref="B44:H44"/>
    <mergeCell ref="K44:Q44"/>
    <mergeCell ref="B60:H60"/>
    <mergeCell ref="K60:Q60"/>
    <mergeCell ref="B61:H61"/>
    <mergeCell ref="K61:Q61"/>
    <mergeCell ref="B75:H7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2018-11-14T03:00:10Z</dcterms:created>
  <dcterms:modified xsi:type="dcterms:W3CDTF">2018-12-25T01:55:33Z</dcterms:modified>
</cp:coreProperties>
</file>