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.contreras10\Desktop\"/>
    </mc:Choice>
  </mc:AlternateContent>
  <bookViews>
    <workbookView xWindow="0" yWindow="0" windowWidth="28800" windowHeight="12210" activeTab="1"/>
  </bookViews>
  <sheets>
    <sheet name="EntregaParcial" sheetId="1" r:id="rId1"/>
    <sheet name="EntregaFInal" sheetId="2" r:id="rId2"/>
  </sheets>
  <calcPr calcId="171027"/>
</workbook>
</file>

<file path=xl/calcChain.xml><?xml version="1.0" encoding="utf-8"?>
<calcChain xmlns="http://schemas.openxmlformats.org/spreadsheetml/2006/main">
  <c r="Q7" i="2" l="1"/>
  <c r="P5" i="2"/>
  <c r="P6" i="2"/>
  <c r="P7" i="2"/>
  <c r="P8" i="2"/>
  <c r="P4" i="2"/>
  <c r="J8" i="1"/>
  <c r="J7" i="1"/>
  <c r="K7" i="1" s="1"/>
  <c r="L7" i="1" s="1"/>
  <c r="J6" i="1"/>
  <c r="J5" i="1"/>
  <c r="J9" i="1" s="1"/>
  <c r="J4" i="1"/>
  <c r="P9" i="2" l="1"/>
  <c r="R5" i="2"/>
  <c r="K8" i="1"/>
  <c r="L8" i="1" s="1"/>
  <c r="K4" i="1"/>
  <c r="K6" i="1"/>
  <c r="L6" i="1" s="1"/>
  <c r="R6" i="2"/>
  <c r="Q8" i="2"/>
  <c r="R8" i="2" s="1"/>
  <c r="K5" i="1"/>
  <c r="L5" i="1" s="1"/>
  <c r="R4" i="2" l="1"/>
  <c r="L4" i="1"/>
  <c r="K9" i="1"/>
  <c r="L9" i="1" s="1"/>
  <c r="R9" i="2"/>
  <c r="R7" i="2"/>
</calcChain>
</file>

<file path=xl/sharedStrings.xml><?xml version="1.0" encoding="utf-8"?>
<sst xmlns="http://schemas.openxmlformats.org/spreadsheetml/2006/main" count="46" uniqueCount="32">
  <si>
    <t>Nota global de experimento</t>
  </si>
  <si>
    <t>INTEGRANTES/ARTEFACTO</t>
  </si>
  <si>
    <t xml:space="preserve">Esfuerzo de todo el proyecto
</t>
  </si>
  <si>
    <t>Esfuerzo relativo al trabajo "ideal"</t>
  </si>
  <si>
    <t>Nota individual</t>
  </si>
  <si>
    <t>Stephannie</t>
  </si>
  <si>
    <t>Valeria</t>
  </si>
  <si>
    <t>Mauricio</t>
  </si>
  <si>
    <t>Juliana</t>
  </si>
  <si>
    <t>Mateo</t>
  </si>
  <si>
    <t>TOTAL</t>
  </si>
  <si>
    <t>ID de artefacto</t>
  </si>
  <si>
    <t>ARTEFACTO</t>
  </si>
  <si>
    <t>Horarios acces - ent fisica</t>
  </si>
  <si>
    <t xml:space="preserve">Gestion claves de accesp arduino </t>
  </si>
  <si>
    <t xml:space="preserve">Horarios acceso -  ent virtual
</t>
  </si>
  <si>
    <t>Protocolo comunicacion arduino</t>
  </si>
  <si>
    <t>Healthchecks arduino</t>
  </si>
  <si>
    <t>Comunicacion Servidor MQTT</t>
  </si>
  <si>
    <t>HealthChecks Hub  / Yale</t>
  </si>
  <si>
    <t>Organizacion base de datos</t>
  </si>
  <si>
    <t>Servidor de Correo</t>
  </si>
  <si>
    <t>Autenticacion</t>
  </si>
  <si>
    <t>Seguridad MQTT</t>
  </si>
  <si>
    <t>Gestion de horarios de acceso</t>
  </si>
  <si>
    <t>Revision Servicios Viejos</t>
  </si>
  <si>
    <t>Documentacion</t>
  </si>
  <si>
    <t>Servicios Rest 1</t>
  </si>
  <si>
    <t>Servicios Rest 2</t>
  </si>
  <si>
    <t>Integracion</t>
  </si>
  <si>
    <t>Pruebas Postman</t>
  </si>
  <si>
    <t>Pruebas de 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</si>
</sst>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%"/>
  </numFmts>
  <fonts count="7" x14ac:knownFonts="1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/>
    <xf numFmtId="0" fontId="3" fillId="0" borderId="2" xfId="0" applyFont="1" applyBorder="1" applyAlignment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/>
    <xf numFmtId="0" fontId="1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4" fillId="0" borderId="0" xfId="0" applyFont="1" applyAlignment="1"/>
    <xf numFmtId="0" fontId="6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4" xfId="0" applyFont="1" applyBorder="1"/>
    <xf numFmtId="0" fontId="2" fillId="0" borderId="5" xfId="0" applyFont="1" applyBorder="1" applyAlignment="1"/>
    <xf numFmtId="0" fontId="3" fillId="0" borderId="5" xfId="0" applyFont="1" applyBorder="1" applyAlignment="1"/>
    <xf numFmtId="0" fontId="2" fillId="0" borderId="6" xfId="0" applyFont="1" applyBorder="1" applyAlignment="1"/>
    <xf numFmtId="0" fontId="4" fillId="0" borderId="7" xfId="0" applyFont="1" applyBorder="1"/>
    <xf numFmtId="0" fontId="4" fillId="0" borderId="2" xfId="0" applyFont="1" applyBorder="1"/>
    <xf numFmtId="0" fontId="3" fillId="0" borderId="6" xfId="0" applyFont="1" applyBorder="1" applyAlignment="1"/>
    <xf numFmtId="0" fontId="2" fillId="0" borderId="5" xfId="0" applyFont="1" applyBorder="1" applyAlignment="1">
      <alignment vertical="center"/>
    </xf>
    <xf numFmtId="0" fontId="4" fillId="0" borderId="6" xfId="0" applyFont="1" applyBorder="1" applyAlignment="1"/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3"/>
  <sheetViews>
    <sheetView workbookViewId="0"/>
  </sheetViews>
  <sheetFormatPr baseColWidth="10" defaultColWidth="14.42578125" defaultRowHeight="15.75" customHeight="1" x14ac:dyDescent="0.2"/>
  <cols>
    <col min="1" max="1" width="5.42578125" customWidth="1"/>
  </cols>
  <sheetData>
    <row r="1" spans="1:13" x14ac:dyDescent="0.25">
      <c r="A1" s="1"/>
      <c r="B1" s="1"/>
      <c r="C1" s="3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1"/>
      <c r="B2" s="2" t="s">
        <v>0</v>
      </c>
      <c r="C2" s="4">
        <v>4</v>
      </c>
      <c r="D2" s="6"/>
      <c r="E2" s="6"/>
      <c r="F2" s="6"/>
      <c r="G2" s="6"/>
      <c r="H2" s="6"/>
      <c r="I2" s="6"/>
      <c r="J2" s="6"/>
      <c r="K2" s="6"/>
      <c r="L2" s="6"/>
      <c r="M2" s="5"/>
    </row>
    <row r="3" spans="1:13" x14ac:dyDescent="0.25">
      <c r="A3" s="1"/>
      <c r="B3" s="7" t="s">
        <v>1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9">
        <v>7</v>
      </c>
      <c r="J3" s="10" t="s">
        <v>2</v>
      </c>
      <c r="K3" s="10" t="s">
        <v>3</v>
      </c>
      <c r="L3" s="11" t="s">
        <v>4</v>
      </c>
      <c r="M3" s="5"/>
    </row>
    <row r="4" spans="1:13" x14ac:dyDescent="0.25">
      <c r="A4" s="1"/>
      <c r="B4" s="7" t="s">
        <v>5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3"/>
      <c r="I4" s="15"/>
      <c r="J4" s="15">
        <f t="shared" ref="J4:J8" si="0">SUM(C4:I4)/(7)</f>
        <v>0.7142857142857143</v>
      </c>
      <c r="K4" s="15">
        <f t="shared" ref="K4:K8" si="1">J4/$J$9</f>
        <v>0.3125</v>
      </c>
      <c r="L4" s="16">
        <f t="shared" ref="L4:L9" si="2">K4*$C$2*5</f>
        <v>6.25</v>
      </c>
      <c r="M4" s="5"/>
    </row>
    <row r="5" spans="1:13" x14ac:dyDescent="0.25">
      <c r="A5" s="1"/>
      <c r="B5" s="7" t="s">
        <v>6</v>
      </c>
      <c r="C5" s="13"/>
      <c r="D5" s="13"/>
      <c r="E5" s="13"/>
      <c r="F5" s="14">
        <v>1</v>
      </c>
      <c r="G5" s="14">
        <v>1</v>
      </c>
      <c r="H5" s="12">
        <v>1</v>
      </c>
      <c r="I5" s="15"/>
      <c r="J5" s="15">
        <f t="shared" si="0"/>
        <v>0.42857142857142855</v>
      </c>
      <c r="K5" s="15">
        <f t="shared" si="1"/>
        <v>0.1875</v>
      </c>
      <c r="L5" s="16">
        <f t="shared" si="2"/>
        <v>3.75</v>
      </c>
      <c r="M5" s="5"/>
    </row>
    <row r="6" spans="1:13" x14ac:dyDescent="0.25">
      <c r="A6" s="1"/>
      <c r="B6" s="7" t="s">
        <v>7</v>
      </c>
      <c r="C6" s="14">
        <v>1</v>
      </c>
      <c r="D6" s="12">
        <v>1</v>
      </c>
      <c r="E6" s="14"/>
      <c r="F6" s="13"/>
      <c r="G6" s="17"/>
      <c r="H6" s="14">
        <v>1</v>
      </c>
      <c r="I6" s="15"/>
      <c r="J6" s="15">
        <f t="shared" si="0"/>
        <v>0.42857142857142855</v>
      </c>
      <c r="K6" s="15">
        <f t="shared" si="1"/>
        <v>0.1875</v>
      </c>
      <c r="L6" s="16">
        <f t="shared" si="2"/>
        <v>3.75</v>
      </c>
      <c r="M6" s="5"/>
    </row>
    <row r="7" spans="1:13" x14ac:dyDescent="0.25">
      <c r="A7" s="1"/>
      <c r="B7" s="7" t="s">
        <v>8</v>
      </c>
      <c r="C7" s="13"/>
      <c r="D7" s="13"/>
      <c r="E7" s="12">
        <v>1</v>
      </c>
      <c r="F7" s="14">
        <v>1</v>
      </c>
      <c r="G7" s="14">
        <v>1</v>
      </c>
      <c r="H7" s="17"/>
      <c r="I7" s="15"/>
      <c r="J7" s="15">
        <f t="shared" si="0"/>
        <v>0.42857142857142855</v>
      </c>
      <c r="K7" s="15">
        <f t="shared" si="1"/>
        <v>0.1875</v>
      </c>
      <c r="L7" s="16">
        <f t="shared" si="2"/>
        <v>3.75</v>
      </c>
      <c r="M7" s="5"/>
    </row>
    <row r="8" spans="1:13" x14ac:dyDescent="0.25">
      <c r="A8" s="1"/>
      <c r="B8" s="7" t="s">
        <v>9</v>
      </c>
      <c r="C8" s="12">
        <v>1</v>
      </c>
      <c r="D8" s="13"/>
      <c r="E8" s="13"/>
      <c r="F8" s="13"/>
      <c r="G8" s="13"/>
      <c r="H8" s="13"/>
      <c r="I8" s="14">
        <v>1</v>
      </c>
      <c r="J8" s="15">
        <f t="shared" si="0"/>
        <v>0.2857142857142857</v>
      </c>
      <c r="K8" s="15">
        <f t="shared" si="1"/>
        <v>0.125</v>
      </c>
      <c r="L8" s="16">
        <f t="shared" si="2"/>
        <v>2.5</v>
      </c>
      <c r="M8" s="5"/>
    </row>
    <row r="9" spans="1:13" x14ac:dyDescent="0.25">
      <c r="A9" s="1"/>
      <c r="B9" s="7" t="s">
        <v>10</v>
      </c>
      <c r="C9" s="13"/>
      <c r="D9" s="13"/>
      <c r="E9" s="13"/>
      <c r="F9" s="13"/>
      <c r="G9" s="13"/>
      <c r="H9" s="13"/>
      <c r="I9" s="15"/>
      <c r="J9" s="15">
        <f>SUM(J4:J8)</f>
        <v>2.2857142857142856</v>
      </c>
      <c r="K9" s="15">
        <f>SUM(K4:K8)</f>
        <v>1</v>
      </c>
      <c r="L9" s="17">
        <f t="shared" si="2"/>
        <v>20</v>
      </c>
      <c r="M9" s="5"/>
    </row>
    <row r="10" spans="1:13" ht="15.75" customHeight="1" x14ac:dyDescent="0.2">
      <c r="A10" s="5"/>
      <c r="B10" s="18"/>
      <c r="C10" s="18"/>
      <c r="D10" s="18"/>
      <c r="E10" s="18"/>
      <c r="F10" s="18"/>
      <c r="G10" s="5"/>
      <c r="H10" s="5"/>
      <c r="I10" s="5"/>
      <c r="J10" s="5"/>
      <c r="K10" s="5"/>
      <c r="L10" s="5"/>
      <c r="M10" s="5"/>
    </row>
    <row r="11" spans="1:13" x14ac:dyDescent="0.25">
      <c r="A11" s="19"/>
      <c r="B11" s="20" t="s">
        <v>11</v>
      </c>
      <c r="C11" s="27" t="s">
        <v>12</v>
      </c>
      <c r="D11" s="28"/>
      <c r="E11" s="28"/>
      <c r="F11" s="29"/>
      <c r="G11" s="5"/>
      <c r="H11" s="5"/>
      <c r="I11" s="5"/>
      <c r="J11" s="5"/>
      <c r="K11" s="5"/>
      <c r="L11" s="5"/>
      <c r="M11" s="5"/>
    </row>
    <row r="12" spans="1:13" x14ac:dyDescent="0.25">
      <c r="A12" s="19"/>
      <c r="B12" s="20">
        <v>1</v>
      </c>
      <c r="C12" s="30" t="s">
        <v>14</v>
      </c>
      <c r="D12" s="28"/>
      <c r="E12" s="28"/>
      <c r="F12" s="29"/>
      <c r="G12" s="5"/>
      <c r="H12" s="5"/>
      <c r="I12" s="5"/>
      <c r="J12" s="5"/>
      <c r="K12" s="5"/>
      <c r="L12" s="5"/>
      <c r="M12" s="5"/>
    </row>
    <row r="13" spans="1:13" x14ac:dyDescent="0.25">
      <c r="A13" s="19"/>
      <c r="B13" s="20">
        <v>2</v>
      </c>
      <c r="C13" s="30" t="s">
        <v>16</v>
      </c>
      <c r="D13" s="28"/>
      <c r="E13" s="28"/>
      <c r="F13" s="29"/>
      <c r="G13" s="5"/>
      <c r="H13" s="5"/>
      <c r="I13" s="5"/>
      <c r="J13" s="5"/>
      <c r="K13" s="5"/>
      <c r="L13" s="5"/>
      <c r="M13" s="5"/>
    </row>
    <row r="14" spans="1:13" x14ac:dyDescent="0.25">
      <c r="A14" s="19"/>
      <c r="B14" s="20">
        <v>3</v>
      </c>
      <c r="C14" s="30" t="s">
        <v>18</v>
      </c>
      <c r="D14" s="28"/>
      <c r="E14" s="28"/>
      <c r="F14" s="29"/>
      <c r="G14" s="5"/>
      <c r="H14" s="5"/>
      <c r="I14" s="5"/>
      <c r="J14" s="5"/>
      <c r="K14" s="5"/>
      <c r="L14" s="5"/>
      <c r="M14" s="5"/>
    </row>
    <row r="15" spans="1:13" x14ac:dyDescent="0.25">
      <c r="A15" s="19"/>
      <c r="B15" s="20">
        <v>4</v>
      </c>
      <c r="C15" s="30" t="s">
        <v>20</v>
      </c>
      <c r="D15" s="28"/>
      <c r="E15" s="28"/>
      <c r="F15" s="29"/>
      <c r="G15" s="5"/>
      <c r="H15" s="5"/>
      <c r="I15" s="5"/>
      <c r="J15" s="5"/>
      <c r="K15" s="5"/>
      <c r="L15" s="5"/>
      <c r="M15" s="5"/>
    </row>
    <row r="16" spans="1:13" x14ac:dyDescent="0.25">
      <c r="A16" s="19"/>
      <c r="B16" s="20">
        <v>5</v>
      </c>
      <c r="C16" s="31" t="s">
        <v>22</v>
      </c>
      <c r="D16" s="28"/>
      <c r="E16" s="28"/>
      <c r="F16" s="29"/>
      <c r="G16" s="5"/>
      <c r="H16" s="5"/>
      <c r="I16" s="5"/>
      <c r="J16" s="5"/>
      <c r="K16" s="5"/>
      <c r="L16" s="5"/>
      <c r="M16" s="5"/>
    </row>
    <row r="17" spans="1:13" x14ac:dyDescent="0.25">
      <c r="A17" s="22"/>
      <c r="B17" s="21">
        <v>6</v>
      </c>
      <c r="C17" s="32" t="s">
        <v>24</v>
      </c>
      <c r="D17" s="33"/>
      <c r="E17" s="33"/>
      <c r="F17" s="34"/>
      <c r="G17" s="5"/>
      <c r="H17" s="5"/>
      <c r="I17" s="5"/>
      <c r="J17" s="5"/>
      <c r="K17" s="5"/>
      <c r="L17" s="5"/>
      <c r="M17" s="5"/>
    </row>
    <row r="18" spans="1:13" ht="15.75" customHeight="1" x14ac:dyDescent="0.2">
      <c r="A18" s="5"/>
      <c r="B18" s="23">
        <v>7</v>
      </c>
      <c r="C18" s="35" t="s">
        <v>26</v>
      </c>
      <c r="D18" s="33"/>
      <c r="E18" s="33"/>
      <c r="F18" s="34"/>
      <c r="G18" s="5"/>
      <c r="H18" s="5"/>
      <c r="I18" s="5"/>
      <c r="J18" s="5"/>
      <c r="K18" s="5"/>
      <c r="L18" s="5"/>
      <c r="M18" s="5"/>
    </row>
    <row r="19" spans="1:13" ht="15.7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5.75" customHeight="1" x14ac:dyDescent="0.2">
      <c r="K20" s="25"/>
      <c r="L20" s="25"/>
      <c r="M20" s="25"/>
    </row>
    <row r="21" spans="1:13" ht="15.75" customHeight="1" x14ac:dyDescent="0.2">
      <c r="K21" s="25"/>
      <c r="L21" s="25"/>
      <c r="M21" s="25"/>
    </row>
    <row r="22" spans="1:13" ht="15.75" customHeight="1" x14ac:dyDescent="0.2">
      <c r="K22" s="25"/>
      <c r="L22" s="25"/>
      <c r="M22" s="25"/>
    </row>
    <row r="23" spans="1:13" ht="15.75" customHeight="1" x14ac:dyDescent="0.2">
      <c r="K23" s="25"/>
      <c r="L23" s="25"/>
      <c r="M23" s="25"/>
    </row>
  </sheetData>
  <mergeCells count="8">
    <mergeCell ref="C16:F16"/>
    <mergeCell ref="C17:F17"/>
    <mergeCell ref="C18:F18"/>
    <mergeCell ref="C11:F11"/>
    <mergeCell ref="C12:F12"/>
    <mergeCell ref="C13:F13"/>
    <mergeCell ref="C14:F14"/>
    <mergeCell ref="C15:F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R24"/>
  <sheetViews>
    <sheetView tabSelected="1" workbookViewId="0">
      <selection activeCell="C6" sqref="C6"/>
    </sheetView>
  </sheetViews>
  <sheetFormatPr baseColWidth="10" defaultColWidth="14.42578125" defaultRowHeight="15.75" customHeight="1" x14ac:dyDescent="0.2"/>
  <cols>
    <col min="17" max="17" width="20.28515625" bestFit="1" customWidth="1"/>
  </cols>
  <sheetData>
    <row r="2" spans="2:18" ht="30" x14ac:dyDescent="0.25">
      <c r="B2" s="2" t="s">
        <v>0</v>
      </c>
      <c r="C2" s="4">
        <v>4.32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2:18" ht="60" x14ac:dyDescent="0.25">
      <c r="B3" s="7" t="s">
        <v>1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9">
        <v>7</v>
      </c>
      <c r="J3" s="9">
        <v>8</v>
      </c>
      <c r="K3" s="9">
        <v>9</v>
      </c>
      <c r="L3" s="9">
        <v>10</v>
      </c>
      <c r="M3" s="9">
        <v>11</v>
      </c>
      <c r="N3" s="9">
        <v>12</v>
      </c>
      <c r="O3" s="9">
        <v>13</v>
      </c>
      <c r="P3" s="10" t="s">
        <v>2</v>
      </c>
      <c r="Q3" s="10" t="s">
        <v>3</v>
      </c>
      <c r="R3" s="11" t="s">
        <v>4</v>
      </c>
    </row>
    <row r="4" spans="2:18" ht="15" x14ac:dyDescent="0.25">
      <c r="B4" s="7" t="s">
        <v>5</v>
      </c>
      <c r="C4" s="12">
        <v>1</v>
      </c>
      <c r="D4" s="12"/>
      <c r="E4" s="12">
        <v>1</v>
      </c>
      <c r="F4" s="12"/>
      <c r="G4" s="12"/>
      <c r="H4" s="12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5">
        <f>SUM(C4:O4)/(13)</f>
        <v>0.76923076923076927</v>
      </c>
      <c r="Q4" s="15">
        <v>0.25800000000000001</v>
      </c>
      <c r="R4" s="16">
        <f t="shared" ref="R4:R9" si="0">Q4*$C$2*5</f>
        <v>5.5728</v>
      </c>
    </row>
    <row r="5" spans="2:18" ht="15" x14ac:dyDescent="0.25">
      <c r="B5" s="7" t="s">
        <v>6</v>
      </c>
      <c r="C5" s="12">
        <v>1</v>
      </c>
      <c r="D5" s="12">
        <v>1</v>
      </c>
      <c r="E5" s="13"/>
      <c r="F5" s="14">
        <v>1</v>
      </c>
      <c r="G5" s="14"/>
      <c r="H5" s="12"/>
      <c r="I5" s="14">
        <v>1</v>
      </c>
      <c r="J5" s="14">
        <v>1</v>
      </c>
      <c r="K5" s="14">
        <v>1</v>
      </c>
      <c r="L5" s="14">
        <v>1</v>
      </c>
      <c r="M5" s="14">
        <v>1</v>
      </c>
      <c r="N5" s="14">
        <v>1</v>
      </c>
      <c r="O5" s="14">
        <v>1</v>
      </c>
      <c r="P5" s="15">
        <f t="shared" ref="P5:P8" si="1">SUM(C5:O5)/(13)</f>
        <v>0.76923076923076927</v>
      </c>
      <c r="Q5" s="15">
        <v>0.25800000000000001</v>
      </c>
      <c r="R5" s="16">
        <f t="shared" si="0"/>
        <v>5.5728</v>
      </c>
    </row>
    <row r="6" spans="2:18" ht="15" x14ac:dyDescent="0.25">
      <c r="B6" s="7" t="s">
        <v>7</v>
      </c>
      <c r="C6" s="14">
        <v>1</v>
      </c>
      <c r="D6" s="12"/>
      <c r="E6" s="14">
        <v>1</v>
      </c>
      <c r="F6" s="13"/>
      <c r="G6" s="17"/>
      <c r="H6" s="14"/>
      <c r="I6" s="14">
        <v>1</v>
      </c>
      <c r="J6" s="14">
        <v>1</v>
      </c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5">
        <f t="shared" si="1"/>
        <v>0.69230769230769229</v>
      </c>
      <c r="Q6" s="15">
        <v>0.24</v>
      </c>
      <c r="R6" s="16">
        <f t="shared" si="0"/>
        <v>5.1839999999999993</v>
      </c>
    </row>
    <row r="7" spans="2:18" ht="15" x14ac:dyDescent="0.25">
      <c r="B7" s="7" t="s">
        <v>8</v>
      </c>
      <c r="C7" s="13"/>
      <c r="D7" s="13"/>
      <c r="E7" s="12"/>
      <c r="F7" s="14"/>
      <c r="G7" s="14"/>
      <c r="H7" s="14">
        <v>1</v>
      </c>
      <c r="I7" s="15"/>
      <c r="J7" s="15"/>
      <c r="K7" s="15"/>
      <c r="L7" s="15"/>
      <c r="M7" s="15"/>
      <c r="N7" s="15"/>
      <c r="O7" s="15"/>
      <c r="P7" s="15">
        <f t="shared" si="1"/>
        <v>7.6923076923076927E-2</v>
      </c>
      <c r="Q7" s="38">
        <f>Q9-SUM(Q8,Q6,Q5,Q4)</f>
        <v>0.15309090909090917</v>
      </c>
      <c r="R7" s="16">
        <f t="shared" si="0"/>
        <v>3.3067636363636383</v>
      </c>
    </row>
    <row r="8" spans="2:18" ht="15" x14ac:dyDescent="0.25">
      <c r="B8" s="7" t="s">
        <v>9</v>
      </c>
      <c r="C8" s="12"/>
      <c r="D8" s="13"/>
      <c r="E8" s="13"/>
      <c r="F8" s="12">
        <v>1</v>
      </c>
      <c r="G8" s="12">
        <v>1</v>
      </c>
      <c r="H8" s="12">
        <v>1</v>
      </c>
      <c r="I8" s="14"/>
      <c r="J8" s="14"/>
      <c r="K8" s="14"/>
      <c r="L8" s="14"/>
      <c r="M8" s="14"/>
      <c r="N8" s="14"/>
      <c r="O8" s="14"/>
      <c r="P8" s="15">
        <f t="shared" si="1"/>
        <v>0.23076923076923078</v>
      </c>
      <c r="Q8" s="15">
        <f t="shared" ref="Q4:Q8" si="2">P8/$P$9</f>
        <v>9.0909090909090898E-2</v>
      </c>
      <c r="R8" s="16">
        <f t="shared" si="0"/>
        <v>1.9636363636363634</v>
      </c>
    </row>
    <row r="9" spans="2:18" ht="15" x14ac:dyDescent="0.25">
      <c r="B9" s="7" t="s">
        <v>10</v>
      </c>
      <c r="C9" s="13"/>
      <c r="D9" s="13"/>
      <c r="E9" s="13"/>
      <c r="F9" s="13"/>
      <c r="G9" s="13"/>
      <c r="H9" s="13"/>
      <c r="I9" s="15"/>
      <c r="J9" s="15"/>
      <c r="K9" s="15"/>
      <c r="L9" s="15"/>
      <c r="M9" s="15"/>
      <c r="N9" s="15"/>
      <c r="O9" s="15"/>
      <c r="P9" s="15">
        <f>SUM(P4:P8)</f>
        <v>2.5384615384615388</v>
      </c>
      <c r="Q9" s="15">
        <v>1</v>
      </c>
      <c r="R9" s="17">
        <f t="shared" si="0"/>
        <v>21.6</v>
      </c>
    </row>
    <row r="11" spans="2:18" ht="15" x14ac:dyDescent="0.25">
      <c r="B11" s="20" t="s">
        <v>11</v>
      </c>
      <c r="C11" s="27" t="s">
        <v>12</v>
      </c>
      <c r="D11" s="28"/>
      <c r="E11" s="28"/>
      <c r="F11" s="29"/>
    </row>
    <row r="12" spans="2:18" ht="15" x14ac:dyDescent="0.25">
      <c r="B12" s="20">
        <v>1</v>
      </c>
      <c r="C12" s="30" t="s">
        <v>13</v>
      </c>
      <c r="D12" s="28"/>
      <c r="E12" s="28"/>
      <c r="F12" s="29"/>
    </row>
    <row r="13" spans="2:18" ht="21.75" customHeight="1" x14ac:dyDescent="0.25">
      <c r="B13" s="20">
        <v>2</v>
      </c>
      <c r="C13" s="36" t="s">
        <v>15</v>
      </c>
      <c r="D13" s="28"/>
      <c r="E13" s="28"/>
      <c r="F13" s="29"/>
    </row>
    <row r="14" spans="2:18" ht="15" x14ac:dyDescent="0.25">
      <c r="B14" s="20">
        <v>3</v>
      </c>
      <c r="C14" s="30" t="s">
        <v>17</v>
      </c>
      <c r="D14" s="28"/>
      <c r="E14" s="28"/>
      <c r="F14" s="29"/>
    </row>
    <row r="15" spans="2:18" ht="15" x14ac:dyDescent="0.25">
      <c r="B15" s="20">
        <v>4</v>
      </c>
      <c r="C15" s="30" t="s">
        <v>19</v>
      </c>
      <c r="D15" s="28"/>
      <c r="E15" s="28"/>
      <c r="F15" s="29"/>
    </row>
    <row r="16" spans="2:18" ht="15" x14ac:dyDescent="0.25">
      <c r="B16" s="20">
        <v>5</v>
      </c>
      <c r="C16" s="31" t="s">
        <v>21</v>
      </c>
      <c r="D16" s="28"/>
      <c r="E16" s="28"/>
      <c r="F16" s="29"/>
    </row>
    <row r="17" spans="2:6" ht="15" x14ac:dyDescent="0.25">
      <c r="B17" s="21">
        <v>6</v>
      </c>
      <c r="C17" s="32" t="s">
        <v>23</v>
      </c>
      <c r="D17" s="33"/>
      <c r="E17" s="33"/>
      <c r="F17" s="34"/>
    </row>
    <row r="18" spans="2:6" ht="12.75" x14ac:dyDescent="0.2">
      <c r="B18" s="23">
        <v>7</v>
      </c>
      <c r="C18" s="35" t="s">
        <v>25</v>
      </c>
      <c r="D18" s="33"/>
      <c r="E18" s="33"/>
      <c r="F18" s="34"/>
    </row>
    <row r="19" spans="2:6" ht="15" x14ac:dyDescent="0.25">
      <c r="B19" s="24">
        <v>8</v>
      </c>
      <c r="C19" s="37" t="s">
        <v>27</v>
      </c>
      <c r="D19" s="33"/>
      <c r="E19" s="33"/>
      <c r="F19" s="34"/>
    </row>
    <row r="20" spans="2:6" ht="12.75" x14ac:dyDescent="0.2">
      <c r="B20" s="21">
        <v>9</v>
      </c>
      <c r="C20" s="37" t="s">
        <v>28</v>
      </c>
      <c r="D20" s="33"/>
      <c r="E20" s="33"/>
      <c r="F20" s="34"/>
    </row>
    <row r="21" spans="2:6" ht="12.75" x14ac:dyDescent="0.2">
      <c r="B21" s="26">
        <v>10</v>
      </c>
      <c r="C21" s="37" t="s">
        <v>29</v>
      </c>
      <c r="D21" s="33"/>
      <c r="E21" s="33"/>
      <c r="F21" s="34"/>
    </row>
    <row r="22" spans="2:6" ht="12.75" x14ac:dyDescent="0.2">
      <c r="B22" s="26">
        <v>11</v>
      </c>
      <c r="C22" s="37" t="s">
        <v>26</v>
      </c>
      <c r="D22" s="33"/>
      <c r="E22" s="33"/>
      <c r="F22" s="34"/>
    </row>
    <row r="23" spans="2:6" ht="12.75" x14ac:dyDescent="0.2">
      <c r="B23" s="26">
        <v>12</v>
      </c>
      <c r="C23" s="37" t="s">
        <v>30</v>
      </c>
      <c r="D23" s="33"/>
      <c r="E23" s="33"/>
      <c r="F23" s="34"/>
    </row>
    <row r="24" spans="2:6" ht="12.75" x14ac:dyDescent="0.2">
      <c r="B24" s="26">
        <v>13</v>
      </c>
      <c r="C24" s="37" t="s">
        <v>31</v>
      </c>
      <c r="D24" s="33"/>
      <c r="E24" s="33"/>
      <c r="F24" s="34"/>
    </row>
  </sheetData>
  <mergeCells count="14">
    <mergeCell ref="C22:F22"/>
    <mergeCell ref="C23:F23"/>
    <mergeCell ref="C24:F24"/>
    <mergeCell ref="C17:F17"/>
    <mergeCell ref="C16:F16"/>
    <mergeCell ref="C18:F18"/>
    <mergeCell ref="C19:F19"/>
    <mergeCell ref="C20:F20"/>
    <mergeCell ref="C21:F21"/>
    <mergeCell ref="C11:F11"/>
    <mergeCell ref="C12:F12"/>
    <mergeCell ref="C13:F13"/>
    <mergeCell ref="C14:F14"/>
    <mergeCell ref="C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EntregaParcial</vt:lpstr>
      <vt:lpstr>EntregaFInal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JEISON MATEO CONTRERAS CASTELLANOS</dc:creator>
  <cp:lastModifiedBy>JEISON MATEO CONTRERAS CASTELLANOS</cp:lastModifiedBy>
  <dcterms:created xsi:type="dcterms:W3CDTF">2018-05-11T20:44:01Z</dcterms:created>
  <dcterms:modified xsi:type="dcterms:W3CDTF">2018-05-11T20:44:01Z</dcterms:modified>
</cp:coreProperties>
</file>