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0736" windowHeight="11760"/>
  </bookViews>
  <sheets>
    <sheet name="Parameters" sheetId="1" r:id="rId1"/>
  </sheets>
  <definedNames>
    <definedName name="Z_41B45716_6337_4C93_8524_05E8D1E7BCC9_.wvu.Rows" localSheetId="0" hidden="1">Parameters!$8:$8,Parameters!$11:$14,Parameters!$16:$28,Parameters!$30:$31,Parameters!$33:$34</definedName>
    <definedName name="Z_8216F3D9_4363_4858_A91C_06358CBB4077_.wvu.Rows" localSheetId="0" hidden="1">Parameters!$8:$8,Parameters!$11:$14,Parameters!$16:$28,Parameters!$30:$31,Parameters!$33:$34</definedName>
    <definedName name="Z_C8C5C65F_AEA0_4BDD_9992_4A7770D87394_.wvu.Rows" localSheetId="0" hidden="1">Parameters!$8:$8,Parameters!$11:$14,Parameters!$16:$28,Parameters!$30:$31,Parameters!$33:$34</definedName>
    <definedName name="Z_CBB1EBB7_0A00_4512_891F_E5543893BD83_.wvu.Rows" localSheetId="0" hidden="1">Parameters!$8:$8,Parameters!$11:$14,Parameters!$16:$28,Parameters!$30:$31,Parameters!$33:$34</definedName>
  </definedNames>
  <calcPr calcId="145621"/>
  <customWorkbookViews>
    <customWorkbookView name="David Gopinath - Personal View" guid="{C8C5C65F-AEA0-4BDD-9992-4A7770D87394}" mergeInterval="0" personalView="1" maximized="1" windowWidth="2400" windowHeight="1073" activeSheetId="1"/>
    <customWorkbookView name="David Colebrook - Personal View" guid="{41B45716-6337-4C93-8524-05E8D1E7BCC9}" mergeInterval="0" personalView="1" maximized="1" windowWidth="1916" windowHeight="855" activeSheetId="1"/>
    <customWorkbookView name="Phil Atkin - Personal View" guid="{8216F3D9-4363-4858-A91C-06358CBB4077}" mergeInterval="0" personalView="1" maximized="1" windowWidth="1916" windowHeight="854" activeSheetId="1"/>
    <customWorkbookView name="david.colebrook - Personal View" guid="{CBB1EBB7-0A00-4512-891F-E5543893BD83}" mergeInterval="0" personalView="1" maximized="1" xWindow="1" yWindow="1" windowWidth="1362" windowHeight="538" activeSheetId="1"/>
  </customWorkbookViews>
</workbook>
</file>

<file path=xl/calcChain.xml><?xml version="1.0" encoding="utf-8"?>
<calcChain xmlns="http://schemas.openxmlformats.org/spreadsheetml/2006/main">
  <c r="H44" i="1" l="1"/>
  <c r="H81" i="1" l="1"/>
  <c r="H80" i="1"/>
  <c r="H38" i="1"/>
  <c r="H39" i="1"/>
  <c r="H40" i="1"/>
  <c r="H41" i="1"/>
  <c r="H42" i="1"/>
  <c r="H43" i="1"/>
  <c r="H45" i="1"/>
  <c r="H46" i="1"/>
  <c r="H47" i="1"/>
  <c r="H48" i="1"/>
  <c r="H37" i="1"/>
</calcChain>
</file>

<file path=xl/comments1.xml><?xml version="1.0" encoding="utf-8"?>
<comments xmlns="http://schemas.openxmlformats.org/spreadsheetml/2006/main">
  <authors>
    <author>Phil Atkin</author>
  </authors>
  <commentList>
    <comment ref="D1" authorId="0" guid="{ED2FCA2A-8DFB-417C-8583-FF5EEE5CC944}">
      <text>
        <r>
          <rPr>
            <b/>
            <sz val="9"/>
            <color indexed="81"/>
            <rFont val="Tahoma"/>
            <family val="2"/>
          </rPr>
          <t xml:space="preserve">Phil Atkin:
</t>
        </r>
        <r>
          <rPr>
            <sz val="9"/>
            <color indexed="81"/>
            <rFont val="Tahoma"/>
            <family val="2"/>
          </rPr>
          <t>This now means _only_ document this; don't include in code etc.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guid="{BE00DF53-D7A6-463F-B4B8-D889B19C78AA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External value = internal value * scale
(Default: unscaled)</t>
        </r>
      </text>
    </comment>
    <comment ref="C5" authorId="0" guid="{69F5C1F2-7C9A-4F16-9EFA-98DA319FF91F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If this is integration time, please explain how all the various related parameters fit together</t>
        </r>
      </text>
    </comment>
    <comment ref="A11" authorId="0" guid="{89540412-5559-4E16-9223-86793BEFB9CE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Use standard PV instead</t>
        </r>
      </text>
    </comment>
    <comment ref="A12" authorId="0" guid="{96653685-AAFA-41AB-B364-DDCFEDF86B05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Use standard PV instead</t>
        </r>
      </text>
    </comment>
    <comment ref="A13" authorId="0" guid="{1B94C68E-2A87-4DAD-81A5-76014F1FE2E5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Use standard PV instead</t>
        </r>
      </text>
    </comment>
    <comment ref="A14" authorId="0" guid="{AA0EC28E-5EB0-4EC9-B0F1-1ACFD5106557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Use standard PV instead</t>
        </r>
      </text>
    </comment>
    <comment ref="O15" authorId="0" guid="{681A89C1-ACD3-424A-93F5-87A35A48AF3E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Actual values in register are 1 more than this</t>
        </r>
      </text>
    </comment>
    <comment ref="A17" authorId="0" guid="{CDCD0963-BB0E-4A88-A567-EF4CEE6D2BE8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Use standard exposure time PV instead</t>
        </r>
      </text>
    </comment>
    <comment ref="C19" authorId="0" guid="{C584A3F6-74A6-4CAB-A232-DF22D4DE2F64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B21" authorId="0" guid="{1B2EAC29-CE7A-442A-99F0-A02675F9ADFF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What is the difference between this and SEQ_BIN_COLS?</t>
        </r>
      </text>
    </comment>
    <comment ref="B22" authorId="0" guid="{97C6C056-1217-4FD8-BB3B-0BB386E8CDE6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See table in developers guide</t>
        </r>
      </text>
    </comment>
    <comment ref="A24" authorId="0" guid="{3CC7A1A0-23A6-4EFD-930F-443B6E1BB960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Use standard PV instead</t>
        </r>
      </text>
    </comment>
    <comment ref="A25" authorId="0" guid="{8FEA77CC-0F70-4AD4-9EC4-1994E3102546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Use standard PV instead</t>
        </r>
      </text>
    </comment>
    <comment ref="A26" authorId="0" guid="{878A89A6-8309-4207-80C6-89B2CBCB1EBA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Use standard PV instead</t>
        </r>
      </text>
    </comment>
    <comment ref="A27" authorId="0" guid="{F2314000-105C-4AFF-B593-DE4AE516E204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Use standard PV instead</t>
        </r>
      </text>
    </comment>
    <comment ref="A28" authorId="0" guid="{59229089-BE6A-403B-9E6C-F659D47FAD3B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Use standard exposure time PV instead</t>
        </r>
      </text>
    </comment>
    <comment ref="C28" authorId="0" guid="{A4098F4E-C850-47DA-89B8-8B4EC1139A89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What does this mean?  (If frame/integration time specified in these units, then "Exposure time" PV would set both internal parameters)</t>
        </r>
      </text>
    </comment>
    <comment ref="A29" authorId="0" guid="{80ABC74B-2200-4E79-A566-714150E1FECD}">
      <text>
        <r>
          <rPr>
            <b/>
            <sz val="9"/>
            <color indexed="81"/>
            <rFont val="Tahoma"/>
            <charset val="1"/>
          </rPr>
          <t>Phil Atkin:</t>
        </r>
        <r>
          <rPr>
            <sz val="9"/>
            <color indexed="81"/>
            <rFont val="Tahoma"/>
            <charset val="1"/>
          </rPr>
          <t xml:space="preserve">
Excluded because this needs to oeverride the standard TRIGGER_MODE PV
</t>
        </r>
      </text>
    </comment>
    <comment ref="C31" authorId="0" guid="{0943DD8A-8B63-4A45-A27D-91AE979ACE14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Not sure if it makes any sense to expose this as a PV</t>
        </r>
      </text>
    </comment>
    <comment ref="C32" authorId="0" guid="{D7A32836-516F-425D-A8D9-2E1C59E9E36C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Not sure if it makes any sense to expose this as a PV</t>
        </r>
      </text>
    </comment>
    <comment ref="C33" authorId="0" guid="{0584DAC2-B8D2-4F93-92FB-8612AE8B9896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This probably shouldn't be exposed as a PV, since its state should always reflect the CCD_POWER PV</t>
        </r>
      </text>
    </comment>
    <comment ref="J33" authorId="0" guid="{4CF130A9-902E-4852-9221-71234FBC0F48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XCAM_GUI </t>
        </r>
        <r>
          <rPr>
            <i/>
            <sz val="9"/>
            <color indexed="81"/>
            <rFont val="Tahoma"/>
            <family val="2"/>
          </rPr>
          <t>writes</t>
        </r>
        <r>
          <rPr>
            <sz val="9"/>
            <color indexed="81"/>
            <rFont val="Tahoma"/>
            <family val="2"/>
          </rPr>
          <t xml:space="preserve"> to this parameter!.
</t>
        </r>
      </text>
    </comment>
    <comment ref="B65" authorId="0" guid="{65575138-D706-4051-82D5-26DC3B60B900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Setpoint and actual are 'standard' parameters</t>
        </r>
      </text>
    </comment>
    <comment ref="N65" authorId="0" guid="{FDE8907C-95E4-4837-9736-BF205375906B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These are the 'set' variants; we don't need to read back from the registers</t>
        </r>
      </text>
    </comment>
    <comment ref="J75" authorId="0" guid="{5EBEBF11-96F5-4130-9365-55405F24F2ED}">
      <text>
        <r>
          <rPr>
            <b/>
            <sz val="9"/>
            <color indexed="81"/>
            <rFont val="Tahoma"/>
            <family val="2"/>
          </rPr>
          <t>Phil Atkin:</t>
        </r>
        <r>
          <rPr>
            <sz val="9"/>
            <color indexed="81"/>
            <rFont val="Tahoma"/>
            <family val="2"/>
          </rPr>
          <t xml:space="preserve">
Although these are 'write only' as far as the controller is concerned, the PVs will provide readback as well, so r/w</t>
        </r>
      </text>
    </comment>
  </commentList>
</comments>
</file>

<file path=xl/sharedStrings.xml><?xml version="1.0" encoding="utf-8"?>
<sst xmlns="http://schemas.openxmlformats.org/spreadsheetml/2006/main" count="449" uniqueCount="198">
  <si>
    <t>SEQ_ADC_DELAY</t>
  </si>
  <si>
    <t>SEQ_INT_MINUS_DELAY</t>
  </si>
  <si>
    <t>SEQ_INT_PLUS_DELAY</t>
  </si>
  <si>
    <t>SEQ_INT_TIME</t>
  </si>
  <si>
    <t>Int Time</t>
  </si>
  <si>
    <t>SEQ_SERIAL_T</t>
  </si>
  <si>
    <t>SEQ_PARALLEL_T</t>
  </si>
  <si>
    <t>SEQ_CLK_RST_DELAY</t>
  </si>
  <si>
    <t>Clk/Rst Delay</t>
  </si>
  <si>
    <t>SEQ_SERIAL_CLOCK</t>
  </si>
  <si>
    <t>SEQ_PARALLEL_CLOCK</t>
  </si>
  <si>
    <t xml:space="preserve">SEQ_BIN_ROWS      </t>
  </si>
  <si>
    <t>The number of Pixels to be Binned Vertically</t>
  </si>
  <si>
    <t xml:space="preserve">SEQ_NUMCOLS       </t>
  </si>
  <si>
    <t>The Horizontal number of CCD Pixels sampled</t>
  </si>
  <si>
    <t xml:space="preserve">SEQ_NUMROWS      </t>
  </si>
  <si>
    <t>The Vertical number of CCD Pixels sampled</t>
  </si>
  <si>
    <t xml:space="preserve">SEQ_BIN_COLS     </t>
  </si>
  <si>
    <t>The number of Pixels to be Binned Horizontally</t>
  </si>
  <si>
    <t>SEQ_NODE_SELECTION</t>
  </si>
  <si>
    <t>The Node Readout Configuration</t>
  </si>
  <si>
    <t>SEQ_FRAME_TIME</t>
  </si>
  <si>
    <t>FrameTime/Integration time</t>
  </si>
  <si>
    <t>SEQ_ZONE</t>
  </si>
  <si>
    <t>20-53</t>
  </si>
  <si>
    <t>Zone File Parameters</t>
  </si>
  <si>
    <t>SEQ_SERIAL_BIN</t>
  </si>
  <si>
    <t>Number of Columns to Bin.</t>
  </si>
  <si>
    <t>ROI Window Y Start Readout Position</t>
  </si>
  <si>
    <t>SEQ_ROI_MODE</t>
  </si>
  <si>
    <t>SEQ_ROIX_START</t>
  </si>
  <si>
    <t>SEQ_ROIY_START</t>
  </si>
  <si>
    <t>SEQ_CCD_COLS</t>
  </si>
  <si>
    <t>Physical Columns of the CCD. Only used if parameters 60 and 61 are not 0.</t>
  </si>
  <si>
    <t>SEQ_CCD_ROWS</t>
  </si>
  <si>
    <t>Physical Rows of the CCD. Only used if parameters 60 and 61 are not 0.</t>
  </si>
  <si>
    <t>SEQ_FRAME_UNITS</t>
  </si>
  <si>
    <t xml:space="preserve">SEQ_CCD_TYPE      </t>
  </si>
  <si>
    <t>SEQ_PAUSE</t>
  </si>
  <si>
    <t>PC controlled Integration. 1 = Stop (Integrate) 0 = Go (Readout)</t>
  </si>
  <si>
    <t>SEQ_STATUS</t>
  </si>
  <si>
    <t>SEQ_CCD_POWER</t>
  </si>
  <si>
    <t>SEQ_FT_MODE</t>
  </si>
  <si>
    <t>PV name</t>
  </si>
  <si>
    <t>Data type</t>
  </si>
  <si>
    <t>int</t>
  </si>
  <si>
    <t>Units</t>
  </si>
  <si>
    <t>float</t>
  </si>
  <si>
    <t>enum</t>
  </si>
  <si>
    <t>Description</t>
  </si>
  <si>
    <t>Internal index</t>
  </si>
  <si>
    <t>44-82</t>
  </si>
  <si>
    <t>30-11</t>
  </si>
  <si>
    <t>Go</t>
  </si>
  <si>
    <t>Stop</t>
  </si>
  <si>
    <t>Off</t>
  </si>
  <si>
    <t>On</t>
  </si>
  <si>
    <t>Access</t>
  </si>
  <si>
    <t>r/w</t>
  </si>
  <si>
    <t>r</t>
  </si>
  <si>
    <t>Read out</t>
  </si>
  <si>
    <t>Integrate</t>
  </si>
  <si>
    <t>Full frame</t>
  </si>
  <si>
    <t>Frame transfer</t>
  </si>
  <si>
    <t>??</t>
  </si>
  <si>
    <t>VOLT_CLOCK_IMAGE</t>
  </si>
  <si>
    <t>VOLT_CLOCK_STORE</t>
  </si>
  <si>
    <t>VOLT_CLOCK_SERIAL</t>
  </si>
  <si>
    <t>VOLT_CLOCK_RESET</t>
  </si>
  <si>
    <t>VOLT_BIAS_OD</t>
  </si>
  <si>
    <t>VOLT_BIAS_RD</t>
  </si>
  <si>
    <t>VOLT_BIAS_DD</t>
  </si>
  <si>
    <t>VOLT_BIAS_OG</t>
  </si>
  <si>
    <t>VOLT_BIAS_SS</t>
  </si>
  <si>
    <t>V</t>
  </si>
  <si>
    <t>CCD_POWER</t>
  </si>
  <si>
    <t>Include</t>
  </si>
  <si>
    <t>yes</t>
  </si>
  <si>
    <t>no</t>
  </si>
  <si>
    <t>ROI Window X Start Readout Position: number of columns to dump before readout.</t>
  </si>
  <si>
    <t>ROI Window Y Start Readout Position: number of rows to dump before readout.</t>
  </si>
  <si>
    <t>CCD Type: 0 - 44-82; 1 = 30-11</t>
  </si>
  <si>
    <t>Read Out = 0; Integrate = 1 (Read Only Parameter)</t>
  </si>
  <si>
    <t>CCD Power State Off = 0; On = 1 (Read Only Parameter</t>
  </si>
  <si>
    <t>Frame Transfer Mode Selection Full Frame = 0; Frame Transfer = 1</t>
  </si>
  <si>
    <t>ROI Region; 0-6</t>
  </si>
  <si>
    <t>Minimum</t>
  </si>
  <si>
    <t>Maximum</t>
  </si>
  <si>
    <t>Persistent</t>
  </si>
  <si>
    <t>Default</t>
  </si>
  <si>
    <t>SOFT_VERSION</t>
  </si>
  <si>
    <t>Software version of xcmclm</t>
  </si>
  <si>
    <t>string</t>
  </si>
  <si>
    <t>FPGA_VERSION</t>
  </si>
  <si>
    <t>Version of FPGA hardware</t>
  </si>
  <si>
    <t>SEQ_FILENAME</t>
  </si>
  <si>
    <t>Sequencer filename</t>
  </si>
  <si>
    <t>CAM_SERIAL</t>
  </si>
  <si>
    <t>Camera serial number</t>
  </si>
  <si>
    <t>Camera/RIXS simulation mode</t>
  </si>
  <si>
    <t>Camera</t>
  </si>
  <si>
    <t>RIXS simulation</t>
  </si>
  <si>
    <t>Simulated events per frame</t>
  </si>
  <si>
    <t>RIXS_BACKGROUNDLEVEL</t>
  </si>
  <si>
    <t>Simulated background</t>
  </si>
  <si>
    <t>RIXS_EVENTHEIGHT</t>
  </si>
  <si>
    <t>Simulated event amplitude</t>
  </si>
  <si>
    <t>RIXS_EVENTRADIUS</t>
  </si>
  <si>
    <t>Simulated event spread (pixels)</t>
  </si>
  <si>
    <t>RIXS_SIMULATION</t>
  </si>
  <si>
    <t>RIXS_EVENTSPERFRAME</t>
  </si>
  <si>
    <t>IFS_VERSION</t>
  </si>
  <si>
    <t>Version of interface software</t>
  </si>
  <si>
    <t>TEMP_PROP_GAIN</t>
  </si>
  <si>
    <t>TEMP_INT_GAIN</t>
  </si>
  <si>
    <t>TEMP_ACCUMULATED_ERROR_LIMIT</t>
  </si>
  <si>
    <t>TEMP_OUTPUT_BIAS</t>
  </si>
  <si>
    <t>Auto</t>
  </si>
  <si>
    <t>Manual</t>
  </si>
  <si>
    <t>TEMP_ENABLE</t>
  </si>
  <si>
    <t>Temperature Controller Enable</t>
  </si>
  <si>
    <t>TEMP_HEATER_SELECT</t>
  </si>
  <si>
    <t>Temperature Controller Heater Select</t>
  </si>
  <si>
    <t>Output 1</t>
  </si>
  <si>
    <t>Output 2</t>
  </si>
  <si>
    <t>TEMP_SENSOR_SELECT</t>
  </si>
  <si>
    <t>Temperature Controller PRT Select</t>
  </si>
  <si>
    <t>Input 1</t>
  </si>
  <si>
    <t>Input 2</t>
  </si>
  <si>
    <t>TEMP_MANUAL_MODE</t>
  </si>
  <si>
    <t>Serial Clock Direction</t>
  </si>
  <si>
    <t>Parallel Clock Direction</t>
  </si>
  <si>
    <t>Integration Units 0 = 1/1000th S; 1 =1/100th S; 2 = 1 S</t>
  </si>
  <si>
    <t>VOLT_BIAS_HVDC</t>
  </si>
  <si>
    <t>VOLT_BIAS_PEDESTAL</t>
  </si>
  <si>
    <t>VOLT_BIAS_HV</t>
  </si>
  <si>
    <t>Per CCD</t>
  </si>
  <si>
    <t>n/a</t>
  </si>
  <si>
    <t>Standard Readout</t>
  </si>
  <si>
    <t>Int- Delay (ADC Delay Before Reset Sample)</t>
  </si>
  <si>
    <t>Int+ Delay (ADC Delay Before Signal Sample)</t>
  </si>
  <si>
    <t>ADC Delay (Delay Before Clamp)</t>
  </si>
  <si>
    <t>Parallel T (Parallel Clock Delay)</t>
  </si>
  <si>
    <t>Serial T  (Serial Clock Delay)</t>
  </si>
  <si>
    <t>LS Node</t>
  </si>
  <si>
    <t>HR Node</t>
  </si>
  <si>
    <t>Parm 64</t>
  </si>
  <si>
    <t>Forwards</t>
  </si>
  <si>
    <t>Backwards</t>
  </si>
  <si>
    <t>tbd</t>
  </si>
  <si>
    <t>tnd</t>
  </si>
  <si>
    <t>sec</t>
  </si>
  <si>
    <t>1/100th</t>
  </si>
  <si>
    <t xml:space="preserve">1/1000th </t>
  </si>
  <si>
    <t>Implementation specific (creating a doc to cover this)</t>
  </si>
  <si>
    <t>Scale</t>
  </si>
  <si>
    <t>Vod</t>
  </si>
  <si>
    <t>Vrd</t>
  </si>
  <si>
    <t>Vdd</t>
  </si>
  <si>
    <t>Vog</t>
  </si>
  <si>
    <t>Vss</t>
  </si>
  <si>
    <t>HV-DC</t>
  </si>
  <si>
    <t>Vpedestal</t>
  </si>
  <si>
    <t>VHV</t>
  </si>
  <si>
    <t>Vimage</t>
  </si>
  <si>
    <t>Vstore</t>
  </si>
  <si>
    <t>Vserial</t>
  </si>
  <si>
    <t>Vreset</t>
  </si>
  <si>
    <t>Document</t>
  </si>
  <si>
    <t>TEMP_PROP_RATE</t>
  </si>
  <si>
    <t>TEMP_INT_RATE</t>
  </si>
  <si>
    <t>Temperature Controller Proportional Gain</t>
  </si>
  <si>
    <t>Temperature Controller Integral Gain</t>
  </si>
  <si>
    <t>Temperature Controller Derivative Gain</t>
  </si>
  <si>
    <t>Temperature Controller Proportional rate</t>
  </si>
  <si>
    <t>Temperature Controller Integral rate</t>
  </si>
  <si>
    <t>Temperature Controller Derivative rate</t>
  </si>
  <si>
    <t>Temperature Controller Accumulated Error Limit</t>
  </si>
  <si>
    <t>Temperature Controller Output Bias (Power Setting)</t>
  </si>
  <si>
    <t>Temperature Controller Operation mode</t>
  </si>
  <si>
    <t>TEMP_DERIV_GAIN</t>
  </si>
  <si>
    <t>TEMP_DERIV_RATE</t>
  </si>
  <si>
    <t>CCD_COUNT</t>
  </si>
  <si>
    <t>The number of CCD interfaces discovered</t>
  </si>
  <si>
    <t>ADC_GAIN</t>
  </si>
  <si>
    <t>dB</t>
  </si>
  <si>
    <t>ADC_OFFSET</t>
  </si>
  <si>
    <t>Free Run</t>
  </si>
  <si>
    <t>ADC Offset Setting</t>
  </si>
  <si>
    <t>ADC Gain setting (dB)</t>
  </si>
  <si>
    <t>TRIGGER_MODE</t>
  </si>
  <si>
    <t>External</t>
  </si>
  <si>
    <t>External: Delayed Readout</t>
  </si>
  <si>
    <t>External: CCD Dump</t>
  </si>
  <si>
    <t>Free Run: Delayed Readout</t>
  </si>
  <si>
    <t>Split Node LS First</t>
  </si>
  <si>
    <t>Split Node HR First</t>
  </si>
  <si>
    <t>Software: CCD 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</si>
</sst>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2" borderId="1" xfId="1" applyFont="1" applyAlignment="1">
      <alignment vertical="center" wrapText="1"/>
    </xf>
    <xf numFmtId="0" fontId="0" fillId="2" borderId="1" xfId="1" applyFont="1"/>
    <xf numFmtId="0" fontId="2" fillId="0" borderId="0" xfId="0" applyFont="1"/>
    <xf numFmtId="0" fontId="3" fillId="0" borderId="0" xfId="0" applyFont="1" applyFill="1" applyBorder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.xml"/><Relationship Id="rId21" Type="http://schemas.openxmlformats.org/officeDocument/2006/relationships/revisionLog" Target="revisionLog5.xml"/><Relationship Id="rId17" Type="http://schemas.openxmlformats.org/officeDocument/2006/relationships/revisionLog" Target="revisionLog2.xml"/><Relationship Id="rId20" Type="http://schemas.openxmlformats.org/officeDocument/2006/relationships/revisionLog" Target="revisionLog4.xml"/><Relationship Id="rId1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3C5ED84-4CD8-4D7B-8CB7-8A7C59C15D0D}" diskRevisions="1" revisionId="161" version="12">
  <header guid="{3CC873F1-D6B5-47E0-B91A-805F16C38344}" dateTime="2016-09-02T10:42:30" maxSheetId="2" userName="David Colebrook" r:id="rId17" minRId="147" maxRId="149">
    <sheetIdMap count="1">
      <sheetId val="1"/>
    </sheetIdMap>
  </header>
  <header guid="{7DE22D17-C7B5-402C-90E5-7A846CF21F8C}" dateTime="2016-09-07T16:46:28" maxSheetId="2" userName="david.colebrook" r:id="rId18" minRId="151" maxRId="152">
    <sheetIdMap count="1">
      <sheetId val="1"/>
    </sheetIdMap>
  </header>
  <header guid="{69C183A4-38F0-4633-81ED-D323DA810F87}" dateTime="2019-02-07T10:42:32" maxSheetId="2" userName="David Gopinath" r:id="rId19" minRId="154">
    <sheetIdMap count="1">
      <sheetId val="1"/>
    </sheetIdMap>
  </header>
  <header guid="{ED2A7970-3797-4648-957D-5DF5367152BF}" dateTime="2019-02-07T11:12:31" maxSheetId="2" userName="David Gopinath" r:id="rId20" minRId="156" maxRId="157">
    <sheetIdMap count="1">
      <sheetId val="1"/>
    </sheetIdMap>
  </header>
  <header guid="{63C5ED84-4CD8-4D7B-8CB7-8A7C59C15D0D}" dateTime="2019-02-07T11:16:23" maxSheetId="2" userName="David Gopinath" r:id="rId21" minRId="159" maxRId="16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51" sId="1">
    <oc r="I44">
      <v>9.7000000000000003E-2</v>
    </oc>
    <nc r="I44">
      <v>0.19600000000000001</v>
    </nc>
  </rcc>
  <rcc rId="152" sId="1">
    <oc r="H44">
      <f>511*I44</f>
    </oc>
    <nc r="H44">
      <f>255*I44</f>
    </nc>
  </rcc>
  <rcv guid="{CBB1EBB7-0A00-4512-891F-E5543893BD83}" action="delete"/>
  <rdn rId="0" localSheetId="1" customView="1" name="Z_CBB1EBB7_0A00_4512_891F_E5543893BD83_.wvu.Rows" hidden="1" oldHidden="1">
    <formula>Parameters!$8:$8,Parameters!$11:$14,Parameters!$16:$28,Parameters!$30:$31,Parameters!$33:$34</formula>
    <oldFormula>Parameters!$8:$8,Parameters!$11:$14,Parameters!$16:$28,Parameters!$30:$31,Parameters!$33:$34</oldFormula>
  </rdn>
  <rcv guid="{CBB1EBB7-0A00-4512-891F-E5543893BD83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Q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fmt sheetId="1" xfDxf="1" sqref="Q15" start="0" length="0">
    <dxf>
      <font>
        <name val="Arial"/>
        <scheme val="none"/>
      </font>
      <alignment vertical="center" wrapText="1" readingOrder="0"/>
    </dxf>
  </rfmt>
  <rcc rId="147" sId="1">
    <nc r="Q15" t="inlineStr">
      <is>
        <t>Split Node LS First</t>
      </is>
    </nc>
  </rcc>
  <rfmt sheetId="1" sqref="R15" start="0" length="0">
    <dxf/>
  </rfmt>
  <rcc rId="148" sId="1">
    <nc r="R15" t="inlineStr">
      <is>
        <t>Split Node HR First</t>
      </is>
    </nc>
  </rcc>
  <rcc rId="149" sId="1">
    <oc r="P9" t="inlineStr">
      <is>
        <t>Split Node Readout</t>
      </is>
    </oc>
    <nc r="P9"/>
  </rcc>
  <rcv guid="{41B45716-6337-4C93-8524-05E8D1E7BCC9}" action="delete"/>
  <rdn rId="0" localSheetId="1" customView="1" name="Z_41B45716_6337_4C93_8524_05E8D1E7BCC9_.wvu.Rows" hidden="1" oldHidden="1">
    <formula>Parameters!$8:$8,Parameters!$11:$14,Parameters!$16:$28,Parameters!$30:$31,Parameters!$33:$34</formula>
    <oldFormula>Parameters!$8:$8,Parameters!$11:$14,Parameters!$16:$28,Parameters!$30:$31,Parameters!$33:$34</oldFormula>
  </rdn>
  <rcv guid="{41B45716-6337-4C93-8524-05E8D1E7BCC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cc rId="154" sId="1">
    <nc r="T29" t="inlineStr">
      <is>
        <t>Software: CCD Dump</t>
      </is>
    </nc>
  </rcc>
  <rdn rId="0" localSheetId="1" customView="1" name="Z_C8C5C65F_AEA0_4BDD_9992_4A7770D87394_.wvu.Rows" hidden="1" oldHidden="1">
    <formula>Parameters!$8:$8,Parameters!$11:$14,Parameters!$16:$28,Parameters!$30:$31,Parameters!$33:$34</formula>
  </rdn>
  <rcv guid="{C8C5C65F-AEA0-4BDD-9992-4A7770D8739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S15" t="inlineStr">
      <is>
        <t>Temp1</t>
      </is>
    </nc>
  </rcc>
  <rcc rId="157" sId="1">
    <nc r="T15" t="inlineStr">
      <is>
        <t>Temp2</t>
      </is>
    </nc>
  </rcc>
  <rfmt sheetId="1" sqref="T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cv guid="{C8C5C65F-AEA0-4BDD-9992-4A7770D87394}" action="delete"/>
  <rdn rId="0" localSheetId="1" customView="1" name="Z_C8C5C65F_AEA0_4BDD_9992_4A7770D87394_.wvu.Rows" hidden="1" oldHidden="1">
    <formula>Parameters!$8:$8,Parameters!$11:$14,Parameters!$16:$28,Parameters!$30:$31,Parameters!$33:$34</formula>
    <oldFormula>Parameters!$8:$8,Parameters!$11:$14,Parameters!$16:$28,Parameters!$30:$31,Parameters!$33:$34</oldFormula>
  </rdn>
  <rcv guid="{C8C5C65F-AEA0-4BDD-9992-4A7770D8739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S15" t="inlineStr">
      <is>
        <t>Temp1</t>
      </is>
    </oc>
    <nc r="S15"/>
  </rcc>
  <rcc rId="160" sId="1">
    <oc r="T15" t="inlineStr">
      <is>
        <t>Temp2</t>
      </is>
    </oc>
    <nc r="T15"/>
  </rcc>
  <rcv guid="{C8C5C65F-AEA0-4BDD-9992-4A7770D87394}" action="delete"/>
  <rdn rId="0" localSheetId="1" customView="1" name="Z_C8C5C65F_AEA0_4BDD_9992_4A7770D87394_.wvu.Rows" hidden="1" oldHidden="1">
    <formula>Parameters!$8:$8,Parameters!$11:$14,Parameters!$16:$28,Parameters!$30:$31,Parameters!$33:$34</formula>
    <oldFormula>Parameters!$8:$8,Parameters!$11:$14,Parameters!$16:$28,Parameters!$30:$31,Parameters!$33:$34</oldFormula>
  </rdn>
  <rcv guid="{C8C5C65F-AEA0-4BDD-9992-4A7770D8739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CC873F1-D6B5-47E0-B91A-805F16C38344}" name="David Colebrook" id="-601521141" dateTime="2016-09-02T11:11:0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1"/>
  <sheetViews>
    <sheetView tabSelected="1" topLeftCell="D1" zoomScale="85" zoomScaleNormal="85" workbookViewId="0">
      <pane ySplit="1" topLeftCell="A5" activePane="bottomLeft" state="frozen"/>
      <selection activeCell="D1" sqref="D1"/>
      <selection pane="bottomLeft" activeCell="S37" sqref="S37"/>
    </sheetView>
  </sheetViews>
  <sheetFormatPr defaultRowHeight="14.4" x14ac:dyDescent="0.3"/>
  <cols>
    <col min="1" max="1" width="11.88671875" customWidth="1"/>
    <col min="2" max="2" width="37.88671875" customWidth="1"/>
    <col min="3" max="3" width="77.6640625" bestFit="1" customWidth="1"/>
    <col min="4" max="4" width="10.6640625" customWidth="1"/>
    <col min="5" max="5" width="10.88671875" customWidth="1"/>
    <col min="6" max="7" width="10.6640625" customWidth="1"/>
    <col min="8" max="9" width="11.6640625" customWidth="1"/>
    <col min="10" max="14" width="10.6640625" customWidth="1"/>
    <col min="15" max="15" width="18.33203125" bestFit="1" customWidth="1"/>
    <col min="16" max="16" width="37.6640625" bestFit="1" customWidth="1"/>
    <col min="17" max="17" width="23.33203125" customWidth="1"/>
    <col min="18" max="18" width="18.5546875" bestFit="1" customWidth="1"/>
    <col min="19" max="19" width="32" bestFit="1" customWidth="1"/>
    <col min="20" max="20" width="21.33203125" bestFit="1" customWidth="1"/>
  </cols>
  <sheetData>
    <row r="1" spans="1:24" s="1" customFormat="1" ht="37.5" customHeight="1" x14ac:dyDescent="0.3">
      <c r="A1" s="1" t="s">
        <v>76</v>
      </c>
      <c r="B1" s="1" t="s">
        <v>43</v>
      </c>
      <c r="C1" s="1" t="s">
        <v>49</v>
      </c>
      <c r="D1" s="1" t="s">
        <v>168</v>
      </c>
      <c r="E1" s="1" t="s">
        <v>136</v>
      </c>
      <c r="F1" s="5" t="s">
        <v>89</v>
      </c>
      <c r="G1" s="5" t="s">
        <v>86</v>
      </c>
      <c r="H1" s="5" t="s">
        <v>87</v>
      </c>
      <c r="I1" s="5" t="s">
        <v>155</v>
      </c>
      <c r="J1" s="1" t="s">
        <v>57</v>
      </c>
      <c r="K1" s="5" t="s">
        <v>88</v>
      </c>
      <c r="L1" s="1" t="s">
        <v>44</v>
      </c>
      <c r="M1" s="1" t="s">
        <v>46</v>
      </c>
      <c r="N1" s="1" t="s">
        <v>50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</row>
    <row r="2" spans="1:24" ht="20.25" customHeight="1" x14ac:dyDescent="0.3">
      <c r="A2" s="2" t="s">
        <v>77</v>
      </c>
      <c r="B2" s="2" t="s">
        <v>0</v>
      </c>
      <c r="C2" s="2" t="s">
        <v>141</v>
      </c>
      <c r="D2" s="2"/>
      <c r="E2" s="2"/>
      <c r="F2" s="4">
        <v>144</v>
      </c>
      <c r="G2" s="4">
        <v>1</v>
      </c>
      <c r="H2" s="4">
        <v>65535</v>
      </c>
      <c r="I2" s="4"/>
      <c r="J2" s="2" t="s">
        <v>58</v>
      </c>
      <c r="K2" s="2"/>
      <c r="L2" s="3" t="s">
        <v>45</v>
      </c>
      <c r="M2" s="3" t="s">
        <v>149</v>
      </c>
      <c r="N2" s="2">
        <v>0</v>
      </c>
      <c r="O2" s="2"/>
      <c r="P2" s="2"/>
      <c r="Q2" s="2"/>
      <c r="R2" s="2"/>
      <c r="S2" s="2"/>
    </row>
    <row r="3" spans="1:24" ht="20.25" customHeight="1" x14ac:dyDescent="0.3">
      <c r="A3" s="2" t="s">
        <v>77</v>
      </c>
      <c r="B3" s="2" t="s">
        <v>1</v>
      </c>
      <c r="C3" s="2" t="s">
        <v>139</v>
      </c>
      <c r="D3" s="2"/>
      <c r="E3" s="2"/>
      <c r="F3" s="4">
        <v>3</v>
      </c>
      <c r="G3" s="4">
        <v>1</v>
      </c>
      <c r="H3" s="4">
        <v>65535</v>
      </c>
      <c r="I3" s="4"/>
      <c r="J3" s="2" t="s">
        <v>58</v>
      </c>
      <c r="K3" s="2"/>
      <c r="L3" s="3" t="s">
        <v>45</v>
      </c>
      <c r="M3" s="3" t="s">
        <v>149</v>
      </c>
      <c r="N3" s="2">
        <v>1</v>
      </c>
      <c r="O3" s="2"/>
      <c r="P3" s="2"/>
      <c r="Q3" s="2"/>
      <c r="R3" s="2"/>
      <c r="S3" s="2"/>
    </row>
    <row r="4" spans="1:24" ht="20.25" customHeight="1" x14ac:dyDescent="0.3">
      <c r="A4" s="2" t="s">
        <v>77</v>
      </c>
      <c r="B4" s="2" t="s">
        <v>2</v>
      </c>
      <c r="C4" s="2" t="s">
        <v>140</v>
      </c>
      <c r="D4" s="2"/>
      <c r="E4" s="2"/>
      <c r="F4" s="4">
        <v>3</v>
      </c>
      <c r="G4" s="4">
        <v>1</v>
      </c>
      <c r="H4" s="4">
        <v>65535</v>
      </c>
      <c r="I4" s="4"/>
      <c r="J4" s="2" t="s">
        <v>58</v>
      </c>
      <c r="K4" s="2"/>
      <c r="L4" s="3" t="s">
        <v>45</v>
      </c>
      <c r="M4" s="3" t="s">
        <v>149</v>
      </c>
      <c r="N4" s="2">
        <v>2</v>
      </c>
      <c r="O4" s="2"/>
      <c r="P4" s="2"/>
      <c r="Q4" s="2"/>
      <c r="R4" s="2"/>
      <c r="S4" s="2"/>
    </row>
    <row r="5" spans="1:24" ht="20.25" customHeight="1" x14ac:dyDescent="0.3">
      <c r="A5" s="2" t="s">
        <v>77</v>
      </c>
      <c r="B5" s="2" t="s">
        <v>3</v>
      </c>
      <c r="C5" s="2" t="s">
        <v>4</v>
      </c>
      <c r="D5" s="2"/>
      <c r="E5" s="2"/>
      <c r="F5" s="4">
        <v>50</v>
      </c>
      <c r="G5" s="4">
        <v>1</v>
      </c>
      <c r="H5" s="4">
        <v>65535</v>
      </c>
      <c r="I5" s="4"/>
      <c r="J5" s="2" t="s">
        <v>58</v>
      </c>
      <c r="K5" s="2"/>
      <c r="L5" s="3" t="s">
        <v>45</v>
      </c>
      <c r="M5" s="3" t="s">
        <v>149</v>
      </c>
      <c r="N5" s="2">
        <v>3</v>
      </c>
      <c r="O5" s="2"/>
      <c r="P5" s="2"/>
      <c r="Q5" s="2"/>
      <c r="R5" s="2"/>
      <c r="S5" s="2"/>
    </row>
    <row r="6" spans="1:24" ht="20.25" customHeight="1" x14ac:dyDescent="0.3">
      <c r="A6" s="2" t="s">
        <v>77</v>
      </c>
      <c r="B6" s="2" t="s">
        <v>5</v>
      </c>
      <c r="C6" s="2" t="s">
        <v>143</v>
      </c>
      <c r="D6" s="2"/>
      <c r="E6" s="2"/>
      <c r="F6" s="4">
        <v>1</v>
      </c>
      <c r="G6" s="4">
        <v>1</v>
      </c>
      <c r="H6" s="4">
        <v>65535</v>
      </c>
      <c r="I6" s="4"/>
      <c r="J6" s="2" t="s">
        <v>58</v>
      </c>
      <c r="K6" s="2"/>
      <c r="L6" s="3" t="s">
        <v>45</v>
      </c>
      <c r="M6" s="3" t="s">
        <v>149</v>
      </c>
      <c r="N6" s="2">
        <v>4</v>
      </c>
      <c r="O6" s="2"/>
      <c r="P6" s="2"/>
      <c r="Q6" s="2"/>
      <c r="R6" s="2"/>
      <c r="S6" s="2"/>
    </row>
    <row r="7" spans="1:24" ht="20.25" customHeight="1" x14ac:dyDescent="0.3">
      <c r="A7" s="2" t="s">
        <v>77</v>
      </c>
      <c r="B7" s="2" t="s">
        <v>6</v>
      </c>
      <c r="C7" s="2" t="s">
        <v>142</v>
      </c>
      <c r="D7" s="2"/>
      <c r="E7" s="2"/>
      <c r="F7" s="4">
        <v>255</v>
      </c>
      <c r="G7" s="4">
        <v>1</v>
      </c>
      <c r="H7" s="4">
        <v>65535</v>
      </c>
      <c r="I7" s="4"/>
      <c r="J7" s="2" t="s">
        <v>58</v>
      </c>
      <c r="K7" s="2"/>
      <c r="L7" s="3" t="s">
        <v>45</v>
      </c>
      <c r="M7" s="3" t="s">
        <v>149</v>
      </c>
      <c r="N7" s="2">
        <v>5</v>
      </c>
      <c r="O7" s="2"/>
      <c r="P7" s="2"/>
      <c r="Q7" s="2"/>
      <c r="R7" s="2"/>
      <c r="S7" s="2"/>
    </row>
    <row r="8" spans="1:24" ht="20.25" hidden="1" customHeight="1" x14ac:dyDescent="0.3">
      <c r="A8" s="2" t="s">
        <v>78</v>
      </c>
      <c r="B8" s="2" t="s">
        <v>7</v>
      </c>
      <c r="C8" s="2" t="s">
        <v>8</v>
      </c>
      <c r="D8" s="2"/>
      <c r="E8" s="2"/>
      <c r="F8" s="4">
        <v>50</v>
      </c>
      <c r="G8" s="4">
        <v>1</v>
      </c>
      <c r="H8" s="4">
        <v>65535</v>
      </c>
      <c r="I8" s="4"/>
      <c r="J8" s="2" t="s">
        <v>58</v>
      </c>
      <c r="K8" s="2"/>
      <c r="L8" s="2" t="s">
        <v>45</v>
      </c>
      <c r="M8" s="2" t="s">
        <v>150</v>
      </c>
      <c r="N8" s="2">
        <v>6</v>
      </c>
      <c r="O8" s="2"/>
      <c r="P8" s="2"/>
      <c r="Q8" s="2"/>
      <c r="R8" s="2"/>
      <c r="S8" s="2"/>
    </row>
    <row r="9" spans="1:24" ht="20.25" customHeight="1" x14ac:dyDescent="0.3">
      <c r="A9" s="2" t="s">
        <v>77</v>
      </c>
      <c r="B9" s="2" t="s">
        <v>9</v>
      </c>
      <c r="C9" s="2" t="s">
        <v>130</v>
      </c>
      <c r="D9" s="2"/>
      <c r="E9" s="2"/>
      <c r="F9">
        <v>0</v>
      </c>
      <c r="J9" s="2" t="s">
        <v>58</v>
      </c>
      <c r="K9" s="2"/>
      <c r="L9" s="2" t="s">
        <v>48</v>
      </c>
      <c r="M9" s="2"/>
      <c r="N9" s="2">
        <v>7</v>
      </c>
      <c r="O9" s="2" t="s">
        <v>138</v>
      </c>
      <c r="P9" s="2"/>
      <c r="Q9" s="2"/>
      <c r="R9" s="2"/>
      <c r="S9" s="2"/>
    </row>
    <row r="10" spans="1:24" ht="20.25" customHeight="1" x14ac:dyDescent="0.3">
      <c r="A10" s="2" t="s">
        <v>77</v>
      </c>
      <c r="B10" s="2" t="s">
        <v>10</v>
      </c>
      <c r="C10" s="2" t="s">
        <v>131</v>
      </c>
      <c r="D10" s="2"/>
      <c r="E10" s="2"/>
      <c r="F10">
        <v>0</v>
      </c>
      <c r="J10" s="2" t="s">
        <v>58</v>
      </c>
      <c r="K10" s="2"/>
      <c r="L10" s="2" t="s">
        <v>48</v>
      </c>
      <c r="M10" s="2"/>
      <c r="N10" s="2">
        <v>8</v>
      </c>
      <c r="O10" s="2" t="s">
        <v>147</v>
      </c>
      <c r="P10" s="2" t="s">
        <v>148</v>
      </c>
      <c r="Q10" s="2"/>
      <c r="R10" s="2"/>
      <c r="S10" s="2"/>
    </row>
    <row r="11" spans="1:24" ht="20.25" hidden="1" customHeight="1" x14ac:dyDescent="0.3">
      <c r="A11" s="2" t="s">
        <v>78</v>
      </c>
      <c r="B11" s="2" t="s">
        <v>11</v>
      </c>
      <c r="C11" s="2" t="s">
        <v>12</v>
      </c>
      <c r="D11" s="2"/>
      <c r="E11" s="2"/>
      <c r="F11">
        <v>1</v>
      </c>
      <c r="J11" s="2" t="s">
        <v>58</v>
      </c>
      <c r="K11" s="2"/>
      <c r="L11" s="2" t="s">
        <v>45</v>
      </c>
      <c r="M11" s="2"/>
      <c r="N11" s="2">
        <v>9</v>
      </c>
      <c r="O11" s="2"/>
      <c r="P11" s="2"/>
      <c r="Q11" s="2"/>
      <c r="R11" s="2"/>
      <c r="S11" s="2"/>
    </row>
    <row r="12" spans="1:24" ht="20.25" hidden="1" customHeight="1" x14ac:dyDescent="0.3">
      <c r="A12" s="2" t="s">
        <v>78</v>
      </c>
      <c r="B12" s="2" t="s">
        <v>13</v>
      </c>
      <c r="C12" s="2" t="s">
        <v>14</v>
      </c>
      <c r="D12" s="2"/>
      <c r="E12" s="2"/>
      <c r="F12">
        <v>1648</v>
      </c>
      <c r="J12" s="2" t="s">
        <v>58</v>
      </c>
      <c r="K12" s="2"/>
      <c r="L12" s="2" t="s">
        <v>45</v>
      </c>
      <c r="M12" s="2"/>
      <c r="N12" s="2">
        <v>10</v>
      </c>
      <c r="O12" s="2"/>
      <c r="P12" s="2"/>
      <c r="Q12" s="2"/>
      <c r="R12" s="2"/>
      <c r="S12" s="2"/>
    </row>
    <row r="13" spans="1:24" ht="20.25" hidden="1" customHeight="1" x14ac:dyDescent="0.3">
      <c r="A13" s="2" t="s">
        <v>78</v>
      </c>
      <c r="B13" s="2" t="s">
        <v>15</v>
      </c>
      <c r="C13" s="2" t="s">
        <v>16</v>
      </c>
      <c r="D13" s="2"/>
      <c r="E13" s="2"/>
      <c r="F13">
        <v>1608</v>
      </c>
      <c r="J13" s="2" t="s">
        <v>58</v>
      </c>
      <c r="K13" s="2"/>
      <c r="L13" s="2" t="s">
        <v>45</v>
      </c>
      <c r="M13" s="2"/>
      <c r="N13" s="2">
        <v>11</v>
      </c>
      <c r="O13" s="2"/>
      <c r="P13" s="2"/>
      <c r="Q13" s="2"/>
      <c r="R13" s="2"/>
      <c r="S13" s="2"/>
    </row>
    <row r="14" spans="1:24" ht="20.25" hidden="1" customHeight="1" x14ac:dyDescent="0.3">
      <c r="A14" s="2" t="s">
        <v>78</v>
      </c>
      <c r="B14" s="2" t="s">
        <v>17</v>
      </c>
      <c r="C14" s="2" t="s">
        <v>18</v>
      </c>
      <c r="D14" s="2"/>
      <c r="E14" s="2"/>
      <c r="F14">
        <v>1</v>
      </c>
      <c r="J14" s="2" t="s">
        <v>58</v>
      </c>
      <c r="K14" s="2"/>
      <c r="L14" s="2" t="s">
        <v>45</v>
      </c>
      <c r="M14" s="2"/>
      <c r="N14" s="2">
        <v>12</v>
      </c>
      <c r="O14" s="2"/>
      <c r="P14" s="2"/>
      <c r="Q14" s="2"/>
      <c r="R14" s="2"/>
      <c r="S14" s="2"/>
    </row>
    <row r="15" spans="1:24" ht="20.25" customHeight="1" x14ac:dyDescent="0.3">
      <c r="A15" s="2" t="s">
        <v>77</v>
      </c>
      <c r="B15" s="2" t="s">
        <v>19</v>
      </c>
      <c r="C15" s="2" t="s">
        <v>20</v>
      </c>
      <c r="D15" s="2"/>
      <c r="E15" s="2"/>
      <c r="F15">
        <v>0</v>
      </c>
      <c r="J15" s="2" t="s">
        <v>58</v>
      </c>
      <c r="K15" s="2"/>
      <c r="L15" s="2" t="s">
        <v>48</v>
      </c>
      <c r="M15" s="2"/>
      <c r="N15" s="2">
        <v>13</v>
      </c>
      <c r="O15" s="2" t="s">
        <v>144</v>
      </c>
      <c r="P15" s="2" t="s">
        <v>145</v>
      </c>
      <c r="Q15" s="6" t="s">
        <v>195</v>
      </c>
      <c r="R15" s="6" t="s">
        <v>196</v>
      </c>
      <c r="S15" s="2"/>
      <c r="T15" s="6"/>
    </row>
    <row r="16" spans="1:24" ht="20.25" hidden="1" customHeight="1" x14ac:dyDescent="0.3">
      <c r="A16" s="2"/>
      <c r="B16" s="2"/>
      <c r="C16" s="2"/>
      <c r="D16" s="2"/>
      <c r="E16" s="2"/>
      <c r="J16" s="2" t="s">
        <v>58</v>
      </c>
      <c r="K16" s="2"/>
      <c r="L16" s="2"/>
      <c r="M16" s="2"/>
      <c r="N16" s="2"/>
      <c r="O16" s="2"/>
      <c r="P16" s="2"/>
      <c r="Q16" s="2"/>
      <c r="R16" s="2"/>
      <c r="S16" s="2"/>
    </row>
    <row r="17" spans="1:20" ht="20.25" hidden="1" customHeight="1" x14ac:dyDescent="0.3">
      <c r="A17" s="2" t="s">
        <v>78</v>
      </c>
      <c r="B17" s="2" t="s">
        <v>21</v>
      </c>
      <c r="C17" s="2" t="s">
        <v>22</v>
      </c>
      <c r="D17" s="2"/>
      <c r="E17" s="2"/>
      <c r="F17">
        <v>1</v>
      </c>
      <c r="G17">
        <v>1</v>
      </c>
      <c r="H17">
        <v>65535</v>
      </c>
      <c r="J17" s="2" t="s">
        <v>58</v>
      </c>
      <c r="K17" s="2"/>
      <c r="L17" s="2" t="s">
        <v>45</v>
      </c>
      <c r="M17" s="2" t="s">
        <v>146</v>
      </c>
      <c r="N17" s="2">
        <v>15</v>
      </c>
      <c r="O17" s="2"/>
      <c r="P17" s="2"/>
      <c r="Q17" s="2"/>
      <c r="R17" s="2"/>
      <c r="S17" s="2"/>
    </row>
    <row r="18" spans="1:20" ht="20.25" hidden="1" customHeight="1" x14ac:dyDescent="0.3">
      <c r="A18" s="2"/>
      <c r="B18" s="2"/>
      <c r="C18" s="2"/>
      <c r="D18" s="2"/>
      <c r="E18" s="2"/>
      <c r="J18" s="2" t="s">
        <v>58</v>
      </c>
      <c r="K18" s="2"/>
      <c r="L18" s="2"/>
      <c r="M18" s="2"/>
      <c r="N18" s="2"/>
      <c r="O18" s="2"/>
      <c r="P18" s="2"/>
      <c r="Q18" s="2"/>
      <c r="R18" s="2"/>
      <c r="S18" s="2"/>
    </row>
    <row r="19" spans="1:20" ht="20.25" hidden="1" customHeight="1" x14ac:dyDescent="0.3">
      <c r="A19" s="2" t="s">
        <v>78</v>
      </c>
      <c r="B19" s="2" t="s">
        <v>23</v>
      </c>
      <c r="C19" s="2" t="s">
        <v>25</v>
      </c>
      <c r="D19" s="2"/>
      <c r="E19" s="2"/>
      <c r="G19">
        <v>0</v>
      </c>
      <c r="H19">
        <v>65535</v>
      </c>
      <c r="J19" s="2" t="s">
        <v>58</v>
      </c>
      <c r="K19" s="2"/>
      <c r="L19" s="2" t="s">
        <v>137</v>
      </c>
      <c r="M19" s="2" t="s">
        <v>137</v>
      </c>
      <c r="N19" s="2" t="s">
        <v>24</v>
      </c>
      <c r="O19" s="2"/>
      <c r="P19" s="2"/>
      <c r="Q19" s="2"/>
      <c r="R19" s="2"/>
      <c r="S19" s="2"/>
    </row>
    <row r="20" spans="1:20" ht="20.25" hidden="1" customHeight="1" x14ac:dyDescent="0.3">
      <c r="A20" s="2"/>
      <c r="B20" s="2"/>
      <c r="C20" s="2"/>
      <c r="D20" s="2"/>
      <c r="E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" ht="20.25" hidden="1" customHeight="1" x14ac:dyDescent="0.3">
      <c r="A21" s="2" t="s">
        <v>78</v>
      </c>
      <c r="B21" s="2" t="s">
        <v>26</v>
      </c>
      <c r="C21" s="2" t="s">
        <v>27</v>
      </c>
      <c r="D21" s="2"/>
      <c r="E21" s="2"/>
      <c r="G21">
        <v>0</v>
      </c>
      <c r="H21">
        <v>65535</v>
      </c>
      <c r="J21" s="2" t="s">
        <v>58</v>
      </c>
      <c r="K21" s="2"/>
      <c r="L21" s="2" t="s">
        <v>137</v>
      </c>
      <c r="M21" s="2" t="s">
        <v>137</v>
      </c>
      <c r="N21" s="2">
        <v>57</v>
      </c>
      <c r="O21" s="2"/>
      <c r="P21" s="2"/>
      <c r="Q21" s="2"/>
      <c r="R21" s="2"/>
      <c r="S21" s="2"/>
    </row>
    <row r="22" spans="1:20" ht="20.25" hidden="1" customHeight="1" x14ac:dyDescent="0.3">
      <c r="A22" s="2" t="s">
        <v>78</v>
      </c>
      <c r="B22" s="2" t="s">
        <v>64</v>
      </c>
      <c r="C22" s="2" t="s">
        <v>28</v>
      </c>
      <c r="D22" s="2"/>
      <c r="E22" s="2"/>
      <c r="G22">
        <v>0</v>
      </c>
      <c r="H22">
        <v>65535</v>
      </c>
      <c r="J22" s="2" t="s">
        <v>58</v>
      </c>
      <c r="K22" s="2"/>
      <c r="L22" s="2" t="s">
        <v>137</v>
      </c>
      <c r="M22" s="2" t="s">
        <v>137</v>
      </c>
      <c r="N22" s="2">
        <v>58</v>
      </c>
      <c r="O22" s="2"/>
      <c r="P22" s="2"/>
      <c r="Q22" s="2"/>
      <c r="R22" s="2"/>
      <c r="S22" s="2"/>
    </row>
    <row r="23" spans="1:20" ht="20.25" hidden="1" customHeight="1" x14ac:dyDescent="0.3">
      <c r="A23" s="2" t="s">
        <v>78</v>
      </c>
      <c r="B23" s="2" t="s">
        <v>29</v>
      </c>
      <c r="C23" s="2" t="s">
        <v>85</v>
      </c>
      <c r="D23" s="2"/>
      <c r="E23" s="2"/>
      <c r="G23">
        <v>0</v>
      </c>
      <c r="H23">
        <v>65535</v>
      </c>
      <c r="J23" s="2" t="s">
        <v>58</v>
      </c>
      <c r="K23" s="2"/>
      <c r="L23" s="2" t="s">
        <v>137</v>
      </c>
      <c r="M23" s="2" t="s">
        <v>137</v>
      </c>
      <c r="N23" s="2">
        <v>59</v>
      </c>
      <c r="O23" s="2"/>
      <c r="P23" s="2"/>
      <c r="Q23" s="2"/>
      <c r="R23" s="2"/>
      <c r="S23" s="2"/>
    </row>
    <row r="24" spans="1:20" ht="20.25" hidden="1" customHeight="1" x14ac:dyDescent="0.3">
      <c r="A24" s="2" t="s">
        <v>78</v>
      </c>
      <c r="B24" s="2" t="s">
        <v>30</v>
      </c>
      <c r="C24" s="2" t="s">
        <v>79</v>
      </c>
      <c r="D24" s="2"/>
      <c r="E24" s="2"/>
      <c r="F24">
        <v>0</v>
      </c>
      <c r="G24">
        <v>0</v>
      </c>
      <c r="H24">
        <v>65535</v>
      </c>
      <c r="J24" s="2" t="s">
        <v>58</v>
      </c>
      <c r="K24" s="2"/>
      <c r="L24" s="2" t="s">
        <v>45</v>
      </c>
      <c r="M24" s="2"/>
      <c r="N24" s="2">
        <v>60</v>
      </c>
      <c r="O24" s="2"/>
      <c r="P24" s="2"/>
      <c r="Q24" s="2"/>
      <c r="R24" s="2"/>
      <c r="S24" s="2"/>
    </row>
    <row r="25" spans="1:20" ht="20.25" hidden="1" customHeight="1" x14ac:dyDescent="0.3">
      <c r="A25" s="2" t="s">
        <v>78</v>
      </c>
      <c r="B25" s="2" t="s">
        <v>31</v>
      </c>
      <c r="C25" s="2" t="s">
        <v>80</v>
      </c>
      <c r="D25" s="2"/>
      <c r="E25" s="2"/>
      <c r="F25">
        <v>0</v>
      </c>
      <c r="G25">
        <v>0</v>
      </c>
      <c r="H25">
        <v>65535</v>
      </c>
      <c r="J25" s="2" t="s">
        <v>58</v>
      </c>
      <c r="K25" s="2"/>
      <c r="L25" s="2" t="s">
        <v>45</v>
      </c>
      <c r="M25" s="2"/>
      <c r="N25" s="2">
        <v>61</v>
      </c>
      <c r="O25" s="2"/>
      <c r="P25" s="2"/>
      <c r="Q25" s="2"/>
      <c r="R25" s="2"/>
      <c r="S25" s="2"/>
    </row>
    <row r="26" spans="1:20" ht="20.25" hidden="1" customHeight="1" x14ac:dyDescent="0.3">
      <c r="A26" s="2" t="s">
        <v>78</v>
      </c>
      <c r="B26" s="2" t="s">
        <v>32</v>
      </c>
      <c r="C26" s="2" t="s">
        <v>33</v>
      </c>
      <c r="D26" s="2"/>
      <c r="E26" s="2"/>
      <c r="F26">
        <v>1648</v>
      </c>
      <c r="G26">
        <v>0</v>
      </c>
      <c r="H26">
        <v>65535</v>
      </c>
      <c r="J26" s="2" t="s">
        <v>58</v>
      </c>
      <c r="K26" s="2"/>
      <c r="L26" s="2" t="s">
        <v>45</v>
      </c>
      <c r="M26" s="2"/>
      <c r="N26" s="2">
        <v>62</v>
      </c>
      <c r="O26" s="2"/>
      <c r="P26" s="2"/>
      <c r="Q26" s="2"/>
      <c r="R26" s="2"/>
      <c r="S26" s="2"/>
    </row>
    <row r="27" spans="1:20" ht="20.25" hidden="1" customHeight="1" x14ac:dyDescent="0.3">
      <c r="A27" s="2" t="s">
        <v>78</v>
      </c>
      <c r="B27" s="2" t="s">
        <v>34</v>
      </c>
      <c r="C27" s="2" t="s">
        <v>35</v>
      </c>
      <c r="D27" s="2"/>
      <c r="E27" s="2"/>
      <c r="F27">
        <v>1608</v>
      </c>
      <c r="G27">
        <v>0</v>
      </c>
      <c r="H27">
        <v>65535</v>
      </c>
      <c r="J27" s="2" t="s">
        <v>58</v>
      </c>
      <c r="K27" s="2"/>
      <c r="L27" s="2" t="s">
        <v>45</v>
      </c>
      <c r="M27" s="2"/>
      <c r="N27" s="2">
        <v>63</v>
      </c>
      <c r="O27" s="2"/>
      <c r="P27" s="2"/>
      <c r="Q27" s="2"/>
      <c r="R27" s="2"/>
      <c r="S27" s="2"/>
    </row>
    <row r="28" spans="1:20" ht="20.25" hidden="1" customHeight="1" x14ac:dyDescent="0.3">
      <c r="A28" s="2" t="s">
        <v>78</v>
      </c>
      <c r="B28" s="2" t="s">
        <v>36</v>
      </c>
      <c r="C28" s="2" t="s">
        <v>132</v>
      </c>
      <c r="D28" s="2"/>
      <c r="E28" s="2"/>
      <c r="F28">
        <v>0</v>
      </c>
      <c r="G28">
        <v>0</v>
      </c>
      <c r="H28">
        <v>65535</v>
      </c>
      <c r="J28" s="2" t="s">
        <v>58</v>
      </c>
      <c r="K28" s="2"/>
      <c r="L28" s="2" t="s">
        <v>48</v>
      </c>
      <c r="M28" s="2"/>
      <c r="N28" s="2">
        <v>64</v>
      </c>
      <c r="O28" s="2" t="s">
        <v>153</v>
      </c>
      <c r="P28" s="2" t="s">
        <v>152</v>
      </c>
      <c r="Q28" s="2" t="s">
        <v>151</v>
      </c>
      <c r="R28" s="2"/>
      <c r="S28" s="2"/>
    </row>
    <row r="29" spans="1:20" ht="20.25" customHeight="1" x14ac:dyDescent="0.3">
      <c r="A29" s="2" t="s">
        <v>78</v>
      </c>
      <c r="B29" s="2" t="s">
        <v>190</v>
      </c>
      <c r="C29" s="2" t="s">
        <v>154</v>
      </c>
      <c r="D29" s="2"/>
      <c r="E29" s="2"/>
      <c r="F29">
        <v>0</v>
      </c>
      <c r="J29" s="2" t="s">
        <v>58</v>
      </c>
      <c r="K29" s="2"/>
      <c r="L29" s="2" t="s">
        <v>48</v>
      </c>
      <c r="M29" s="2"/>
      <c r="N29" s="2">
        <v>65</v>
      </c>
      <c r="O29" s="2" t="s">
        <v>191</v>
      </c>
      <c r="P29" s="2" t="s">
        <v>192</v>
      </c>
      <c r="Q29" s="2" t="s">
        <v>193</v>
      </c>
      <c r="R29" s="2" t="s">
        <v>187</v>
      </c>
      <c r="S29" s="2" t="s">
        <v>194</v>
      </c>
      <c r="T29" s="6" t="s">
        <v>197</v>
      </c>
    </row>
    <row r="30" spans="1:20" ht="20.25" hidden="1" customHeight="1" x14ac:dyDescent="0.3">
      <c r="A30" s="2" t="s">
        <v>78</v>
      </c>
      <c r="B30" s="2" t="s">
        <v>37</v>
      </c>
      <c r="C30" s="2" t="s">
        <v>81</v>
      </c>
      <c r="D30" s="2"/>
      <c r="E30" s="2"/>
      <c r="F30">
        <v>0</v>
      </c>
      <c r="J30" s="2" t="s">
        <v>59</v>
      </c>
      <c r="K30" s="2" t="s">
        <v>78</v>
      </c>
      <c r="L30" s="2" t="s">
        <v>48</v>
      </c>
      <c r="M30" s="2"/>
      <c r="N30" s="2">
        <v>66</v>
      </c>
      <c r="O30" s="2" t="s">
        <v>51</v>
      </c>
      <c r="P30" s="2" t="s">
        <v>52</v>
      </c>
      <c r="Q30" s="2"/>
      <c r="R30" s="2"/>
      <c r="S30" s="2"/>
    </row>
    <row r="31" spans="1:20" ht="20.25" hidden="1" customHeight="1" x14ac:dyDescent="0.3">
      <c r="A31" s="2" t="s">
        <v>78</v>
      </c>
      <c r="B31" s="2" t="s">
        <v>38</v>
      </c>
      <c r="C31" s="2" t="s">
        <v>39</v>
      </c>
      <c r="D31" s="2"/>
      <c r="E31" s="2"/>
      <c r="F31">
        <v>0</v>
      </c>
      <c r="J31" s="2" t="s">
        <v>58</v>
      </c>
      <c r="K31" s="2"/>
      <c r="L31" s="2" t="s">
        <v>48</v>
      </c>
      <c r="M31" s="2"/>
      <c r="N31" s="2">
        <v>67</v>
      </c>
      <c r="O31" s="2" t="s">
        <v>53</v>
      </c>
      <c r="P31" s="2" t="s">
        <v>54</v>
      </c>
      <c r="Q31" s="2"/>
      <c r="R31" s="2"/>
      <c r="S31" s="2"/>
    </row>
    <row r="32" spans="1:20" ht="20.25" customHeight="1" x14ac:dyDescent="0.3">
      <c r="A32" s="2" t="s">
        <v>77</v>
      </c>
      <c r="B32" s="2" t="s">
        <v>40</v>
      </c>
      <c r="C32" s="2" t="s">
        <v>82</v>
      </c>
      <c r="D32" s="2"/>
      <c r="E32" s="2"/>
      <c r="F32">
        <v>0</v>
      </c>
      <c r="J32" s="2" t="s">
        <v>59</v>
      </c>
      <c r="K32" s="2"/>
      <c r="L32" s="2" t="s">
        <v>48</v>
      </c>
      <c r="M32" s="2"/>
      <c r="N32" s="2">
        <v>68</v>
      </c>
      <c r="O32" s="2" t="s">
        <v>60</v>
      </c>
      <c r="P32" s="2" t="s">
        <v>61</v>
      </c>
      <c r="Q32" s="2"/>
      <c r="R32" s="2"/>
      <c r="S32" s="2"/>
    </row>
    <row r="33" spans="1:19" ht="20.25" hidden="1" customHeight="1" x14ac:dyDescent="0.3">
      <c r="A33" s="2" t="s">
        <v>78</v>
      </c>
      <c r="B33" s="2" t="s">
        <v>41</v>
      </c>
      <c r="C33" s="2" t="s">
        <v>83</v>
      </c>
      <c r="D33" s="2"/>
      <c r="E33" s="2"/>
      <c r="F33">
        <v>0</v>
      </c>
      <c r="G33">
        <v>0</v>
      </c>
      <c r="H33">
        <v>65535</v>
      </c>
      <c r="J33" s="2" t="s">
        <v>58</v>
      </c>
      <c r="K33" s="2" t="s">
        <v>78</v>
      </c>
      <c r="L33" s="2" t="s">
        <v>48</v>
      </c>
      <c r="M33" s="2"/>
      <c r="N33" s="2">
        <v>69</v>
      </c>
      <c r="O33" s="2" t="s">
        <v>55</v>
      </c>
      <c r="P33" s="2" t="s">
        <v>56</v>
      </c>
      <c r="Q33" s="2"/>
      <c r="R33" s="2"/>
      <c r="S33" s="2"/>
    </row>
    <row r="34" spans="1:19" ht="20.25" hidden="1" customHeight="1" x14ac:dyDescent="0.3">
      <c r="A34" s="2" t="s">
        <v>78</v>
      </c>
      <c r="B34" s="2" t="s">
        <v>42</v>
      </c>
      <c r="C34" s="2" t="s">
        <v>84</v>
      </c>
      <c r="D34" s="2"/>
      <c r="E34" s="2"/>
      <c r="F34">
        <v>0</v>
      </c>
      <c r="G34">
        <v>0</v>
      </c>
      <c r="H34">
        <v>65535</v>
      </c>
      <c r="J34" s="2" t="s">
        <v>58</v>
      </c>
      <c r="K34" s="2"/>
      <c r="L34" s="2" t="s">
        <v>48</v>
      </c>
      <c r="M34" s="2"/>
      <c r="N34" s="2">
        <v>70</v>
      </c>
      <c r="O34" s="2" t="s">
        <v>62</v>
      </c>
      <c r="P34" s="2" t="s">
        <v>63</v>
      </c>
      <c r="Q34" s="2"/>
      <c r="R34" s="2"/>
      <c r="S34" s="2"/>
    </row>
    <row r="35" spans="1:19" ht="20.25" customHeight="1" x14ac:dyDescent="0.3">
      <c r="A35" s="2"/>
      <c r="B35" s="2"/>
      <c r="C35" s="2"/>
      <c r="D35" s="2"/>
      <c r="E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 s="2"/>
      <c r="B36" s="2"/>
      <c r="C36" s="2"/>
      <c r="D36" s="2"/>
      <c r="E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">
      <c r="A37" s="2" t="s">
        <v>77</v>
      </c>
      <c r="B37" s="2" t="s">
        <v>69</v>
      </c>
      <c r="C37" s="2" t="s">
        <v>156</v>
      </c>
      <c r="D37" s="2"/>
      <c r="E37" s="2" t="s">
        <v>77</v>
      </c>
      <c r="F37" s="4">
        <v>0</v>
      </c>
      <c r="G37">
        <v>0</v>
      </c>
      <c r="H37">
        <f>255*I37</f>
        <v>33.914999999999999</v>
      </c>
      <c r="I37">
        <v>0.13300000000000001</v>
      </c>
      <c r="J37" s="2" t="s">
        <v>58</v>
      </c>
      <c r="K37" s="2"/>
      <c r="L37" s="2" t="s">
        <v>47</v>
      </c>
      <c r="M37" s="2" t="s">
        <v>74</v>
      </c>
      <c r="N37" s="2">
        <v>4</v>
      </c>
      <c r="O37" s="2"/>
      <c r="P37" s="2"/>
      <c r="Q37" s="2"/>
      <c r="R37" s="2"/>
      <c r="S37" s="2"/>
    </row>
    <row r="38" spans="1:19" x14ac:dyDescent="0.3">
      <c r="A38" s="2" t="s">
        <v>77</v>
      </c>
      <c r="B38" s="2" t="s">
        <v>70</v>
      </c>
      <c r="C38" s="2" t="s">
        <v>157</v>
      </c>
      <c r="D38" s="2"/>
      <c r="E38" s="2" t="s">
        <v>77</v>
      </c>
      <c r="F38" s="4">
        <v>0</v>
      </c>
      <c r="G38">
        <v>0</v>
      </c>
      <c r="H38">
        <f t="shared" ref="H38:H48" si="0">255*I38</f>
        <v>23.97</v>
      </c>
      <c r="I38">
        <v>9.4E-2</v>
      </c>
      <c r="J38" s="2" t="s">
        <v>58</v>
      </c>
      <c r="K38" s="2"/>
      <c r="L38" s="2" t="s">
        <v>47</v>
      </c>
      <c r="M38" s="2" t="s">
        <v>74</v>
      </c>
      <c r="N38" s="2">
        <v>5</v>
      </c>
      <c r="O38" s="2"/>
      <c r="P38" s="2"/>
      <c r="Q38" s="2"/>
      <c r="R38" s="2"/>
      <c r="S38" s="2"/>
    </row>
    <row r="39" spans="1:19" x14ac:dyDescent="0.3">
      <c r="A39" s="2" t="s">
        <v>77</v>
      </c>
      <c r="B39" s="2" t="s">
        <v>71</v>
      </c>
      <c r="C39" s="2" t="s">
        <v>158</v>
      </c>
      <c r="D39" s="2"/>
      <c r="E39" s="2" t="s">
        <v>77</v>
      </c>
      <c r="F39" s="4">
        <v>0</v>
      </c>
      <c r="G39">
        <v>0</v>
      </c>
      <c r="H39">
        <f t="shared" si="0"/>
        <v>23.97</v>
      </c>
      <c r="I39">
        <v>9.4E-2</v>
      </c>
      <c r="J39" s="2" t="s">
        <v>58</v>
      </c>
      <c r="K39" s="2"/>
      <c r="L39" s="2" t="s">
        <v>47</v>
      </c>
      <c r="M39" s="2" t="s">
        <v>74</v>
      </c>
      <c r="N39" s="2">
        <v>6</v>
      </c>
      <c r="O39" s="2"/>
      <c r="P39" s="2"/>
      <c r="Q39" s="2"/>
      <c r="R39" s="2"/>
      <c r="S39" s="2"/>
    </row>
    <row r="40" spans="1:19" x14ac:dyDescent="0.3">
      <c r="A40" s="2" t="s">
        <v>77</v>
      </c>
      <c r="B40" s="2" t="s">
        <v>72</v>
      </c>
      <c r="C40" s="2" t="s">
        <v>159</v>
      </c>
      <c r="D40" s="2"/>
      <c r="E40" s="2" t="s">
        <v>77</v>
      </c>
      <c r="F40" s="4">
        <v>0</v>
      </c>
      <c r="G40">
        <v>0</v>
      </c>
      <c r="H40">
        <f t="shared" si="0"/>
        <v>23.97</v>
      </c>
      <c r="I40">
        <v>9.4E-2</v>
      </c>
      <c r="J40" s="2" t="s">
        <v>58</v>
      </c>
      <c r="K40" s="2"/>
      <c r="L40" s="2" t="s">
        <v>47</v>
      </c>
      <c r="M40" s="2" t="s">
        <v>74</v>
      </c>
      <c r="N40" s="2">
        <v>7</v>
      </c>
      <c r="O40" s="2"/>
      <c r="P40" s="2"/>
      <c r="Q40" s="2"/>
      <c r="R40" s="2"/>
      <c r="S40" s="2"/>
    </row>
    <row r="41" spans="1:19" x14ac:dyDescent="0.3">
      <c r="A41" s="2" t="s">
        <v>77</v>
      </c>
      <c r="B41" s="2" t="s">
        <v>73</v>
      </c>
      <c r="C41" s="2" t="s">
        <v>160</v>
      </c>
      <c r="D41" s="2"/>
      <c r="E41" s="2" t="s">
        <v>77</v>
      </c>
      <c r="F41" s="4">
        <v>0</v>
      </c>
      <c r="G41">
        <v>0</v>
      </c>
      <c r="H41">
        <f t="shared" si="0"/>
        <v>23.97</v>
      </c>
      <c r="I41">
        <v>9.4E-2</v>
      </c>
      <c r="J41" s="2" t="s">
        <v>58</v>
      </c>
      <c r="K41" s="2"/>
      <c r="L41" s="2" t="s">
        <v>47</v>
      </c>
      <c r="M41" s="2" t="s">
        <v>74</v>
      </c>
      <c r="N41" s="2">
        <v>9</v>
      </c>
      <c r="O41" s="2"/>
      <c r="P41" s="2"/>
      <c r="Q41" s="2"/>
      <c r="R41" s="2"/>
      <c r="S41" s="2"/>
    </row>
    <row r="42" spans="1:19" x14ac:dyDescent="0.3">
      <c r="A42" s="2" t="s">
        <v>77</v>
      </c>
      <c r="B42" s="2" t="s">
        <v>133</v>
      </c>
      <c r="C42" s="2" t="s">
        <v>161</v>
      </c>
      <c r="D42" s="2"/>
      <c r="E42" s="2" t="s">
        <v>77</v>
      </c>
      <c r="F42" s="4">
        <v>0</v>
      </c>
      <c r="G42">
        <v>0</v>
      </c>
      <c r="H42">
        <f t="shared" si="0"/>
        <v>23.97</v>
      </c>
      <c r="I42">
        <v>9.4E-2</v>
      </c>
      <c r="J42" s="2" t="s">
        <v>58</v>
      </c>
      <c r="K42" s="2"/>
      <c r="L42" s="2" t="s">
        <v>47</v>
      </c>
      <c r="M42" s="2" t="s">
        <v>74</v>
      </c>
      <c r="N42" s="2">
        <v>8</v>
      </c>
      <c r="O42" s="2"/>
      <c r="P42" s="2"/>
      <c r="Q42" s="2"/>
      <c r="R42" s="2"/>
      <c r="S42" s="2"/>
    </row>
    <row r="43" spans="1:19" x14ac:dyDescent="0.3">
      <c r="A43" s="2" t="s">
        <v>77</v>
      </c>
      <c r="B43" s="2" t="s">
        <v>134</v>
      </c>
      <c r="C43" s="2" t="s">
        <v>162</v>
      </c>
      <c r="D43" s="2"/>
      <c r="E43" s="2" t="s">
        <v>77</v>
      </c>
      <c r="F43" s="4">
        <v>0</v>
      </c>
      <c r="G43">
        <v>0</v>
      </c>
      <c r="H43">
        <f t="shared" si="0"/>
        <v>14.025</v>
      </c>
      <c r="I43">
        <v>5.5E-2</v>
      </c>
      <c r="J43" s="2" t="s">
        <v>58</v>
      </c>
      <c r="K43" s="2"/>
      <c r="L43" s="2" t="s">
        <v>47</v>
      </c>
      <c r="M43" s="2" t="s">
        <v>74</v>
      </c>
      <c r="N43" s="2">
        <v>10</v>
      </c>
      <c r="O43" s="2"/>
      <c r="P43" s="2"/>
      <c r="Q43" s="2"/>
      <c r="R43" s="2"/>
      <c r="S43" s="2"/>
    </row>
    <row r="44" spans="1:19" x14ac:dyDescent="0.3">
      <c r="A44" s="2" t="s">
        <v>77</v>
      </c>
      <c r="B44" s="2" t="s">
        <v>135</v>
      </c>
      <c r="C44" s="2" t="s">
        <v>163</v>
      </c>
      <c r="D44" s="2"/>
      <c r="E44" s="2" t="s">
        <v>77</v>
      </c>
      <c r="F44" s="4">
        <v>0</v>
      </c>
      <c r="G44">
        <v>0</v>
      </c>
      <c r="H44">
        <f>255*I44</f>
        <v>49.980000000000004</v>
      </c>
      <c r="I44">
        <v>0.19600000000000001</v>
      </c>
      <c r="J44" s="2" t="s">
        <v>58</v>
      </c>
      <c r="K44" s="2"/>
      <c r="L44" s="2" t="s">
        <v>47</v>
      </c>
      <c r="M44" s="2" t="s">
        <v>74</v>
      </c>
      <c r="N44" s="2">
        <v>11</v>
      </c>
      <c r="O44" s="2"/>
      <c r="P44" s="2"/>
      <c r="Q44" s="2"/>
      <c r="R44" s="2"/>
      <c r="S44" s="2"/>
    </row>
    <row r="45" spans="1:19" x14ac:dyDescent="0.3">
      <c r="A45" s="2" t="s">
        <v>77</v>
      </c>
      <c r="B45" s="2" t="s">
        <v>65</v>
      </c>
      <c r="C45" s="2" t="s">
        <v>164</v>
      </c>
      <c r="D45" s="2"/>
      <c r="E45" s="2" t="s">
        <v>77</v>
      </c>
      <c r="F45" s="4">
        <v>0</v>
      </c>
      <c r="G45">
        <v>0</v>
      </c>
      <c r="H45">
        <f t="shared" si="0"/>
        <v>14.025</v>
      </c>
      <c r="I45">
        <v>5.5E-2</v>
      </c>
      <c r="J45" s="2" t="s">
        <v>58</v>
      </c>
      <c r="K45" s="2"/>
      <c r="L45" s="2" t="s">
        <v>47</v>
      </c>
      <c r="M45" s="2" t="s">
        <v>74</v>
      </c>
      <c r="N45" s="2">
        <v>0</v>
      </c>
      <c r="O45" s="2"/>
      <c r="P45" s="2"/>
      <c r="Q45" s="2"/>
      <c r="R45" s="2"/>
      <c r="S45" s="2"/>
    </row>
    <row r="46" spans="1:19" x14ac:dyDescent="0.3">
      <c r="A46" s="2" t="s">
        <v>77</v>
      </c>
      <c r="B46" s="2" t="s">
        <v>66</v>
      </c>
      <c r="C46" s="2" t="s">
        <v>165</v>
      </c>
      <c r="D46" s="2"/>
      <c r="E46" s="2" t="s">
        <v>77</v>
      </c>
      <c r="F46" s="4">
        <v>0</v>
      </c>
      <c r="G46">
        <v>0</v>
      </c>
      <c r="H46">
        <f t="shared" si="0"/>
        <v>14.025</v>
      </c>
      <c r="I46">
        <v>5.5E-2</v>
      </c>
      <c r="J46" s="2" t="s">
        <v>58</v>
      </c>
      <c r="K46" s="2"/>
      <c r="L46" s="2" t="s">
        <v>47</v>
      </c>
      <c r="M46" s="2" t="s">
        <v>74</v>
      </c>
      <c r="N46" s="2">
        <v>1</v>
      </c>
      <c r="O46" s="2"/>
      <c r="P46" s="2"/>
      <c r="Q46" s="2"/>
      <c r="R46" s="2"/>
      <c r="S46" s="2"/>
    </row>
    <row r="47" spans="1:19" x14ac:dyDescent="0.3">
      <c r="A47" s="2" t="s">
        <v>77</v>
      </c>
      <c r="B47" s="2" t="s">
        <v>67</v>
      </c>
      <c r="C47" s="2" t="s">
        <v>166</v>
      </c>
      <c r="D47" s="2"/>
      <c r="E47" s="2" t="s">
        <v>77</v>
      </c>
      <c r="F47" s="4">
        <v>0</v>
      </c>
      <c r="G47">
        <v>0</v>
      </c>
      <c r="H47">
        <f t="shared" si="0"/>
        <v>14.025</v>
      </c>
      <c r="I47">
        <v>5.5E-2</v>
      </c>
      <c r="J47" s="2" t="s">
        <v>58</v>
      </c>
      <c r="K47" s="2"/>
      <c r="L47" s="2" t="s">
        <v>47</v>
      </c>
      <c r="M47" s="2" t="s">
        <v>74</v>
      </c>
      <c r="N47" s="2">
        <v>2</v>
      </c>
      <c r="O47" s="2"/>
      <c r="P47" s="2"/>
      <c r="Q47" s="2"/>
      <c r="R47" s="2"/>
      <c r="S47" s="2"/>
    </row>
    <row r="48" spans="1:19" x14ac:dyDescent="0.3">
      <c r="A48" s="2" t="s">
        <v>77</v>
      </c>
      <c r="B48" s="2" t="s">
        <v>68</v>
      </c>
      <c r="C48" s="2" t="s">
        <v>167</v>
      </c>
      <c r="D48" s="2"/>
      <c r="E48" s="2" t="s">
        <v>77</v>
      </c>
      <c r="F48" s="4">
        <v>0</v>
      </c>
      <c r="G48">
        <v>0</v>
      </c>
      <c r="H48">
        <f t="shared" si="0"/>
        <v>14.025</v>
      </c>
      <c r="I48">
        <v>5.5E-2</v>
      </c>
      <c r="J48" s="2" t="s">
        <v>58</v>
      </c>
      <c r="K48" s="2"/>
      <c r="L48" s="2" t="s">
        <v>47</v>
      </c>
      <c r="M48" s="2" t="s">
        <v>74</v>
      </c>
      <c r="N48" s="2">
        <v>3</v>
      </c>
      <c r="O48" s="2"/>
      <c r="P48" s="2"/>
      <c r="Q48" s="2"/>
      <c r="R48" s="2"/>
      <c r="S48" s="2"/>
    </row>
    <row r="49" spans="1:19" x14ac:dyDescent="0.3">
      <c r="A49" s="2"/>
      <c r="B49" s="2"/>
      <c r="C49" s="2"/>
      <c r="D49" s="2"/>
      <c r="E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">
      <c r="A50" s="2" t="s">
        <v>77</v>
      </c>
      <c r="B50" s="2" t="s">
        <v>75</v>
      </c>
      <c r="C50" s="2"/>
      <c r="D50" s="2"/>
      <c r="E50" s="2"/>
      <c r="F50">
        <v>0</v>
      </c>
      <c r="J50" s="2" t="s">
        <v>58</v>
      </c>
      <c r="K50" s="2"/>
      <c r="L50" s="2" t="s">
        <v>48</v>
      </c>
      <c r="M50" s="2"/>
      <c r="N50" s="2"/>
      <c r="O50" s="2" t="s">
        <v>55</v>
      </c>
      <c r="P50" s="2" t="s">
        <v>56</v>
      </c>
      <c r="Q50" s="2"/>
      <c r="R50" s="2"/>
      <c r="S50" s="2"/>
    </row>
    <row r="51" spans="1:19" x14ac:dyDescent="0.3">
      <c r="A51" s="2"/>
      <c r="B51" s="2"/>
      <c r="C51" s="2"/>
      <c r="D51" s="2"/>
      <c r="E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">
      <c r="A52" s="2" t="s">
        <v>77</v>
      </c>
      <c r="B52" s="2" t="s">
        <v>95</v>
      </c>
      <c r="C52" s="2" t="s">
        <v>96</v>
      </c>
      <c r="D52" s="2" t="s">
        <v>77</v>
      </c>
      <c r="E52" s="2"/>
      <c r="J52" s="2" t="s">
        <v>58</v>
      </c>
      <c r="K52" s="2" t="s">
        <v>77</v>
      </c>
      <c r="L52" s="2" t="s">
        <v>92</v>
      </c>
      <c r="M52" s="2"/>
      <c r="N52" s="2"/>
      <c r="O52" s="2"/>
      <c r="P52" s="2"/>
      <c r="Q52" s="2"/>
      <c r="R52" s="2"/>
      <c r="S52" s="2"/>
    </row>
    <row r="53" spans="1:19" x14ac:dyDescent="0.3">
      <c r="A53" s="2"/>
      <c r="B53" s="2"/>
      <c r="C53" s="2"/>
      <c r="D53" s="2"/>
      <c r="E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">
      <c r="A54" s="2" t="s">
        <v>77</v>
      </c>
      <c r="B54" s="2" t="s">
        <v>90</v>
      </c>
      <c r="C54" s="2" t="s">
        <v>91</v>
      </c>
      <c r="D54" s="2" t="s">
        <v>77</v>
      </c>
      <c r="E54" s="2"/>
      <c r="J54" s="2" t="s">
        <v>59</v>
      </c>
      <c r="K54" s="2" t="s">
        <v>78</v>
      </c>
      <c r="L54" s="2" t="s">
        <v>92</v>
      </c>
      <c r="M54" s="2"/>
      <c r="N54" s="2"/>
      <c r="O54" s="2"/>
      <c r="P54" s="2"/>
      <c r="Q54" s="2"/>
      <c r="R54" s="2"/>
      <c r="S54" s="2"/>
    </row>
    <row r="55" spans="1:19" x14ac:dyDescent="0.3">
      <c r="A55" s="2" t="s">
        <v>77</v>
      </c>
      <c r="B55" s="2" t="s">
        <v>111</v>
      </c>
      <c r="C55" s="2" t="s">
        <v>112</v>
      </c>
      <c r="D55" s="2" t="s">
        <v>77</v>
      </c>
      <c r="E55" s="2"/>
      <c r="J55" s="2" t="s">
        <v>59</v>
      </c>
      <c r="K55" s="2" t="s">
        <v>78</v>
      </c>
      <c r="L55" s="2" t="s">
        <v>92</v>
      </c>
      <c r="M55" s="2"/>
      <c r="N55" s="2"/>
      <c r="O55" s="2"/>
      <c r="P55" s="2"/>
      <c r="Q55" s="2"/>
      <c r="R55" s="2"/>
      <c r="S55" s="2"/>
    </row>
    <row r="56" spans="1:19" x14ac:dyDescent="0.3">
      <c r="A56" s="2" t="s">
        <v>77</v>
      </c>
      <c r="B56" s="2" t="s">
        <v>93</v>
      </c>
      <c r="C56" s="2" t="s">
        <v>94</v>
      </c>
      <c r="D56" s="2" t="s">
        <v>77</v>
      </c>
      <c r="E56" s="2"/>
      <c r="J56" s="2" t="s">
        <v>59</v>
      </c>
      <c r="K56" s="2" t="s">
        <v>78</v>
      </c>
      <c r="L56" s="2" t="s">
        <v>92</v>
      </c>
      <c r="M56" s="2"/>
      <c r="N56" s="2"/>
      <c r="O56" s="2"/>
      <c r="P56" s="2"/>
      <c r="Q56" s="2"/>
      <c r="R56" s="2"/>
      <c r="S56" s="2"/>
    </row>
    <row r="57" spans="1:19" x14ac:dyDescent="0.3">
      <c r="A57" s="2" t="s">
        <v>77</v>
      </c>
      <c r="B57" s="2" t="s">
        <v>97</v>
      </c>
      <c r="C57" s="2" t="s">
        <v>98</v>
      </c>
      <c r="D57" s="2" t="s">
        <v>77</v>
      </c>
      <c r="E57" s="2"/>
      <c r="J57" s="2" t="s">
        <v>59</v>
      </c>
      <c r="K57" s="2" t="s">
        <v>78</v>
      </c>
      <c r="L57" s="2" t="s">
        <v>92</v>
      </c>
      <c r="M57" s="2"/>
      <c r="N57" s="2"/>
      <c r="O57" s="2"/>
      <c r="P57" s="2"/>
      <c r="Q57" s="2"/>
      <c r="R57" s="2"/>
      <c r="S57" s="2"/>
    </row>
    <row r="58" spans="1:19" x14ac:dyDescent="0.3">
      <c r="A58" s="2"/>
      <c r="B58" s="2"/>
      <c r="C58" s="2"/>
      <c r="D58" s="2"/>
      <c r="E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3">
      <c r="A59" s="2" t="s">
        <v>77</v>
      </c>
      <c r="B59" s="2" t="s">
        <v>109</v>
      </c>
      <c r="C59" s="2" t="s">
        <v>99</v>
      </c>
      <c r="D59" s="2"/>
      <c r="E59" s="2"/>
      <c r="F59">
        <v>0</v>
      </c>
      <c r="J59" s="2" t="s">
        <v>58</v>
      </c>
      <c r="K59" s="2" t="s">
        <v>77</v>
      </c>
      <c r="L59" s="2" t="s">
        <v>48</v>
      </c>
      <c r="M59" s="2"/>
      <c r="N59" s="2"/>
      <c r="O59" s="2" t="s">
        <v>100</v>
      </c>
      <c r="P59" s="2" t="s">
        <v>101</v>
      </c>
      <c r="Q59" s="2"/>
      <c r="R59" s="2"/>
      <c r="S59" s="2"/>
    </row>
    <row r="60" spans="1:19" x14ac:dyDescent="0.3">
      <c r="A60" s="2" t="s">
        <v>77</v>
      </c>
      <c r="B60" s="2" t="s">
        <v>110</v>
      </c>
      <c r="C60" s="2" t="s">
        <v>102</v>
      </c>
      <c r="D60" s="2"/>
      <c r="E60" s="2"/>
      <c r="F60">
        <v>100</v>
      </c>
      <c r="G60">
        <v>0</v>
      </c>
      <c r="H60">
        <v>10000</v>
      </c>
      <c r="J60" s="2" t="s">
        <v>58</v>
      </c>
      <c r="K60" s="2" t="s">
        <v>77</v>
      </c>
      <c r="L60" s="2" t="s">
        <v>45</v>
      </c>
      <c r="M60" s="2"/>
      <c r="N60" s="2"/>
      <c r="O60" s="2"/>
      <c r="P60" s="2"/>
      <c r="Q60" s="2"/>
      <c r="R60" s="2"/>
      <c r="S60" s="2"/>
    </row>
    <row r="61" spans="1:19" x14ac:dyDescent="0.3">
      <c r="A61" s="2" t="s">
        <v>77</v>
      </c>
      <c r="B61" s="2" t="s">
        <v>103</v>
      </c>
      <c r="C61" s="2" t="s">
        <v>104</v>
      </c>
      <c r="D61" s="2"/>
      <c r="E61" s="2"/>
      <c r="F61">
        <v>0</v>
      </c>
      <c r="G61">
        <v>0</v>
      </c>
      <c r="H61">
        <v>65535</v>
      </c>
      <c r="J61" s="2" t="s">
        <v>58</v>
      </c>
      <c r="K61" s="2" t="s">
        <v>77</v>
      </c>
      <c r="L61" s="2" t="s">
        <v>45</v>
      </c>
      <c r="M61" s="2"/>
      <c r="N61" s="2"/>
      <c r="O61" s="2"/>
      <c r="P61" s="2"/>
      <c r="Q61" s="2"/>
      <c r="R61" s="2"/>
      <c r="S61" s="2"/>
    </row>
    <row r="62" spans="1:19" x14ac:dyDescent="0.3">
      <c r="A62" s="2" t="s">
        <v>77</v>
      </c>
      <c r="B62" s="2" t="s">
        <v>105</v>
      </c>
      <c r="C62" s="2" t="s">
        <v>106</v>
      </c>
      <c r="D62" s="2"/>
      <c r="E62" s="2"/>
      <c r="F62">
        <v>200</v>
      </c>
      <c r="G62">
        <v>0</v>
      </c>
      <c r="H62">
        <v>65535</v>
      </c>
      <c r="J62" s="2" t="s">
        <v>58</v>
      </c>
      <c r="K62" s="2" t="s">
        <v>77</v>
      </c>
      <c r="L62" s="2" t="s">
        <v>47</v>
      </c>
      <c r="M62" s="2"/>
      <c r="N62" s="2"/>
      <c r="O62" s="2"/>
      <c r="P62" s="2"/>
      <c r="Q62" s="2"/>
      <c r="R62" s="2"/>
      <c r="S62" s="2"/>
    </row>
    <row r="63" spans="1:19" x14ac:dyDescent="0.3">
      <c r="A63" s="2" t="s">
        <v>77</v>
      </c>
      <c r="B63" s="2" t="s">
        <v>107</v>
      </c>
      <c r="C63" s="2" t="s">
        <v>108</v>
      </c>
      <c r="D63" s="2"/>
      <c r="E63" s="2"/>
      <c r="F63">
        <v>1</v>
      </c>
      <c r="G63">
        <v>1E-3</v>
      </c>
      <c r="H63">
        <v>2</v>
      </c>
      <c r="J63" s="2" t="s">
        <v>58</v>
      </c>
      <c r="K63" s="2" t="s">
        <v>77</v>
      </c>
      <c r="L63" s="2" t="s">
        <v>47</v>
      </c>
      <c r="M63" s="2"/>
      <c r="N63" s="2"/>
      <c r="O63" s="2"/>
      <c r="P63" s="2"/>
      <c r="Q63" s="2"/>
      <c r="R63" s="2"/>
      <c r="S63" s="2"/>
    </row>
    <row r="64" spans="1:19" x14ac:dyDescent="0.3">
      <c r="A64" s="2"/>
      <c r="B64" s="2"/>
      <c r="C64" s="2"/>
      <c r="D64" s="2"/>
      <c r="E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3">
      <c r="A65" s="2" t="s">
        <v>77</v>
      </c>
      <c r="B65" s="2" t="s">
        <v>113</v>
      </c>
      <c r="C65" s="2" t="s">
        <v>171</v>
      </c>
      <c r="D65" s="2"/>
      <c r="E65" s="2"/>
      <c r="F65" s="4">
        <v>0</v>
      </c>
      <c r="G65" s="4">
        <v>0</v>
      </c>
      <c r="H65" s="4">
        <v>255</v>
      </c>
      <c r="I65" s="4"/>
      <c r="J65" s="2" t="s">
        <v>58</v>
      </c>
      <c r="K65" s="2"/>
      <c r="L65" s="3" t="s">
        <v>45</v>
      </c>
      <c r="M65" s="2"/>
      <c r="N65" s="3">
        <v>4</v>
      </c>
      <c r="O65" s="2"/>
      <c r="P65" s="2"/>
      <c r="Q65" s="2"/>
      <c r="R65" s="2"/>
      <c r="S65" s="2"/>
    </row>
    <row r="66" spans="1:19" x14ac:dyDescent="0.3">
      <c r="A66" s="2" t="s">
        <v>77</v>
      </c>
      <c r="B66" s="2" t="s">
        <v>114</v>
      </c>
      <c r="C66" s="2" t="s">
        <v>172</v>
      </c>
      <c r="D66" s="2"/>
      <c r="E66" s="2"/>
      <c r="F66" s="4">
        <v>0</v>
      </c>
      <c r="G66" s="4">
        <v>0</v>
      </c>
      <c r="H66" s="4">
        <v>255</v>
      </c>
      <c r="I66" s="4"/>
      <c r="J66" s="2" t="s">
        <v>58</v>
      </c>
      <c r="K66" s="2"/>
      <c r="L66" s="3" t="s">
        <v>45</v>
      </c>
      <c r="M66" s="2"/>
      <c r="N66" s="3">
        <v>6</v>
      </c>
      <c r="O66" s="2"/>
      <c r="P66" s="2"/>
      <c r="Q66" s="2"/>
      <c r="R66" s="2"/>
      <c r="S66" s="2"/>
    </row>
    <row r="67" spans="1:19" x14ac:dyDescent="0.3">
      <c r="A67" s="2" t="s">
        <v>77</v>
      </c>
      <c r="B67" s="2" t="s">
        <v>180</v>
      </c>
      <c r="C67" s="2" t="s">
        <v>173</v>
      </c>
      <c r="D67" s="2"/>
      <c r="E67" s="2"/>
      <c r="F67" s="4">
        <v>0</v>
      </c>
      <c r="G67" s="4">
        <v>0</v>
      </c>
      <c r="H67" s="4">
        <v>255</v>
      </c>
      <c r="I67" s="4"/>
      <c r="J67" s="2" t="s">
        <v>58</v>
      </c>
      <c r="K67" s="2"/>
      <c r="L67" s="3" t="s">
        <v>45</v>
      </c>
      <c r="M67" s="2"/>
      <c r="N67" s="3">
        <v>8</v>
      </c>
      <c r="O67" s="2"/>
      <c r="P67" s="2"/>
      <c r="Q67" s="2"/>
      <c r="R67" s="2"/>
      <c r="S67" s="2"/>
    </row>
    <row r="68" spans="1:19" x14ac:dyDescent="0.3">
      <c r="A68" s="2" t="s">
        <v>77</v>
      </c>
      <c r="B68" s="2" t="s">
        <v>169</v>
      </c>
      <c r="C68" s="2" t="s">
        <v>174</v>
      </c>
      <c r="D68" s="2"/>
      <c r="E68" s="2"/>
      <c r="F68" s="4">
        <v>0</v>
      </c>
      <c r="G68" s="4">
        <v>0</v>
      </c>
      <c r="H68" s="4">
        <v>65535</v>
      </c>
      <c r="I68" s="4"/>
      <c r="J68" s="2" t="s">
        <v>58</v>
      </c>
      <c r="K68" s="2"/>
      <c r="L68" s="3" t="s">
        <v>45</v>
      </c>
      <c r="M68" s="2"/>
      <c r="N68" s="3">
        <v>10</v>
      </c>
      <c r="O68" s="2"/>
      <c r="P68" s="2"/>
      <c r="Q68" s="2"/>
      <c r="R68" s="2"/>
      <c r="S68" s="2"/>
    </row>
    <row r="69" spans="1:19" x14ac:dyDescent="0.3">
      <c r="A69" s="2" t="s">
        <v>77</v>
      </c>
      <c r="B69" s="2" t="s">
        <v>170</v>
      </c>
      <c r="C69" s="2" t="s">
        <v>175</v>
      </c>
      <c r="D69" s="2"/>
      <c r="E69" s="2"/>
      <c r="F69" s="4">
        <v>0</v>
      </c>
      <c r="G69" s="4">
        <v>0</v>
      </c>
      <c r="H69" s="4">
        <v>65535</v>
      </c>
      <c r="I69" s="4"/>
      <c r="J69" s="2" t="s">
        <v>58</v>
      </c>
      <c r="K69" s="2"/>
      <c r="L69" s="3" t="s">
        <v>45</v>
      </c>
      <c r="M69" s="2"/>
      <c r="N69" s="3">
        <v>12</v>
      </c>
      <c r="O69" s="2"/>
      <c r="P69" s="2"/>
      <c r="Q69" s="2"/>
      <c r="R69" s="2"/>
      <c r="S69" s="2"/>
    </row>
    <row r="70" spans="1:19" x14ac:dyDescent="0.3">
      <c r="A70" s="2" t="s">
        <v>77</v>
      </c>
      <c r="B70" s="2" t="s">
        <v>181</v>
      </c>
      <c r="C70" s="2" t="s">
        <v>176</v>
      </c>
      <c r="D70" s="2"/>
      <c r="E70" s="2"/>
      <c r="F70" s="4">
        <v>0</v>
      </c>
      <c r="G70" s="4">
        <v>0</v>
      </c>
      <c r="H70" s="4">
        <v>65535</v>
      </c>
      <c r="I70" s="4"/>
      <c r="J70" s="2" t="s">
        <v>58</v>
      </c>
      <c r="K70" s="2"/>
      <c r="L70" s="3" t="s">
        <v>45</v>
      </c>
      <c r="M70" s="2"/>
      <c r="N70" s="3">
        <v>14</v>
      </c>
      <c r="O70" s="2"/>
      <c r="P70" s="2"/>
      <c r="Q70" s="2"/>
      <c r="R70" s="2"/>
      <c r="S70" s="2"/>
    </row>
    <row r="71" spans="1:19" ht="27.6" x14ac:dyDescent="0.3">
      <c r="A71" s="2" t="s">
        <v>77</v>
      </c>
      <c r="B71" s="2" t="s">
        <v>115</v>
      </c>
      <c r="C71" s="2" t="s">
        <v>177</v>
      </c>
      <c r="D71" s="2"/>
      <c r="E71" s="2"/>
      <c r="F71" s="4">
        <v>0</v>
      </c>
      <c r="G71" s="4">
        <v>0</v>
      </c>
      <c r="H71" s="4">
        <v>16777215</v>
      </c>
      <c r="I71" s="4"/>
      <c r="J71" s="2" t="s">
        <v>58</v>
      </c>
      <c r="K71" s="2"/>
      <c r="L71" s="3" t="s">
        <v>45</v>
      </c>
      <c r="M71" s="2"/>
      <c r="N71" s="3">
        <v>16</v>
      </c>
      <c r="O71" s="2"/>
      <c r="P71" s="2"/>
      <c r="Q71" s="2"/>
      <c r="R71" s="2"/>
      <c r="S71" s="2"/>
    </row>
    <row r="72" spans="1:19" ht="27.6" x14ac:dyDescent="0.3">
      <c r="A72" s="2" t="s">
        <v>77</v>
      </c>
      <c r="B72" s="2" t="s">
        <v>116</v>
      </c>
      <c r="C72" s="2" t="s">
        <v>178</v>
      </c>
      <c r="D72" s="2"/>
      <c r="E72" s="2"/>
      <c r="F72" s="4">
        <v>0</v>
      </c>
      <c r="G72" s="4">
        <v>0</v>
      </c>
      <c r="H72" s="4">
        <v>65535</v>
      </c>
      <c r="I72" s="4"/>
      <c r="J72" s="2" t="s">
        <v>58</v>
      </c>
      <c r="K72" s="2"/>
      <c r="L72" s="3" t="s">
        <v>45</v>
      </c>
      <c r="M72" s="2"/>
      <c r="N72" s="3">
        <v>18</v>
      </c>
      <c r="O72" s="2"/>
      <c r="P72" s="2"/>
      <c r="Q72" s="2"/>
      <c r="R72" s="2"/>
      <c r="S72" s="2"/>
    </row>
    <row r="73" spans="1:19" x14ac:dyDescent="0.3">
      <c r="A73" s="2" t="s">
        <v>77</v>
      </c>
      <c r="B73" s="2" t="s">
        <v>129</v>
      </c>
      <c r="C73" s="2" t="s">
        <v>179</v>
      </c>
      <c r="D73" s="2"/>
      <c r="E73" s="2"/>
      <c r="F73">
        <v>1</v>
      </c>
      <c r="J73" s="2" t="s">
        <v>58</v>
      </c>
      <c r="K73" s="2"/>
      <c r="L73" s="2" t="s">
        <v>48</v>
      </c>
      <c r="M73" s="2"/>
      <c r="N73" s="3">
        <v>19</v>
      </c>
      <c r="O73" s="2" t="s">
        <v>117</v>
      </c>
      <c r="P73" s="2" t="s">
        <v>118</v>
      </c>
      <c r="Q73" s="2"/>
      <c r="R73" s="2"/>
      <c r="S73" s="2"/>
    </row>
    <row r="74" spans="1:19" x14ac:dyDescent="0.3">
      <c r="A74" s="2" t="s">
        <v>77</v>
      </c>
      <c r="B74" s="2" t="s">
        <v>119</v>
      </c>
      <c r="C74" s="2" t="s">
        <v>120</v>
      </c>
      <c r="D74" s="2"/>
      <c r="E74" s="2"/>
      <c r="F74">
        <v>1</v>
      </c>
      <c r="J74" s="2" t="s">
        <v>58</v>
      </c>
      <c r="K74" s="2"/>
      <c r="L74" s="2" t="s">
        <v>48</v>
      </c>
      <c r="M74" s="2"/>
      <c r="N74" s="3">
        <v>20</v>
      </c>
      <c r="O74" s="2" t="s">
        <v>55</v>
      </c>
      <c r="P74" s="2" t="s">
        <v>56</v>
      </c>
      <c r="Q74" s="2"/>
      <c r="R74" s="2"/>
      <c r="S74" s="2"/>
    </row>
    <row r="75" spans="1:19" x14ac:dyDescent="0.3">
      <c r="A75" s="2" t="s">
        <v>77</v>
      </c>
      <c r="B75" s="2" t="s">
        <v>121</v>
      </c>
      <c r="C75" s="2" t="s">
        <v>122</v>
      </c>
      <c r="D75" s="2"/>
      <c r="E75" s="2"/>
      <c r="F75">
        <v>0</v>
      </c>
      <c r="J75" s="2" t="s">
        <v>58</v>
      </c>
      <c r="K75" s="2"/>
      <c r="L75" s="2" t="s">
        <v>48</v>
      </c>
      <c r="M75" s="2"/>
      <c r="N75" s="3"/>
      <c r="O75" s="2" t="s">
        <v>123</v>
      </c>
      <c r="P75" s="2" t="s">
        <v>124</v>
      </c>
      <c r="Q75" s="2"/>
      <c r="R75" s="2"/>
      <c r="S75" s="2"/>
    </row>
    <row r="76" spans="1:19" x14ac:dyDescent="0.3">
      <c r="A76" s="2" t="s">
        <v>77</v>
      </c>
      <c r="B76" s="2" t="s">
        <v>125</v>
      </c>
      <c r="C76" s="2" t="s">
        <v>126</v>
      </c>
      <c r="D76" s="2"/>
      <c r="E76" s="2"/>
      <c r="F76">
        <v>0</v>
      </c>
      <c r="J76" s="2" t="s">
        <v>58</v>
      </c>
      <c r="K76" s="2"/>
      <c r="L76" s="2" t="s">
        <v>48</v>
      </c>
      <c r="M76" s="2"/>
      <c r="N76" s="3"/>
      <c r="O76" s="2" t="s">
        <v>127</v>
      </c>
      <c r="P76" s="2" t="s">
        <v>128</v>
      </c>
      <c r="Q76" s="2"/>
      <c r="R76" s="2"/>
      <c r="S76" s="2"/>
    </row>
    <row r="77" spans="1:19" x14ac:dyDescent="0.3">
      <c r="B77" s="2"/>
      <c r="C77" s="2"/>
      <c r="D77" s="2"/>
      <c r="E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">
      <c r="A78" s="6" t="s">
        <v>77</v>
      </c>
      <c r="B78" s="6" t="s">
        <v>182</v>
      </c>
      <c r="C78" s="6" t="s">
        <v>183</v>
      </c>
      <c r="F78">
        <v>0</v>
      </c>
      <c r="J78" s="6" t="s">
        <v>59</v>
      </c>
      <c r="K78" t="s">
        <v>78</v>
      </c>
      <c r="L78" s="6" t="s">
        <v>45</v>
      </c>
    </row>
    <row r="80" spans="1:19" x14ac:dyDescent="0.3">
      <c r="A80" s="6" t="s">
        <v>77</v>
      </c>
      <c r="B80" s="6" t="s">
        <v>184</v>
      </c>
      <c r="C80" s="6" t="s">
        <v>189</v>
      </c>
      <c r="F80">
        <v>10</v>
      </c>
      <c r="G80">
        <v>0</v>
      </c>
      <c r="H80">
        <f>1023*I80</f>
        <v>36.111899999999999</v>
      </c>
      <c r="I80">
        <v>3.5299999999999998E-2</v>
      </c>
      <c r="J80" s="2" t="s">
        <v>58</v>
      </c>
      <c r="L80" s="6" t="s">
        <v>47</v>
      </c>
      <c r="M80" t="s">
        <v>185</v>
      </c>
    </row>
    <row r="81" spans="1:12" x14ac:dyDescent="0.3">
      <c r="A81" t="s">
        <v>77</v>
      </c>
      <c r="B81" s="6" t="s">
        <v>186</v>
      </c>
      <c r="C81" s="6" t="s">
        <v>188</v>
      </c>
      <c r="F81">
        <v>40</v>
      </c>
      <c r="G81">
        <v>0</v>
      </c>
      <c r="H81">
        <f>255*I81</f>
        <v>1020</v>
      </c>
      <c r="I81">
        <v>4</v>
      </c>
      <c r="J81" s="2" t="s">
        <v>58</v>
      </c>
      <c r="L81" s="6" t="s">
        <v>45</v>
      </c>
    </row>
  </sheetData>
  <customSheetViews>
    <customSheetView guid="{C8C5C65F-AEA0-4BDD-9992-4A7770D87394}" scale="85" hiddenRows="1" topLeftCell="D1">
      <pane ySplit="1" topLeftCell="A5" activePane="bottomLeft" state="frozen"/>
      <selection pane="bottomLeft" activeCell="S37" sqref="S37"/>
      <pageMargins left="0.7" right="0.7" top="0.75" bottom="0.75" header="0.3" footer="0.3"/>
      <pageSetup paperSize="9" orientation="portrait" r:id="rId1"/>
    </customSheetView>
    <customSheetView guid="{41B45716-6337-4C93-8524-05E8D1E7BCC9}" scale="85" hiddenRows="1">
      <pane ySplit="1" topLeftCell="A2" activePane="bottomLeft" state="frozen"/>
      <selection pane="bottomLeft" activeCell="P38" sqref="P38"/>
      <pageMargins left="0.7" right="0.7" top="0.75" bottom="0.75" header="0.3" footer="0.3"/>
      <pageSetup paperSize="9" orientation="portrait" r:id="rId2"/>
    </customSheetView>
    <customSheetView guid="{8216F3D9-4363-4858-A91C-06358CBB4077}" scale="85" hiddenRows="1" topLeftCell="C1">
      <pane ySplit="1" topLeftCell="A2" activePane="bottomLeft" state="frozen"/>
      <selection pane="bottomLeft" activeCell="S29" sqref="S29"/>
      <pageMargins left="0.7" right="0.7" top="0.75" bottom="0.75" header="0.3" footer="0.3"/>
      <pageSetup paperSize="9" orientation="portrait" r:id="rId3"/>
    </customSheetView>
    <customSheetView guid="{CBB1EBB7-0A00-4512-891F-E5543893BD83}" scale="85" hiddenRows="1">
      <pane ySplit="1" topLeftCell="A15" activePane="bottomLeft" state="frozen"/>
      <selection pane="bottomLeft" activeCell="H45" sqref="H45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Atkin</dc:creator>
  <cp:lastModifiedBy>David Gopinath</cp:lastModifiedBy>
  <dcterms:created xsi:type="dcterms:W3CDTF">2015-12-21T18:16:35Z</dcterms:created>
  <dcterms:modified xsi:type="dcterms:W3CDTF">2019-02-07T11:16:23Z</dcterms:modified>
</cp:coreProperties>
</file>