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765" windowHeight="8460" firstSheet="1" activeTab="4"/>
  </bookViews>
  <sheets>
    <sheet name="Register&amp;Memory Locations" sheetId="1" r:id="rId1"/>
    <sheet name="Memory Maps" sheetId="2" r:id="rId2"/>
    <sheet name="MAX2 Map" sheetId="3" r:id="rId3"/>
    <sheet name="FLASH Map" sheetId="4" r:id="rId4"/>
    <sheet name="Version Registers" sheetId="5" r:id="rId5"/>
    <sheet name="Register Breakout" sheetId="6" r:id="rId6"/>
  </sheets>
  <calcPr calcId="145621"/>
</workbook>
</file>

<file path=xl/calcChain.xml><?xml version="1.0" encoding="utf-8"?>
<calcChain xmlns="http://schemas.openxmlformats.org/spreadsheetml/2006/main">
  <c r="E2" i="5" l="1"/>
  <c r="B6" i="6" s="1"/>
  <c r="B7" i="6"/>
  <c r="B5" i="1" l="1"/>
  <c r="B4" i="1"/>
  <c r="B3" i="1"/>
  <c r="D2" i="1"/>
  <c r="D10" i="1"/>
  <c r="D5" i="1" l="1"/>
  <c r="B3" i="6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E3" i="5" l="1"/>
  <c r="A3" i="5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S257" i="2"/>
  <c r="R257" i="2"/>
  <c r="Q257" i="2"/>
  <c r="P257" i="2"/>
  <c r="S256" i="2"/>
  <c r="R256" i="2"/>
  <c r="Q256" i="2"/>
  <c r="P256" i="2"/>
  <c r="S255" i="2"/>
  <c r="R255" i="2"/>
  <c r="Q255" i="2"/>
  <c r="P255" i="2"/>
  <c r="S254" i="2"/>
  <c r="R254" i="2"/>
  <c r="Q254" i="2"/>
  <c r="P254" i="2"/>
  <c r="S253" i="2"/>
  <c r="R253" i="2"/>
  <c r="Q253" i="2"/>
  <c r="P253" i="2"/>
  <c r="S252" i="2"/>
  <c r="R252" i="2"/>
  <c r="Q252" i="2"/>
  <c r="P252" i="2"/>
  <c r="S251" i="2"/>
  <c r="R251" i="2"/>
  <c r="Q251" i="2"/>
  <c r="P251" i="2"/>
  <c r="S250" i="2"/>
  <c r="R250" i="2"/>
  <c r="Q250" i="2"/>
  <c r="P250" i="2"/>
  <c r="S249" i="2"/>
  <c r="R249" i="2"/>
  <c r="Q249" i="2"/>
  <c r="P249" i="2"/>
  <c r="S248" i="2"/>
  <c r="R248" i="2"/>
  <c r="Q248" i="2"/>
  <c r="P248" i="2"/>
  <c r="S247" i="2"/>
  <c r="R247" i="2"/>
  <c r="Q247" i="2"/>
  <c r="P247" i="2"/>
  <c r="S246" i="2"/>
  <c r="R246" i="2"/>
  <c r="Q246" i="2"/>
  <c r="P246" i="2"/>
  <c r="S245" i="2"/>
  <c r="R245" i="2"/>
  <c r="Q245" i="2"/>
  <c r="P245" i="2"/>
  <c r="S244" i="2"/>
  <c r="R244" i="2"/>
  <c r="Q244" i="2"/>
  <c r="P244" i="2"/>
  <c r="S243" i="2"/>
  <c r="R243" i="2"/>
  <c r="Q243" i="2"/>
  <c r="P243" i="2"/>
  <c r="S242" i="2"/>
  <c r="R242" i="2"/>
  <c r="Q242" i="2"/>
  <c r="P242" i="2"/>
  <c r="S241" i="2"/>
  <c r="R241" i="2"/>
  <c r="Q241" i="2"/>
  <c r="P241" i="2"/>
  <c r="S240" i="2"/>
  <c r="R240" i="2"/>
  <c r="Q240" i="2"/>
  <c r="P240" i="2"/>
  <c r="S239" i="2"/>
  <c r="R239" i="2"/>
  <c r="Q239" i="2"/>
  <c r="P239" i="2"/>
  <c r="S238" i="2"/>
  <c r="R238" i="2"/>
  <c r="Q238" i="2"/>
  <c r="P238" i="2"/>
  <c r="S237" i="2"/>
  <c r="R237" i="2"/>
  <c r="Q237" i="2"/>
  <c r="P237" i="2"/>
  <c r="S236" i="2"/>
  <c r="R236" i="2"/>
  <c r="Q236" i="2"/>
  <c r="P236" i="2"/>
  <c r="S235" i="2"/>
  <c r="R235" i="2"/>
  <c r="Q235" i="2"/>
  <c r="P235" i="2"/>
  <c r="S234" i="2"/>
  <c r="R234" i="2"/>
  <c r="Q234" i="2"/>
  <c r="P234" i="2"/>
  <c r="S233" i="2"/>
  <c r="R233" i="2"/>
  <c r="Q233" i="2"/>
  <c r="P233" i="2"/>
  <c r="S232" i="2"/>
  <c r="R232" i="2"/>
  <c r="Q232" i="2"/>
  <c r="P232" i="2"/>
  <c r="S231" i="2"/>
  <c r="R231" i="2"/>
  <c r="Q231" i="2"/>
  <c r="P231" i="2"/>
  <c r="S230" i="2"/>
  <c r="R230" i="2"/>
  <c r="Q230" i="2"/>
  <c r="P230" i="2"/>
  <c r="S229" i="2"/>
  <c r="R229" i="2"/>
  <c r="Q229" i="2"/>
  <c r="P229" i="2"/>
  <c r="S228" i="2"/>
  <c r="R228" i="2"/>
  <c r="Q228" i="2"/>
  <c r="P228" i="2"/>
  <c r="S227" i="2"/>
  <c r="R227" i="2"/>
  <c r="Q227" i="2"/>
  <c r="P227" i="2"/>
  <c r="S226" i="2"/>
  <c r="R226" i="2"/>
  <c r="Q226" i="2"/>
  <c r="P226" i="2"/>
  <c r="S225" i="2"/>
  <c r="R225" i="2"/>
  <c r="Q225" i="2"/>
  <c r="P225" i="2"/>
  <c r="S224" i="2"/>
  <c r="R224" i="2"/>
  <c r="Q224" i="2"/>
  <c r="P224" i="2"/>
  <c r="S223" i="2"/>
  <c r="R223" i="2"/>
  <c r="Q223" i="2"/>
  <c r="P223" i="2"/>
  <c r="S222" i="2"/>
  <c r="R222" i="2"/>
  <c r="Q222" i="2"/>
  <c r="P222" i="2"/>
  <c r="S221" i="2"/>
  <c r="R221" i="2"/>
  <c r="Q221" i="2"/>
  <c r="P221" i="2"/>
  <c r="S220" i="2"/>
  <c r="R220" i="2"/>
  <c r="Q220" i="2"/>
  <c r="P220" i="2"/>
  <c r="S219" i="2"/>
  <c r="R219" i="2"/>
  <c r="Q219" i="2"/>
  <c r="P219" i="2"/>
  <c r="S218" i="2"/>
  <c r="R218" i="2"/>
  <c r="Q218" i="2"/>
  <c r="P218" i="2"/>
  <c r="S217" i="2"/>
  <c r="R217" i="2"/>
  <c r="Q217" i="2"/>
  <c r="P217" i="2"/>
  <c r="S216" i="2"/>
  <c r="R216" i="2"/>
  <c r="Q216" i="2"/>
  <c r="P216" i="2"/>
  <c r="S215" i="2"/>
  <c r="R215" i="2"/>
  <c r="Q215" i="2"/>
  <c r="P215" i="2"/>
  <c r="S214" i="2"/>
  <c r="R214" i="2"/>
  <c r="Q214" i="2"/>
  <c r="P214" i="2"/>
  <c r="S213" i="2"/>
  <c r="R213" i="2"/>
  <c r="Q213" i="2"/>
  <c r="P213" i="2"/>
  <c r="S212" i="2"/>
  <c r="R212" i="2"/>
  <c r="Q212" i="2"/>
  <c r="P212" i="2"/>
  <c r="S211" i="2"/>
  <c r="R211" i="2"/>
  <c r="Q211" i="2"/>
  <c r="P211" i="2"/>
  <c r="S210" i="2"/>
  <c r="R210" i="2"/>
  <c r="Q210" i="2"/>
  <c r="P210" i="2"/>
  <c r="S209" i="2"/>
  <c r="R209" i="2"/>
  <c r="Q209" i="2"/>
  <c r="P209" i="2"/>
  <c r="S208" i="2"/>
  <c r="R208" i="2"/>
  <c r="Q208" i="2"/>
  <c r="P208" i="2"/>
  <c r="S207" i="2"/>
  <c r="R207" i="2"/>
  <c r="Q207" i="2"/>
  <c r="P207" i="2"/>
  <c r="S206" i="2"/>
  <c r="R206" i="2"/>
  <c r="Q206" i="2"/>
  <c r="P206" i="2"/>
  <c r="S205" i="2"/>
  <c r="R205" i="2"/>
  <c r="Q205" i="2"/>
  <c r="P205" i="2"/>
  <c r="S204" i="2"/>
  <c r="R204" i="2"/>
  <c r="Q204" i="2"/>
  <c r="P204" i="2"/>
  <c r="S203" i="2"/>
  <c r="R203" i="2"/>
  <c r="Q203" i="2"/>
  <c r="P203" i="2"/>
  <c r="S202" i="2"/>
  <c r="R202" i="2"/>
  <c r="Q202" i="2"/>
  <c r="P202" i="2"/>
  <c r="S201" i="2"/>
  <c r="R201" i="2"/>
  <c r="Q201" i="2"/>
  <c r="P201" i="2"/>
  <c r="S200" i="2"/>
  <c r="R200" i="2"/>
  <c r="Q200" i="2"/>
  <c r="P200" i="2"/>
  <c r="S199" i="2"/>
  <c r="R199" i="2"/>
  <c r="Q199" i="2"/>
  <c r="P199" i="2"/>
  <c r="S198" i="2"/>
  <c r="R198" i="2"/>
  <c r="Q198" i="2"/>
  <c r="P198" i="2"/>
  <c r="S197" i="2"/>
  <c r="R197" i="2"/>
  <c r="Q197" i="2"/>
  <c r="P197" i="2"/>
  <c r="S196" i="2"/>
  <c r="R196" i="2"/>
  <c r="Q196" i="2"/>
  <c r="P196" i="2"/>
  <c r="S195" i="2"/>
  <c r="R195" i="2"/>
  <c r="Q195" i="2"/>
  <c r="P195" i="2"/>
  <c r="S194" i="2"/>
  <c r="R194" i="2"/>
  <c r="Q194" i="2"/>
  <c r="P194" i="2"/>
  <c r="S193" i="2"/>
  <c r="R193" i="2"/>
  <c r="Q193" i="2"/>
  <c r="P193" i="2"/>
  <c r="S192" i="2"/>
  <c r="R192" i="2"/>
  <c r="Q192" i="2"/>
  <c r="P192" i="2"/>
  <c r="S191" i="2"/>
  <c r="R191" i="2"/>
  <c r="Q191" i="2"/>
  <c r="P191" i="2"/>
  <c r="S190" i="2"/>
  <c r="R190" i="2"/>
  <c r="Q190" i="2"/>
  <c r="P190" i="2"/>
  <c r="S189" i="2"/>
  <c r="R189" i="2"/>
  <c r="Q189" i="2"/>
  <c r="P189" i="2"/>
  <c r="S188" i="2"/>
  <c r="R188" i="2"/>
  <c r="Q188" i="2"/>
  <c r="P188" i="2"/>
  <c r="S187" i="2"/>
  <c r="R187" i="2"/>
  <c r="Q187" i="2"/>
  <c r="P187" i="2"/>
  <c r="S186" i="2"/>
  <c r="R186" i="2"/>
  <c r="Q186" i="2"/>
  <c r="P186" i="2"/>
  <c r="S185" i="2"/>
  <c r="R185" i="2"/>
  <c r="Q185" i="2"/>
  <c r="P185" i="2"/>
  <c r="S184" i="2"/>
  <c r="R184" i="2"/>
  <c r="Q184" i="2"/>
  <c r="P184" i="2"/>
  <c r="S183" i="2"/>
  <c r="R183" i="2"/>
  <c r="Q183" i="2"/>
  <c r="P183" i="2"/>
  <c r="S182" i="2"/>
  <c r="R182" i="2"/>
  <c r="Q182" i="2"/>
  <c r="P182" i="2"/>
  <c r="S181" i="2"/>
  <c r="R181" i="2"/>
  <c r="Q181" i="2"/>
  <c r="P181" i="2"/>
  <c r="S180" i="2"/>
  <c r="R180" i="2"/>
  <c r="Q180" i="2"/>
  <c r="P180" i="2"/>
  <c r="S179" i="2"/>
  <c r="R179" i="2"/>
  <c r="Q179" i="2"/>
  <c r="P179" i="2"/>
  <c r="S178" i="2"/>
  <c r="R178" i="2"/>
  <c r="Q178" i="2"/>
  <c r="P178" i="2"/>
  <c r="S177" i="2"/>
  <c r="R177" i="2"/>
  <c r="Q177" i="2"/>
  <c r="P177" i="2"/>
  <c r="S176" i="2"/>
  <c r="R176" i="2"/>
  <c r="Q176" i="2"/>
  <c r="P176" i="2"/>
  <c r="S175" i="2"/>
  <c r="R175" i="2"/>
  <c r="Q175" i="2"/>
  <c r="P175" i="2"/>
  <c r="S174" i="2"/>
  <c r="R174" i="2"/>
  <c r="Q174" i="2"/>
  <c r="P174" i="2"/>
  <c r="S173" i="2"/>
  <c r="R173" i="2"/>
  <c r="Q173" i="2"/>
  <c r="P173" i="2"/>
  <c r="S172" i="2"/>
  <c r="R172" i="2"/>
  <c r="Q172" i="2"/>
  <c r="P172" i="2"/>
  <c r="S171" i="2"/>
  <c r="R171" i="2"/>
  <c r="Q171" i="2"/>
  <c r="P171" i="2"/>
  <c r="S170" i="2"/>
  <c r="R170" i="2"/>
  <c r="Q170" i="2"/>
  <c r="P170" i="2"/>
  <c r="S169" i="2"/>
  <c r="R169" i="2"/>
  <c r="Q169" i="2"/>
  <c r="P169" i="2"/>
  <c r="S168" i="2"/>
  <c r="R168" i="2"/>
  <c r="Q168" i="2"/>
  <c r="P168" i="2"/>
  <c r="S167" i="2"/>
  <c r="R167" i="2"/>
  <c r="Q167" i="2"/>
  <c r="P167" i="2"/>
  <c r="S166" i="2"/>
  <c r="R166" i="2"/>
  <c r="Q166" i="2"/>
  <c r="P166" i="2"/>
  <c r="S165" i="2"/>
  <c r="R165" i="2"/>
  <c r="Q165" i="2"/>
  <c r="P165" i="2"/>
  <c r="S164" i="2"/>
  <c r="R164" i="2"/>
  <c r="Q164" i="2"/>
  <c r="P164" i="2"/>
  <c r="S163" i="2"/>
  <c r="R163" i="2"/>
  <c r="Q163" i="2"/>
  <c r="P163" i="2"/>
  <c r="S162" i="2"/>
  <c r="R162" i="2"/>
  <c r="Q162" i="2"/>
  <c r="P162" i="2"/>
  <c r="S161" i="2"/>
  <c r="R161" i="2"/>
  <c r="Q161" i="2"/>
  <c r="P161" i="2"/>
  <c r="S160" i="2"/>
  <c r="R160" i="2"/>
  <c r="Q160" i="2"/>
  <c r="P160" i="2"/>
  <c r="S159" i="2"/>
  <c r="R159" i="2"/>
  <c r="Q159" i="2"/>
  <c r="P159" i="2"/>
  <c r="S158" i="2"/>
  <c r="R158" i="2"/>
  <c r="Q158" i="2"/>
  <c r="P158" i="2"/>
  <c r="S157" i="2"/>
  <c r="R157" i="2"/>
  <c r="Q157" i="2"/>
  <c r="P157" i="2"/>
  <c r="S156" i="2"/>
  <c r="R156" i="2"/>
  <c r="Q156" i="2"/>
  <c r="P156" i="2"/>
  <c r="S155" i="2"/>
  <c r="R155" i="2"/>
  <c r="Q155" i="2"/>
  <c r="P155" i="2"/>
  <c r="S154" i="2"/>
  <c r="R154" i="2"/>
  <c r="Q154" i="2"/>
  <c r="P154" i="2"/>
  <c r="S153" i="2"/>
  <c r="R153" i="2"/>
  <c r="Q153" i="2"/>
  <c r="P153" i="2"/>
  <c r="S152" i="2"/>
  <c r="R152" i="2"/>
  <c r="Q152" i="2"/>
  <c r="P152" i="2"/>
  <c r="S151" i="2"/>
  <c r="R151" i="2"/>
  <c r="Q151" i="2"/>
  <c r="P151" i="2"/>
  <c r="S150" i="2"/>
  <c r="R150" i="2"/>
  <c r="Q150" i="2"/>
  <c r="P150" i="2"/>
  <c r="S149" i="2"/>
  <c r="R149" i="2"/>
  <c r="Q149" i="2"/>
  <c r="P149" i="2"/>
  <c r="S148" i="2"/>
  <c r="R148" i="2"/>
  <c r="Q148" i="2"/>
  <c r="P148" i="2"/>
  <c r="S147" i="2"/>
  <c r="R147" i="2"/>
  <c r="Q147" i="2"/>
  <c r="P147" i="2"/>
  <c r="S146" i="2"/>
  <c r="R146" i="2"/>
  <c r="Q146" i="2"/>
  <c r="P146" i="2"/>
  <c r="S145" i="2"/>
  <c r="R145" i="2"/>
  <c r="Q145" i="2"/>
  <c r="P145" i="2"/>
  <c r="S144" i="2"/>
  <c r="R144" i="2"/>
  <c r="Q144" i="2"/>
  <c r="P144" i="2"/>
  <c r="S143" i="2"/>
  <c r="R143" i="2"/>
  <c r="Q143" i="2"/>
  <c r="P143" i="2"/>
  <c r="S142" i="2"/>
  <c r="R142" i="2"/>
  <c r="Q142" i="2"/>
  <c r="P142" i="2"/>
  <c r="S141" i="2"/>
  <c r="R141" i="2"/>
  <c r="Q141" i="2"/>
  <c r="P141" i="2"/>
  <c r="S140" i="2"/>
  <c r="R140" i="2"/>
  <c r="Q140" i="2"/>
  <c r="P140" i="2"/>
  <c r="S139" i="2"/>
  <c r="R139" i="2"/>
  <c r="Q139" i="2"/>
  <c r="P139" i="2"/>
  <c r="S138" i="2"/>
  <c r="R138" i="2"/>
  <c r="Q138" i="2"/>
  <c r="P138" i="2"/>
  <c r="S137" i="2"/>
  <c r="R137" i="2"/>
  <c r="Q137" i="2"/>
  <c r="P137" i="2"/>
  <c r="S136" i="2"/>
  <c r="R136" i="2"/>
  <c r="Q136" i="2"/>
  <c r="P136" i="2"/>
  <c r="S135" i="2"/>
  <c r="R135" i="2"/>
  <c r="Q135" i="2"/>
  <c r="P135" i="2"/>
  <c r="S134" i="2"/>
  <c r="R134" i="2"/>
  <c r="Q134" i="2"/>
  <c r="P134" i="2"/>
  <c r="S133" i="2"/>
  <c r="R133" i="2"/>
  <c r="Q133" i="2"/>
  <c r="P133" i="2"/>
  <c r="S132" i="2"/>
  <c r="R132" i="2"/>
  <c r="Q132" i="2"/>
  <c r="P132" i="2"/>
  <c r="S131" i="2"/>
  <c r="R131" i="2"/>
  <c r="Q131" i="2"/>
  <c r="P131" i="2"/>
  <c r="S130" i="2"/>
  <c r="R130" i="2"/>
  <c r="Q130" i="2"/>
  <c r="P130" i="2"/>
  <c r="S129" i="2"/>
  <c r="R129" i="2"/>
  <c r="Q129" i="2"/>
  <c r="P129" i="2"/>
  <c r="S128" i="2"/>
  <c r="R128" i="2"/>
  <c r="Q128" i="2"/>
  <c r="P128" i="2"/>
  <c r="S127" i="2"/>
  <c r="R127" i="2"/>
  <c r="Q127" i="2"/>
  <c r="P127" i="2"/>
  <c r="S126" i="2"/>
  <c r="R126" i="2"/>
  <c r="Q126" i="2"/>
  <c r="P126" i="2"/>
  <c r="S125" i="2"/>
  <c r="R125" i="2"/>
  <c r="Q125" i="2"/>
  <c r="P125" i="2"/>
  <c r="S124" i="2"/>
  <c r="R124" i="2"/>
  <c r="Q124" i="2"/>
  <c r="P124" i="2"/>
  <c r="S123" i="2"/>
  <c r="R123" i="2"/>
  <c r="Q123" i="2"/>
  <c r="P123" i="2"/>
  <c r="S122" i="2"/>
  <c r="R122" i="2"/>
  <c r="Q122" i="2"/>
  <c r="P122" i="2"/>
  <c r="S121" i="2"/>
  <c r="R121" i="2"/>
  <c r="Q121" i="2"/>
  <c r="P121" i="2"/>
  <c r="S120" i="2"/>
  <c r="R120" i="2"/>
  <c r="Q120" i="2"/>
  <c r="P120" i="2"/>
  <c r="S119" i="2"/>
  <c r="R119" i="2"/>
  <c r="Q119" i="2"/>
  <c r="P119" i="2"/>
  <c r="S118" i="2"/>
  <c r="R118" i="2"/>
  <c r="Q118" i="2"/>
  <c r="P118" i="2"/>
  <c r="S117" i="2"/>
  <c r="R117" i="2"/>
  <c r="Q117" i="2"/>
  <c r="P117" i="2"/>
  <c r="S116" i="2"/>
  <c r="R116" i="2"/>
  <c r="Q116" i="2"/>
  <c r="P116" i="2"/>
  <c r="S115" i="2"/>
  <c r="R115" i="2"/>
  <c r="Q115" i="2"/>
  <c r="P115" i="2"/>
  <c r="S114" i="2"/>
  <c r="R114" i="2"/>
  <c r="Q114" i="2"/>
  <c r="P114" i="2"/>
  <c r="S113" i="2"/>
  <c r="R113" i="2"/>
  <c r="Q113" i="2"/>
  <c r="P113" i="2"/>
  <c r="S112" i="2"/>
  <c r="R112" i="2"/>
  <c r="Q112" i="2"/>
  <c r="P112" i="2"/>
  <c r="S111" i="2"/>
  <c r="R111" i="2"/>
  <c r="Q111" i="2"/>
  <c r="P111" i="2"/>
  <c r="S110" i="2"/>
  <c r="R110" i="2"/>
  <c r="Q110" i="2"/>
  <c r="P110" i="2"/>
  <c r="S109" i="2"/>
  <c r="R109" i="2"/>
  <c r="Q109" i="2"/>
  <c r="P109" i="2"/>
  <c r="S108" i="2"/>
  <c r="R108" i="2"/>
  <c r="Q108" i="2"/>
  <c r="P108" i="2"/>
  <c r="S107" i="2"/>
  <c r="R107" i="2"/>
  <c r="Q107" i="2"/>
  <c r="P107" i="2"/>
  <c r="S106" i="2"/>
  <c r="R106" i="2"/>
  <c r="Q106" i="2"/>
  <c r="P106" i="2"/>
  <c r="S105" i="2"/>
  <c r="R105" i="2"/>
  <c r="Q105" i="2"/>
  <c r="P105" i="2"/>
  <c r="S104" i="2"/>
  <c r="R104" i="2"/>
  <c r="Q104" i="2"/>
  <c r="P104" i="2"/>
  <c r="S103" i="2"/>
  <c r="R103" i="2"/>
  <c r="Q103" i="2"/>
  <c r="P103" i="2"/>
  <c r="S102" i="2"/>
  <c r="R102" i="2"/>
  <c r="Q102" i="2"/>
  <c r="P102" i="2"/>
  <c r="S101" i="2"/>
  <c r="R101" i="2"/>
  <c r="Q101" i="2"/>
  <c r="P101" i="2"/>
  <c r="S100" i="2"/>
  <c r="R100" i="2"/>
  <c r="Q100" i="2"/>
  <c r="P100" i="2"/>
  <c r="S99" i="2"/>
  <c r="R99" i="2"/>
  <c r="Q99" i="2"/>
  <c r="P99" i="2"/>
  <c r="S98" i="2"/>
  <c r="R98" i="2"/>
  <c r="Q98" i="2"/>
  <c r="P98" i="2"/>
  <c r="S97" i="2"/>
  <c r="R97" i="2"/>
  <c r="Q97" i="2"/>
  <c r="P97" i="2"/>
  <c r="S96" i="2"/>
  <c r="R96" i="2"/>
  <c r="Q96" i="2"/>
  <c r="P96" i="2"/>
  <c r="S95" i="2"/>
  <c r="R95" i="2"/>
  <c r="Q95" i="2"/>
  <c r="P95" i="2"/>
  <c r="S94" i="2"/>
  <c r="R94" i="2"/>
  <c r="Q94" i="2"/>
  <c r="P94" i="2"/>
  <c r="S93" i="2"/>
  <c r="R93" i="2"/>
  <c r="Q93" i="2"/>
  <c r="P93" i="2"/>
  <c r="S92" i="2"/>
  <c r="R92" i="2"/>
  <c r="Q92" i="2"/>
  <c r="P92" i="2"/>
  <c r="S91" i="2"/>
  <c r="R91" i="2"/>
  <c r="Q91" i="2"/>
  <c r="P91" i="2"/>
  <c r="S90" i="2"/>
  <c r="R90" i="2"/>
  <c r="Q90" i="2"/>
  <c r="P90" i="2"/>
  <c r="S89" i="2"/>
  <c r="R89" i="2"/>
  <c r="Q89" i="2"/>
  <c r="P89" i="2"/>
  <c r="S88" i="2"/>
  <c r="R88" i="2"/>
  <c r="Q88" i="2"/>
  <c r="P88" i="2"/>
  <c r="S87" i="2"/>
  <c r="R87" i="2"/>
  <c r="Q87" i="2"/>
  <c r="P87" i="2"/>
  <c r="S86" i="2"/>
  <c r="R86" i="2"/>
  <c r="Q86" i="2"/>
  <c r="P86" i="2"/>
  <c r="S85" i="2"/>
  <c r="R85" i="2"/>
  <c r="Q85" i="2"/>
  <c r="P85" i="2"/>
  <c r="S84" i="2"/>
  <c r="R84" i="2"/>
  <c r="Q84" i="2"/>
  <c r="P84" i="2"/>
  <c r="S83" i="2"/>
  <c r="R83" i="2"/>
  <c r="Q83" i="2"/>
  <c r="P83" i="2"/>
  <c r="S82" i="2"/>
  <c r="R82" i="2"/>
  <c r="Q82" i="2"/>
  <c r="P82" i="2"/>
  <c r="S81" i="2"/>
  <c r="R81" i="2"/>
  <c r="Q81" i="2"/>
  <c r="P81" i="2"/>
  <c r="S80" i="2"/>
  <c r="R80" i="2"/>
  <c r="Q80" i="2"/>
  <c r="P80" i="2"/>
  <c r="S79" i="2"/>
  <c r="R79" i="2"/>
  <c r="Q79" i="2"/>
  <c r="P79" i="2"/>
  <c r="S78" i="2"/>
  <c r="R78" i="2"/>
  <c r="Q78" i="2"/>
  <c r="P78" i="2"/>
  <c r="S77" i="2"/>
  <c r="R77" i="2"/>
  <c r="Q77" i="2"/>
  <c r="P77" i="2"/>
  <c r="S76" i="2"/>
  <c r="R76" i="2"/>
  <c r="Q76" i="2"/>
  <c r="P76" i="2"/>
  <c r="S75" i="2"/>
  <c r="R75" i="2"/>
  <c r="Q75" i="2"/>
  <c r="P75" i="2"/>
  <c r="S74" i="2"/>
  <c r="R74" i="2"/>
  <c r="Q74" i="2"/>
  <c r="P74" i="2"/>
  <c r="S73" i="2"/>
  <c r="R73" i="2"/>
  <c r="Q73" i="2"/>
  <c r="P73" i="2"/>
  <c r="S72" i="2"/>
  <c r="R72" i="2"/>
  <c r="Q72" i="2"/>
  <c r="P72" i="2"/>
  <c r="S71" i="2"/>
  <c r="R71" i="2"/>
  <c r="Q71" i="2"/>
  <c r="P71" i="2"/>
  <c r="S70" i="2"/>
  <c r="R70" i="2"/>
  <c r="Q70" i="2"/>
  <c r="P70" i="2"/>
  <c r="S69" i="2"/>
  <c r="R69" i="2"/>
  <c r="Q69" i="2"/>
  <c r="P69" i="2"/>
  <c r="S68" i="2"/>
  <c r="R68" i="2"/>
  <c r="Q68" i="2"/>
  <c r="P68" i="2"/>
  <c r="S67" i="2"/>
  <c r="R67" i="2"/>
  <c r="Q67" i="2"/>
  <c r="P67" i="2"/>
  <c r="S66" i="2"/>
  <c r="R66" i="2"/>
  <c r="Q66" i="2"/>
  <c r="P66" i="2"/>
  <c r="S65" i="2"/>
  <c r="R65" i="2"/>
  <c r="Q65" i="2"/>
  <c r="P65" i="2"/>
  <c r="S64" i="2"/>
  <c r="R64" i="2"/>
  <c r="Q64" i="2"/>
  <c r="P64" i="2"/>
  <c r="S63" i="2"/>
  <c r="R63" i="2"/>
  <c r="Q63" i="2"/>
  <c r="P63" i="2"/>
  <c r="S62" i="2"/>
  <c r="R62" i="2"/>
  <c r="Q62" i="2"/>
  <c r="P62" i="2"/>
  <c r="S61" i="2"/>
  <c r="R61" i="2"/>
  <c r="Q61" i="2"/>
  <c r="P61" i="2"/>
  <c r="S60" i="2"/>
  <c r="R60" i="2"/>
  <c r="Q60" i="2"/>
  <c r="P60" i="2"/>
  <c r="S59" i="2"/>
  <c r="R59" i="2"/>
  <c r="Q59" i="2"/>
  <c r="P59" i="2"/>
  <c r="S58" i="2"/>
  <c r="R58" i="2"/>
  <c r="Q58" i="2"/>
  <c r="P58" i="2"/>
  <c r="S57" i="2"/>
  <c r="R57" i="2"/>
  <c r="Q57" i="2"/>
  <c r="P57" i="2"/>
  <c r="S56" i="2"/>
  <c r="R56" i="2"/>
  <c r="Q56" i="2"/>
  <c r="P56" i="2"/>
  <c r="S55" i="2"/>
  <c r="R55" i="2"/>
  <c r="Q55" i="2"/>
  <c r="P55" i="2"/>
  <c r="S54" i="2"/>
  <c r="R54" i="2"/>
  <c r="Q54" i="2"/>
  <c r="P54" i="2"/>
  <c r="S53" i="2"/>
  <c r="R53" i="2"/>
  <c r="Q53" i="2"/>
  <c r="P53" i="2"/>
  <c r="S52" i="2"/>
  <c r="R52" i="2"/>
  <c r="Q52" i="2"/>
  <c r="P52" i="2"/>
  <c r="S51" i="2"/>
  <c r="R51" i="2"/>
  <c r="Q51" i="2"/>
  <c r="P51" i="2"/>
  <c r="S50" i="2"/>
  <c r="R50" i="2"/>
  <c r="Q50" i="2"/>
  <c r="P50" i="2"/>
  <c r="S49" i="2"/>
  <c r="R49" i="2"/>
  <c r="Q49" i="2"/>
  <c r="P49" i="2"/>
  <c r="S48" i="2"/>
  <c r="R48" i="2"/>
  <c r="Q48" i="2"/>
  <c r="P48" i="2"/>
  <c r="S47" i="2"/>
  <c r="R47" i="2"/>
  <c r="Q47" i="2"/>
  <c r="P47" i="2"/>
  <c r="S46" i="2"/>
  <c r="R46" i="2"/>
  <c r="Q46" i="2"/>
  <c r="P46" i="2"/>
  <c r="S45" i="2"/>
  <c r="R45" i="2"/>
  <c r="Q45" i="2"/>
  <c r="P45" i="2"/>
  <c r="S44" i="2"/>
  <c r="R44" i="2"/>
  <c r="Q44" i="2"/>
  <c r="P44" i="2"/>
  <c r="S43" i="2"/>
  <c r="R43" i="2"/>
  <c r="Q43" i="2"/>
  <c r="P43" i="2"/>
  <c r="S42" i="2"/>
  <c r="R42" i="2"/>
  <c r="Q42" i="2"/>
  <c r="P42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4" i="2"/>
  <c r="R34" i="2"/>
  <c r="Q34" i="2"/>
  <c r="P34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S26" i="2"/>
  <c r="R26" i="2"/>
  <c r="Q26" i="2"/>
  <c r="P26" i="2"/>
  <c r="S25" i="2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S2" i="2"/>
  <c r="R2" i="2"/>
  <c r="Q2" i="2"/>
  <c r="P2" i="2"/>
  <c r="E13" i="4"/>
  <c r="E12" i="4"/>
  <c r="E11" i="4"/>
  <c r="E10" i="4"/>
  <c r="E9" i="4"/>
  <c r="E8" i="4"/>
  <c r="E7" i="4"/>
  <c r="E6" i="4"/>
  <c r="E5" i="4"/>
  <c r="E4" i="4"/>
  <c r="E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A33" i="3"/>
  <c r="A32" i="3"/>
  <c r="A4" i="3"/>
  <c r="A5" i="3" s="1"/>
  <c r="A3" i="3"/>
  <c r="E3" i="3" s="1"/>
  <c r="E10" i="1"/>
  <c r="E9" i="1"/>
  <c r="E8" i="1"/>
  <c r="E7" i="1"/>
  <c r="E6" i="1"/>
  <c r="E5" i="1"/>
  <c r="E4" i="1"/>
  <c r="E3" i="1"/>
  <c r="D6" i="1"/>
  <c r="E2" i="3"/>
  <c r="D7" i="1"/>
  <c r="D9" i="1"/>
  <c r="D8" i="1"/>
  <c r="D4" i="1"/>
  <c r="D3" i="1"/>
  <c r="A6" i="3" l="1"/>
  <c r="E5" i="3"/>
  <c r="E4" i="3"/>
  <c r="M257" i="2"/>
  <c r="L257" i="2"/>
  <c r="K257" i="2"/>
  <c r="J257" i="2"/>
  <c r="G257" i="2"/>
  <c r="F257" i="2"/>
  <c r="E257" i="2"/>
  <c r="D257" i="2"/>
  <c r="M256" i="2"/>
  <c r="L256" i="2"/>
  <c r="K256" i="2"/>
  <c r="J256" i="2"/>
  <c r="G256" i="2"/>
  <c r="F256" i="2"/>
  <c r="E256" i="2"/>
  <c r="D256" i="2"/>
  <c r="M255" i="2"/>
  <c r="L255" i="2"/>
  <c r="K255" i="2"/>
  <c r="J255" i="2"/>
  <c r="G255" i="2"/>
  <c r="F255" i="2"/>
  <c r="E255" i="2"/>
  <c r="D255" i="2"/>
  <c r="M254" i="2"/>
  <c r="L254" i="2"/>
  <c r="K254" i="2"/>
  <c r="J254" i="2"/>
  <c r="G254" i="2"/>
  <c r="F254" i="2"/>
  <c r="E254" i="2"/>
  <c r="D254" i="2"/>
  <c r="M253" i="2"/>
  <c r="L253" i="2"/>
  <c r="K253" i="2"/>
  <c r="J253" i="2"/>
  <c r="G253" i="2"/>
  <c r="F253" i="2"/>
  <c r="E253" i="2"/>
  <c r="D253" i="2"/>
  <c r="M252" i="2"/>
  <c r="L252" i="2"/>
  <c r="K252" i="2"/>
  <c r="J252" i="2"/>
  <c r="G252" i="2"/>
  <c r="F252" i="2"/>
  <c r="E252" i="2"/>
  <c r="D252" i="2"/>
  <c r="M251" i="2"/>
  <c r="L251" i="2"/>
  <c r="K251" i="2"/>
  <c r="J251" i="2"/>
  <c r="G251" i="2"/>
  <c r="F251" i="2"/>
  <c r="E251" i="2"/>
  <c r="D251" i="2"/>
  <c r="M250" i="2"/>
  <c r="L250" i="2"/>
  <c r="K250" i="2"/>
  <c r="J250" i="2"/>
  <c r="G250" i="2"/>
  <c r="F250" i="2"/>
  <c r="E250" i="2"/>
  <c r="D250" i="2"/>
  <c r="M249" i="2"/>
  <c r="L249" i="2"/>
  <c r="K249" i="2"/>
  <c r="J249" i="2"/>
  <c r="G249" i="2"/>
  <c r="F249" i="2"/>
  <c r="E249" i="2"/>
  <c r="D249" i="2"/>
  <c r="M248" i="2"/>
  <c r="L248" i="2"/>
  <c r="K248" i="2"/>
  <c r="J248" i="2"/>
  <c r="G248" i="2"/>
  <c r="F248" i="2"/>
  <c r="E248" i="2"/>
  <c r="D248" i="2"/>
  <c r="M247" i="2"/>
  <c r="L247" i="2"/>
  <c r="K247" i="2"/>
  <c r="J247" i="2"/>
  <c r="G247" i="2"/>
  <c r="F247" i="2"/>
  <c r="E247" i="2"/>
  <c r="D247" i="2"/>
  <c r="M246" i="2"/>
  <c r="L246" i="2"/>
  <c r="K246" i="2"/>
  <c r="J246" i="2"/>
  <c r="G246" i="2"/>
  <c r="F246" i="2"/>
  <c r="E246" i="2"/>
  <c r="D246" i="2"/>
  <c r="M245" i="2"/>
  <c r="L245" i="2"/>
  <c r="K245" i="2"/>
  <c r="J245" i="2"/>
  <c r="G245" i="2"/>
  <c r="F245" i="2"/>
  <c r="E245" i="2"/>
  <c r="D245" i="2"/>
  <c r="M244" i="2"/>
  <c r="L244" i="2"/>
  <c r="K244" i="2"/>
  <c r="J244" i="2"/>
  <c r="G244" i="2"/>
  <c r="F244" i="2"/>
  <c r="E244" i="2"/>
  <c r="D244" i="2"/>
  <c r="M243" i="2"/>
  <c r="L243" i="2"/>
  <c r="K243" i="2"/>
  <c r="J243" i="2"/>
  <c r="G243" i="2"/>
  <c r="F243" i="2"/>
  <c r="E243" i="2"/>
  <c r="D243" i="2"/>
  <c r="M242" i="2"/>
  <c r="L242" i="2"/>
  <c r="K242" i="2"/>
  <c r="J242" i="2"/>
  <c r="G242" i="2"/>
  <c r="F242" i="2"/>
  <c r="E242" i="2"/>
  <c r="D242" i="2"/>
  <c r="M241" i="2"/>
  <c r="L241" i="2"/>
  <c r="K241" i="2"/>
  <c r="J241" i="2"/>
  <c r="G241" i="2"/>
  <c r="F241" i="2"/>
  <c r="E241" i="2"/>
  <c r="D241" i="2"/>
  <c r="M240" i="2"/>
  <c r="L240" i="2"/>
  <c r="K240" i="2"/>
  <c r="J240" i="2"/>
  <c r="G240" i="2"/>
  <c r="F240" i="2"/>
  <c r="E240" i="2"/>
  <c r="D240" i="2"/>
  <c r="M239" i="2"/>
  <c r="L239" i="2"/>
  <c r="K239" i="2"/>
  <c r="J239" i="2"/>
  <c r="G239" i="2"/>
  <c r="F239" i="2"/>
  <c r="E239" i="2"/>
  <c r="D239" i="2"/>
  <c r="M238" i="2"/>
  <c r="L238" i="2"/>
  <c r="K238" i="2"/>
  <c r="J238" i="2"/>
  <c r="G238" i="2"/>
  <c r="F238" i="2"/>
  <c r="E238" i="2"/>
  <c r="D238" i="2"/>
  <c r="M237" i="2"/>
  <c r="L237" i="2"/>
  <c r="K237" i="2"/>
  <c r="J237" i="2"/>
  <c r="G237" i="2"/>
  <c r="F237" i="2"/>
  <c r="E237" i="2"/>
  <c r="D237" i="2"/>
  <c r="M236" i="2"/>
  <c r="L236" i="2"/>
  <c r="K236" i="2"/>
  <c r="J236" i="2"/>
  <c r="G236" i="2"/>
  <c r="F236" i="2"/>
  <c r="E236" i="2"/>
  <c r="D236" i="2"/>
  <c r="M235" i="2"/>
  <c r="L235" i="2"/>
  <c r="K235" i="2"/>
  <c r="J235" i="2"/>
  <c r="G235" i="2"/>
  <c r="F235" i="2"/>
  <c r="E235" i="2"/>
  <c r="D235" i="2"/>
  <c r="M234" i="2"/>
  <c r="L234" i="2"/>
  <c r="K234" i="2"/>
  <c r="J234" i="2"/>
  <c r="G234" i="2"/>
  <c r="F234" i="2"/>
  <c r="E234" i="2"/>
  <c r="D234" i="2"/>
  <c r="M233" i="2"/>
  <c r="L233" i="2"/>
  <c r="K233" i="2"/>
  <c r="J233" i="2"/>
  <c r="G233" i="2"/>
  <c r="F233" i="2"/>
  <c r="E233" i="2"/>
  <c r="D233" i="2"/>
  <c r="M232" i="2"/>
  <c r="L232" i="2"/>
  <c r="K232" i="2"/>
  <c r="J232" i="2"/>
  <c r="G232" i="2"/>
  <c r="F232" i="2"/>
  <c r="E232" i="2"/>
  <c r="D232" i="2"/>
  <c r="M231" i="2"/>
  <c r="L231" i="2"/>
  <c r="K231" i="2"/>
  <c r="J231" i="2"/>
  <c r="G231" i="2"/>
  <c r="F231" i="2"/>
  <c r="E231" i="2"/>
  <c r="D231" i="2"/>
  <c r="M230" i="2"/>
  <c r="L230" i="2"/>
  <c r="K230" i="2"/>
  <c r="J230" i="2"/>
  <c r="G230" i="2"/>
  <c r="F230" i="2"/>
  <c r="E230" i="2"/>
  <c r="D230" i="2"/>
  <c r="M229" i="2"/>
  <c r="L229" i="2"/>
  <c r="K229" i="2"/>
  <c r="J229" i="2"/>
  <c r="G229" i="2"/>
  <c r="F229" i="2"/>
  <c r="E229" i="2"/>
  <c r="D229" i="2"/>
  <c r="M228" i="2"/>
  <c r="L228" i="2"/>
  <c r="K228" i="2"/>
  <c r="J228" i="2"/>
  <c r="G228" i="2"/>
  <c r="F228" i="2"/>
  <c r="E228" i="2"/>
  <c r="D228" i="2"/>
  <c r="M227" i="2"/>
  <c r="L227" i="2"/>
  <c r="K227" i="2"/>
  <c r="J227" i="2"/>
  <c r="G227" i="2"/>
  <c r="F227" i="2"/>
  <c r="E227" i="2"/>
  <c r="D227" i="2"/>
  <c r="M226" i="2"/>
  <c r="L226" i="2"/>
  <c r="K226" i="2"/>
  <c r="J226" i="2"/>
  <c r="G226" i="2"/>
  <c r="F226" i="2"/>
  <c r="E226" i="2"/>
  <c r="D226" i="2"/>
  <c r="M225" i="2"/>
  <c r="L225" i="2"/>
  <c r="K225" i="2"/>
  <c r="J225" i="2"/>
  <c r="G225" i="2"/>
  <c r="F225" i="2"/>
  <c r="E225" i="2"/>
  <c r="D225" i="2"/>
  <c r="M224" i="2"/>
  <c r="L224" i="2"/>
  <c r="K224" i="2"/>
  <c r="J224" i="2"/>
  <c r="G224" i="2"/>
  <c r="F224" i="2"/>
  <c r="E224" i="2"/>
  <c r="D224" i="2"/>
  <c r="M223" i="2"/>
  <c r="L223" i="2"/>
  <c r="K223" i="2"/>
  <c r="J223" i="2"/>
  <c r="G223" i="2"/>
  <c r="F223" i="2"/>
  <c r="E223" i="2"/>
  <c r="D223" i="2"/>
  <c r="M222" i="2"/>
  <c r="L222" i="2"/>
  <c r="K222" i="2"/>
  <c r="J222" i="2"/>
  <c r="G222" i="2"/>
  <c r="F222" i="2"/>
  <c r="E222" i="2"/>
  <c r="D222" i="2"/>
  <c r="M221" i="2"/>
  <c r="L221" i="2"/>
  <c r="K221" i="2"/>
  <c r="J221" i="2"/>
  <c r="G221" i="2"/>
  <c r="F221" i="2"/>
  <c r="E221" i="2"/>
  <c r="D221" i="2"/>
  <c r="M220" i="2"/>
  <c r="L220" i="2"/>
  <c r="K220" i="2"/>
  <c r="J220" i="2"/>
  <c r="G220" i="2"/>
  <c r="F220" i="2"/>
  <c r="E220" i="2"/>
  <c r="D220" i="2"/>
  <c r="M219" i="2"/>
  <c r="L219" i="2"/>
  <c r="K219" i="2"/>
  <c r="J219" i="2"/>
  <c r="G219" i="2"/>
  <c r="F219" i="2"/>
  <c r="E219" i="2"/>
  <c r="D219" i="2"/>
  <c r="M218" i="2"/>
  <c r="L218" i="2"/>
  <c r="K218" i="2"/>
  <c r="J218" i="2"/>
  <c r="G218" i="2"/>
  <c r="F218" i="2"/>
  <c r="E218" i="2"/>
  <c r="D218" i="2"/>
  <c r="M217" i="2"/>
  <c r="L217" i="2"/>
  <c r="K217" i="2"/>
  <c r="J217" i="2"/>
  <c r="G217" i="2"/>
  <c r="F217" i="2"/>
  <c r="E217" i="2"/>
  <c r="D217" i="2"/>
  <c r="M216" i="2"/>
  <c r="L216" i="2"/>
  <c r="K216" i="2"/>
  <c r="J216" i="2"/>
  <c r="G216" i="2"/>
  <c r="F216" i="2"/>
  <c r="E216" i="2"/>
  <c r="D216" i="2"/>
  <c r="M215" i="2"/>
  <c r="L215" i="2"/>
  <c r="K215" i="2"/>
  <c r="J215" i="2"/>
  <c r="G215" i="2"/>
  <c r="F215" i="2"/>
  <c r="E215" i="2"/>
  <c r="D215" i="2"/>
  <c r="M214" i="2"/>
  <c r="L214" i="2"/>
  <c r="K214" i="2"/>
  <c r="J214" i="2"/>
  <c r="G214" i="2"/>
  <c r="F214" i="2"/>
  <c r="E214" i="2"/>
  <c r="D214" i="2"/>
  <c r="M213" i="2"/>
  <c r="L213" i="2"/>
  <c r="K213" i="2"/>
  <c r="J213" i="2"/>
  <c r="G213" i="2"/>
  <c r="F213" i="2"/>
  <c r="E213" i="2"/>
  <c r="D213" i="2"/>
  <c r="M212" i="2"/>
  <c r="L212" i="2"/>
  <c r="K212" i="2"/>
  <c r="J212" i="2"/>
  <c r="G212" i="2"/>
  <c r="F212" i="2"/>
  <c r="E212" i="2"/>
  <c r="D212" i="2"/>
  <c r="M211" i="2"/>
  <c r="L211" i="2"/>
  <c r="K211" i="2"/>
  <c r="J211" i="2"/>
  <c r="G211" i="2"/>
  <c r="F211" i="2"/>
  <c r="E211" i="2"/>
  <c r="D211" i="2"/>
  <c r="M210" i="2"/>
  <c r="L210" i="2"/>
  <c r="K210" i="2"/>
  <c r="J210" i="2"/>
  <c r="G210" i="2"/>
  <c r="F210" i="2"/>
  <c r="E210" i="2"/>
  <c r="D210" i="2"/>
  <c r="M209" i="2"/>
  <c r="L209" i="2"/>
  <c r="K209" i="2"/>
  <c r="J209" i="2"/>
  <c r="G209" i="2"/>
  <c r="F209" i="2"/>
  <c r="E209" i="2"/>
  <c r="D209" i="2"/>
  <c r="M208" i="2"/>
  <c r="L208" i="2"/>
  <c r="K208" i="2"/>
  <c r="J208" i="2"/>
  <c r="G208" i="2"/>
  <c r="F208" i="2"/>
  <c r="E208" i="2"/>
  <c r="D208" i="2"/>
  <c r="M207" i="2"/>
  <c r="L207" i="2"/>
  <c r="K207" i="2"/>
  <c r="J207" i="2"/>
  <c r="G207" i="2"/>
  <c r="F207" i="2"/>
  <c r="E207" i="2"/>
  <c r="D207" i="2"/>
  <c r="M206" i="2"/>
  <c r="L206" i="2"/>
  <c r="K206" i="2"/>
  <c r="J206" i="2"/>
  <c r="G206" i="2"/>
  <c r="F206" i="2"/>
  <c r="E206" i="2"/>
  <c r="D206" i="2"/>
  <c r="M205" i="2"/>
  <c r="L205" i="2"/>
  <c r="K205" i="2"/>
  <c r="J205" i="2"/>
  <c r="G205" i="2"/>
  <c r="F205" i="2"/>
  <c r="E205" i="2"/>
  <c r="D205" i="2"/>
  <c r="M204" i="2"/>
  <c r="L204" i="2"/>
  <c r="K204" i="2"/>
  <c r="J204" i="2"/>
  <c r="G204" i="2"/>
  <c r="F204" i="2"/>
  <c r="E204" i="2"/>
  <c r="D204" i="2"/>
  <c r="M203" i="2"/>
  <c r="L203" i="2"/>
  <c r="K203" i="2"/>
  <c r="J203" i="2"/>
  <c r="G203" i="2"/>
  <c r="F203" i="2"/>
  <c r="E203" i="2"/>
  <c r="D203" i="2"/>
  <c r="M202" i="2"/>
  <c r="L202" i="2"/>
  <c r="K202" i="2"/>
  <c r="J202" i="2"/>
  <c r="G202" i="2"/>
  <c r="F202" i="2"/>
  <c r="E202" i="2"/>
  <c r="D202" i="2"/>
  <c r="M201" i="2"/>
  <c r="L201" i="2"/>
  <c r="K201" i="2"/>
  <c r="J201" i="2"/>
  <c r="G201" i="2"/>
  <c r="F201" i="2"/>
  <c r="E201" i="2"/>
  <c r="D201" i="2"/>
  <c r="M200" i="2"/>
  <c r="L200" i="2"/>
  <c r="K200" i="2"/>
  <c r="J200" i="2"/>
  <c r="G200" i="2"/>
  <c r="F200" i="2"/>
  <c r="E200" i="2"/>
  <c r="D200" i="2"/>
  <c r="M199" i="2"/>
  <c r="L199" i="2"/>
  <c r="K199" i="2"/>
  <c r="J199" i="2"/>
  <c r="G199" i="2"/>
  <c r="F199" i="2"/>
  <c r="E199" i="2"/>
  <c r="D199" i="2"/>
  <c r="M198" i="2"/>
  <c r="L198" i="2"/>
  <c r="K198" i="2"/>
  <c r="J198" i="2"/>
  <c r="G198" i="2"/>
  <c r="F198" i="2"/>
  <c r="E198" i="2"/>
  <c r="D198" i="2"/>
  <c r="M197" i="2"/>
  <c r="L197" i="2"/>
  <c r="K197" i="2"/>
  <c r="J197" i="2"/>
  <c r="G197" i="2"/>
  <c r="F197" i="2"/>
  <c r="E197" i="2"/>
  <c r="D197" i="2"/>
  <c r="M196" i="2"/>
  <c r="L196" i="2"/>
  <c r="K196" i="2"/>
  <c r="J196" i="2"/>
  <c r="G196" i="2"/>
  <c r="F196" i="2"/>
  <c r="E196" i="2"/>
  <c r="D196" i="2"/>
  <c r="M195" i="2"/>
  <c r="L195" i="2"/>
  <c r="K195" i="2"/>
  <c r="J195" i="2"/>
  <c r="G195" i="2"/>
  <c r="F195" i="2"/>
  <c r="E195" i="2"/>
  <c r="D195" i="2"/>
  <c r="M194" i="2"/>
  <c r="L194" i="2"/>
  <c r="K194" i="2"/>
  <c r="J194" i="2"/>
  <c r="G194" i="2"/>
  <c r="F194" i="2"/>
  <c r="E194" i="2"/>
  <c r="D194" i="2"/>
  <c r="M193" i="2"/>
  <c r="L193" i="2"/>
  <c r="K193" i="2"/>
  <c r="J193" i="2"/>
  <c r="G193" i="2"/>
  <c r="F193" i="2"/>
  <c r="E193" i="2"/>
  <c r="D193" i="2"/>
  <c r="M192" i="2"/>
  <c r="L192" i="2"/>
  <c r="K192" i="2"/>
  <c r="J192" i="2"/>
  <c r="G192" i="2"/>
  <c r="F192" i="2"/>
  <c r="E192" i="2"/>
  <c r="D192" i="2"/>
  <c r="M191" i="2"/>
  <c r="L191" i="2"/>
  <c r="K191" i="2"/>
  <c r="J191" i="2"/>
  <c r="G191" i="2"/>
  <c r="F191" i="2"/>
  <c r="E191" i="2"/>
  <c r="D191" i="2"/>
  <c r="M190" i="2"/>
  <c r="L190" i="2"/>
  <c r="K190" i="2"/>
  <c r="J190" i="2"/>
  <c r="G190" i="2"/>
  <c r="F190" i="2"/>
  <c r="E190" i="2"/>
  <c r="D190" i="2"/>
  <c r="M189" i="2"/>
  <c r="L189" i="2"/>
  <c r="K189" i="2"/>
  <c r="J189" i="2"/>
  <c r="G189" i="2"/>
  <c r="F189" i="2"/>
  <c r="E189" i="2"/>
  <c r="D189" i="2"/>
  <c r="M188" i="2"/>
  <c r="L188" i="2"/>
  <c r="K188" i="2"/>
  <c r="J188" i="2"/>
  <c r="G188" i="2"/>
  <c r="F188" i="2"/>
  <c r="E188" i="2"/>
  <c r="D188" i="2"/>
  <c r="M187" i="2"/>
  <c r="L187" i="2"/>
  <c r="K187" i="2"/>
  <c r="J187" i="2"/>
  <c r="G187" i="2"/>
  <c r="F187" i="2"/>
  <c r="E187" i="2"/>
  <c r="D187" i="2"/>
  <c r="M186" i="2"/>
  <c r="L186" i="2"/>
  <c r="K186" i="2"/>
  <c r="J186" i="2"/>
  <c r="G186" i="2"/>
  <c r="F186" i="2"/>
  <c r="E186" i="2"/>
  <c r="D186" i="2"/>
  <c r="M185" i="2"/>
  <c r="L185" i="2"/>
  <c r="K185" i="2"/>
  <c r="J185" i="2"/>
  <c r="G185" i="2"/>
  <c r="F185" i="2"/>
  <c r="E185" i="2"/>
  <c r="D185" i="2"/>
  <c r="M184" i="2"/>
  <c r="L184" i="2"/>
  <c r="K184" i="2"/>
  <c r="J184" i="2"/>
  <c r="G184" i="2"/>
  <c r="F184" i="2"/>
  <c r="E184" i="2"/>
  <c r="D184" i="2"/>
  <c r="M183" i="2"/>
  <c r="L183" i="2"/>
  <c r="K183" i="2"/>
  <c r="J183" i="2"/>
  <c r="G183" i="2"/>
  <c r="F183" i="2"/>
  <c r="E183" i="2"/>
  <c r="D183" i="2"/>
  <c r="M182" i="2"/>
  <c r="L182" i="2"/>
  <c r="K182" i="2"/>
  <c r="J182" i="2"/>
  <c r="G182" i="2"/>
  <c r="F182" i="2"/>
  <c r="E182" i="2"/>
  <c r="D182" i="2"/>
  <c r="M181" i="2"/>
  <c r="L181" i="2"/>
  <c r="K181" i="2"/>
  <c r="J181" i="2"/>
  <c r="G181" i="2"/>
  <c r="F181" i="2"/>
  <c r="E181" i="2"/>
  <c r="D181" i="2"/>
  <c r="M180" i="2"/>
  <c r="L180" i="2"/>
  <c r="K180" i="2"/>
  <c r="J180" i="2"/>
  <c r="G180" i="2"/>
  <c r="F180" i="2"/>
  <c r="E180" i="2"/>
  <c r="D180" i="2"/>
  <c r="M179" i="2"/>
  <c r="L179" i="2"/>
  <c r="K179" i="2"/>
  <c r="J179" i="2"/>
  <c r="G179" i="2"/>
  <c r="F179" i="2"/>
  <c r="E179" i="2"/>
  <c r="D179" i="2"/>
  <c r="M178" i="2"/>
  <c r="L178" i="2"/>
  <c r="K178" i="2"/>
  <c r="J178" i="2"/>
  <c r="G178" i="2"/>
  <c r="F178" i="2"/>
  <c r="E178" i="2"/>
  <c r="D178" i="2"/>
  <c r="M177" i="2"/>
  <c r="L177" i="2"/>
  <c r="K177" i="2"/>
  <c r="J177" i="2"/>
  <c r="G177" i="2"/>
  <c r="F177" i="2"/>
  <c r="E177" i="2"/>
  <c r="D177" i="2"/>
  <c r="M176" i="2"/>
  <c r="L176" i="2"/>
  <c r="K176" i="2"/>
  <c r="J176" i="2"/>
  <c r="G176" i="2"/>
  <c r="F176" i="2"/>
  <c r="E176" i="2"/>
  <c r="D176" i="2"/>
  <c r="M175" i="2"/>
  <c r="L175" i="2"/>
  <c r="K175" i="2"/>
  <c r="J175" i="2"/>
  <c r="G175" i="2"/>
  <c r="F175" i="2"/>
  <c r="E175" i="2"/>
  <c r="D175" i="2"/>
  <c r="M174" i="2"/>
  <c r="L174" i="2"/>
  <c r="K174" i="2"/>
  <c r="J174" i="2"/>
  <c r="G174" i="2"/>
  <c r="F174" i="2"/>
  <c r="E174" i="2"/>
  <c r="D174" i="2"/>
  <c r="M173" i="2"/>
  <c r="L173" i="2"/>
  <c r="K173" i="2"/>
  <c r="J173" i="2"/>
  <c r="G173" i="2"/>
  <c r="F173" i="2"/>
  <c r="E173" i="2"/>
  <c r="D173" i="2"/>
  <c r="M172" i="2"/>
  <c r="L172" i="2"/>
  <c r="K172" i="2"/>
  <c r="J172" i="2"/>
  <c r="G172" i="2"/>
  <c r="F172" i="2"/>
  <c r="E172" i="2"/>
  <c r="D172" i="2"/>
  <c r="M171" i="2"/>
  <c r="L171" i="2"/>
  <c r="K171" i="2"/>
  <c r="J171" i="2"/>
  <c r="G171" i="2"/>
  <c r="F171" i="2"/>
  <c r="E171" i="2"/>
  <c r="D171" i="2"/>
  <c r="M170" i="2"/>
  <c r="L170" i="2"/>
  <c r="K170" i="2"/>
  <c r="J170" i="2"/>
  <c r="G170" i="2"/>
  <c r="F170" i="2"/>
  <c r="E170" i="2"/>
  <c r="D170" i="2"/>
  <c r="M169" i="2"/>
  <c r="L169" i="2"/>
  <c r="K169" i="2"/>
  <c r="J169" i="2"/>
  <c r="G169" i="2"/>
  <c r="F169" i="2"/>
  <c r="E169" i="2"/>
  <c r="D169" i="2"/>
  <c r="M168" i="2"/>
  <c r="L168" i="2"/>
  <c r="K168" i="2"/>
  <c r="J168" i="2"/>
  <c r="G168" i="2"/>
  <c r="F168" i="2"/>
  <c r="E168" i="2"/>
  <c r="D168" i="2"/>
  <c r="M167" i="2"/>
  <c r="L167" i="2"/>
  <c r="K167" i="2"/>
  <c r="J167" i="2"/>
  <c r="G167" i="2"/>
  <c r="F167" i="2"/>
  <c r="E167" i="2"/>
  <c r="D167" i="2"/>
  <c r="M166" i="2"/>
  <c r="L166" i="2"/>
  <c r="K166" i="2"/>
  <c r="J166" i="2"/>
  <c r="G166" i="2"/>
  <c r="F166" i="2"/>
  <c r="E166" i="2"/>
  <c r="D166" i="2"/>
  <c r="M165" i="2"/>
  <c r="L165" i="2"/>
  <c r="K165" i="2"/>
  <c r="J165" i="2"/>
  <c r="G165" i="2"/>
  <c r="F165" i="2"/>
  <c r="E165" i="2"/>
  <c r="D165" i="2"/>
  <c r="M164" i="2"/>
  <c r="L164" i="2"/>
  <c r="K164" i="2"/>
  <c r="J164" i="2"/>
  <c r="G164" i="2"/>
  <c r="F164" i="2"/>
  <c r="E164" i="2"/>
  <c r="D164" i="2"/>
  <c r="M163" i="2"/>
  <c r="L163" i="2"/>
  <c r="K163" i="2"/>
  <c r="J163" i="2"/>
  <c r="G163" i="2"/>
  <c r="F163" i="2"/>
  <c r="E163" i="2"/>
  <c r="D163" i="2"/>
  <c r="M162" i="2"/>
  <c r="L162" i="2"/>
  <c r="K162" i="2"/>
  <c r="J162" i="2"/>
  <c r="G162" i="2"/>
  <c r="F162" i="2"/>
  <c r="E162" i="2"/>
  <c r="D162" i="2"/>
  <c r="M161" i="2"/>
  <c r="L161" i="2"/>
  <c r="K161" i="2"/>
  <c r="J161" i="2"/>
  <c r="G161" i="2"/>
  <c r="F161" i="2"/>
  <c r="E161" i="2"/>
  <c r="D161" i="2"/>
  <c r="M160" i="2"/>
  <c r="L160" i="2"/>
  <c r="K160" i="2"/>
  <c r="J160" i="2"/>
  <c r="G160" i="2"/>
  <c r="F160" i="2"/>
  <c r="E160" i="2"/>
  <c r="D160" i="2"/>
  <c r="M159" i="2"/>
  <c r="L159" i="2"/>
  <c r="K159" i="2"/>
  <c r="J159" i="2"/>
  <c r="G159" i="2"/>
  <c r="F159" i="2"/>
  <c r="E159" i="2"/>
  <c r="D159" i="2"/>
  <c r="M158" i="2"/>
  <c r="L158" i="2"/>
  <c r="K158" i="2"/>
  <c r="J158" i="2"/>
  <c r="G158" i="2"/>
  <c r="F158" i="2"/>
  <c r="E158" i="2"/>
  <c r="D158" i="2"/>
  <c r="M157" i="2"/>
  <c r="L157" i="2"/>
  <c r="K157" i="2"/>
  <c r="J157" i="2"/>
  <c r="G157" i="2"/>
  <c r="F157" i="2"/>
  <c r="E157" i="2"/>
  <c r="D157" i="2"/>
  <c r="M156" i="2"/>
  <c r="L156" i="2"/>
  <c r="K156" i="2"/>
  <c r="J156" i="2"/>
  <c r="G156" i="2"/>
  <c r="F156" i="2"/>
  <c r="E156" i="2"/>
  <c r="D156" i="2"/>
  <c r="M155" i="2"/>
  <c r="L155" i="2"/>
  <c r="K155" i="2"/>
  <c r="J155" i="2"/>
  <c r="G155" i="2"/>
  <c r="F155" i="2"/>
  <c r="E155" i="2"/>
  <c r="D155" i="2"/>
  <c r="M154" i="2"/>
  <c r="L154" i="2"/>
  <c r="K154" i="2"/>
  <c r="J154" i="2"/>
  <c r="G154" i="2"/>
  <c r="F154" i="2"/>
  <c r="E154" i="2"/>
  <c r="D154" i="2"/>
  <c r="M153" i="2"/>
  <c r="L153" i="2"/>
  <c r="K153" i="2"/>
  <c r="J153" i="2"/>
  <c r="G153" i="2"/>
  <c r="F153" i="2"/>
  <c r="E153" i="2"/>
  <c r="D153" i="2"/>
  <c r="M152" i="2"/>
  <c r="L152" i="2"/>
  <c r="K152" i="2"/>
  <c r="J152" i="2"/>
  <c r="G152" i="2"/>
  <c r="F152" i="2"/>
  <c r="E152" i="2"/>
  <c r="D152" i="2"/>
  <c r="M151" i="2"/>
  <c r="L151" i="2"/>
  <c r="K151" i="2"/>
  <c r="J151" i="2"/>
  <c r="G151" i="2"/>
  <c r="F151" i="2"/>
  <c r="E151" i="2"/>
  <c r="D151" i="2"/>
  <c r="M150" i="2"/>
  <c r="L150" i="2"/>
  <c r="K150" i="2"/>
  <c r="J150" i="2"/>
  <c r="G150" i="2"/>
  <c r="F150" i="2"/>
  <c r="E150" i="2"/>
  <c r="D150" i="2"/>
  <c r="M149" i="2"/>
  <c r="L149" i="2"/>
  <c r="K149" i="2"/>
  <c r="J149" i="2"/>
  <c r="G149" i="2"/>
  <c r="F149" i="2"/>
  <c r="E149" i="2"/>
  <c r="D149" i="2"/>
  <c r="M148" i="2"/>
  <c r="L148" i="2"/>
  <c r="K148" i="2"/>
  <c r="J148" i="2"/>
  <c r="G148" i="2"/>
  <c r="F148" i="2"/>
  <c r="E148" i="2"/>
  <c r="D148" i="2"/>
  <c r="M147" i="2"/>
  <c r="L147" i="2"/>
  <c r="K147" i="2"/>
  <c r="J147" i="2"/>
  <c r="G147" i="2"/>
  <c r="F147" i="2"/>
  <c r="E147" i="2"/>
  <c r="D147" i="2"/>
  <c r="M146" i="2"/>
  <c r="L146" i="2"/>
  <c r="K146" i="2"/>
  <c r="J146" i="2"/>
  <c r="G146" i="2"/>
  <c r="F146" i="2"/>
  <c r="E146" i="2"/>
  <c r="D146" i="2"/>
  <c r="M145" i="2"/>
  <c r="L145" i="2"/>
  <c r="K145" i="2"/>
  <c r="J145" i="2"/>
  <c r="G145" i="2"/>
  <c r="F145" i="2"/>
  <c r="E145" i="2"/>
  <c r="D145" i="2"/>
  <c r="M144" i="2"/>
  <c r="L144" i="2"/>
  <c r="K144" i="2"/>
  <c r="J144" i="2"/>
  <c r="G144" i="2"/>
  <c r="F144" i="2"/>
  <c r="E144" i="2"/>
  <c r="D144" i="2"/>
  <c r="M143" i="2"/>
  <c r="L143" i="2"/>
  <c r="K143" i="2"/>
  <c r="J143" i="2"/>
  <c r="G143" i="2"/>
  <c r="F143" i="2"/>
  <c r="E143" i="2"/>
  <c r="D143" i="2"/>
  <c r="M142" i="2"/>
  <c r="L142" i="2"/>
  <c r="K142" i="2"/>
  <c r="J142" i="2"/>
  <c r="G142" i="2"/>
  <c r="F142" i="2"/>
  <c r="E142" i="2"/>
  <c r="D142" i="2"/>
  <c r="M141" i="2"/>
  <c r="L141" i="2"/>
  <c r="K141" i="2"/>
  <c r="J141" i="2"/>
  <c r="G141" i="2"/>
  <c r="F141" i="2"/>
  <c r="E141" i="2"/>
  <c r="D141" i="2"/>
  <c r="M140" i="2"/>
  <c r="L140" i="2"/>
  <c r="K140" i="2"/>
  <c r="J140" i="2"/>
  <c r="G140" i="2"/>
  <c r="F140" i="2"/>
  <c r="E140" i="2"/>
  <c r="D140" i="2"/>
  <c r="M139" i="2"/>
  <c r="L139" i="2"/>
  <c r="K139" i="2"/>
  <c r="J139" i="2"/>
  <c r="G139" i="2"/>
  <c r="F139" i="2"/>
  <c r="E139" i="2"/>
  <c r="D139" i="2"/>
  <c r="M138" i="2"/>
  <c r="L138" i="2"/>
  <c r="K138" i="2"/>
  <c r="J138" i="2"/>
  <c r="G138" i="2"/>
  <c r="F138" i="2"/>
  <c r="E138" i="2"/>
  <c r="D138" i="2"/>
  <c r="M137" i="2"/>
  <c r="L137" i="2"/>
  <c r="K137" i="2"/>
  <c r="J137" i="2"/>
  <c r="G137" i="2"/>
  <c r="F137" i="2"/>
  <c r="E137" i="2"/>
  <c r="D137" i="2"/>
  <c r="M136" i="2"/>
  <c r="L136" i="2"/>
  <c r="K136" i="2"/>
  <c r="J136" i="2"/>
  <c r="G136" i="2"/>
  <c r="F136" i="2"/>
  <c r="E136" i="2"/>
  <c r="D136" i="2"/>
  <c r="M135" i="2"/>
  <c r="L135" i="2"/>
  <c r="K135" i="2"/>
  <c r="J135" i="2"/>
  <c r="G135" i="2"/>
  <c r="F135" i="2"/>
  <c r="E135" i="2"/>
  <c r="D135" i="2"/>
  <c r="M134" i="2"/>
  <c r="L134" i="2"/>
  <c r="K134" i="2"/>
  <c r="J134" i="2"/>
  <c r="G134" i="2"/>
  <c r="F134" i="2"/>
  <c r="E134" i="2"/>
  <c r="D134" i="2"/>
  <c r="M133" i="2"/>
  <c r="L133" i="2"/>
  <c r="K133" i="2"/>
  <c r="J133" i="2"/>
  <c r="G133" i="2"/>
  <c r="F133" i="2"/>
  <c r="E133" i="2"/>
  <c r="D133" i="2"/>
  <c r="M132" i="2"/>
  <c r="L132" i="2"/>
  <c r="K132" i="2"/>
  <c r="J132" i="2"/>
  <c r="G132" i="2"/>
  <c r="F132" i="2"/>
  <c r="E132" i="2"/>
  <c r="D132" i="2"/>
  <c r="M131" i="2"/>
  <c r="L131" i="2"/>
  <c r="K131" i="2"/>
  <c r="J131" i="2"/>
  <c r="G131" i="2"/>
  <c r="F131" i="2"/>
  <c r="E131" i="2"/>
  <c r="D131" i="2"/>
  <c r="M130" i="2"/>
  <c r="L130" i="2"/>
  <c r="K130" i="2"/>
  <c r="J130" i="2"/>
  <c r="G130" i="2"/>
  <c r="F130" i="2"/>
  <c r="E130" i="2"/>
  <c r="D130" i="2"/>
  <c r="M129" i="2"/>
  <c r="L129" i="2"/>
  <c r="K129" i="2"/>
  <c r="J129" i="2"/>
  <c r="G129" i="2"/>
  <c r="F129" i="2"/>
  <c r="E129" i="2"/>
  <c r="D129" i="2"/>
  <c r="M128" i="2"/>
  <c r="L128" i="2"/>
  <c r="K128" i="2"/>
  <c r="J128" i="2"/>
  <c r="G128" i="2"/>
  <c r="F128" i="2"/>
  <c r="E128" i="2"/>
  <c r="D128" i="2"/>
  <c r="M127" i="2"/>
  <c r="L127" i="2"/>
  <c r="K127" i="2"/>
  <c r="J127" i="2"/>
  <c r="G127" i="2"/>
  <c r="F127" i="2"/>
  <c r="E127" i="2"/>
  <c r="D127" i="2"/>
  <c r="M126" i="2"/>
  <c r="L126" i="2"/>
  <c r="K126" i="2"/>
  <c r="J126" i="2"/>
  <c r="G126" i="2"/>
  <c r="F126" i="2"/>
  <c r="E126" i="2"/>
  <c r="D126" i="2"/>
  <c r="M125" i="2"/>
  <c r="L125" i="2"/>
  <c r="K125" i="2"/>
  <c r="J125" i="2"/>
  <c r="G125" i="2"/>
  <c r="F125" i="2"/>
  <c r="E125" i="2"/>
  <c r="D125" i="2"/>
  <c r="M124" i="2"/>
  <c r="L124" i="2"/>
  <c r="K124" i="2"/>
  <c r="J124" i="2"/>
  <c r="G124" i="2"/>
  <c r="F124" i="2"/>
  <c r="E124" i="2"/>
  <c r="D124" i="2"/>
  <c r="M123" i="2"/>
  <c r="L123" i="2"/>
  <c r="K123" i="2"/>
  <c r="J123" i="2"/>
  <c r="G123" i="2"/>
  <c r="F123" i="2"/>
  <c r="E123" i="2"/>
  <c r="D123" i="2"/>
  <c r="M122" i="2"/>
  <c r="L122" i="2"/>
  <c r="K122" i="2"/>
  <c r="J122" i="2"/>
  <c r="G122" i="2"/>
  <c r="F122" i="2"/>
  <c r="E122" i="2"/>
  <c r="D122" i="2"/>
  <c r="M121" i="2"/>
  <c r="L121" i="2"/>
  <c r="K121" i="2"/>
  <c r="J121" i="2"/>
  <c r="G121" i="2"/>
  <c r="F121" i="2"/>
  <c r="E121" i="2"/>
  <c r="D121" i="2"/>
  <c r="M120" i="2"/>
  <c r="L120" i="2"/>
  <c r="K120" i="2"/>
  <c r="J120" i="2"/>
  <c r="G120" i="2"/>
  <c r="F120" i="2"/>
  <c r="E120" i="2"/>
  <c r="D120" i="2"/>
  <c r="M119" i="2"/>
  <c r="L119" i="2"/>
  <c r="K119" i="2"/>
  <c r="J119" i="2"/>
  <c r="G119" i="2"/>
  <c r="F119" i="2"/>
  <c r="E119" i="2"/>
  <c r="D119" i="2"/>
  <c r="M118" i="2"/>
  <c r="L118" i="2"/>
  <c r="K118" i="2"/>
  <c r="J118" i="2"/>
  <c r="G118" i="2"/>
  <c r="F118" i="2"/>
  <c r="E118" i="2"/>
  <c r="D118" i="2"/>
  <c r="M117" i="2"/>
  <c r="L117" i="2"/>
  <c r="K117" i="2"/>
  <c r="J117" i="2"/>
  <c r="G117" i="2"/>
  <c r="F117" i="2"/>
  <c r="E117" i="2"/>
  <c r="D117" i="2"/>
  <c r="M116" i="2"/>
  <c r="L116" i="2"/>
  <c r="K116" i="2"/>
  <c r="J116" i="2"/>
  <c r="G116" i="2"/>
  <c r="F116" i="2"/>
  <c r="E116" i="2"/>
  <c r="D116" i="2"/>
  <c r="M115" i="2"/>
  <c r="L115" i="2"/>
  <c r="K115" i="2"/>
  <c r="J115" i="2"/>
  <c r="G115" i="2"/>
  <c r="F115" i="2"/>
  <c r="E115" i="2"/>
  <c r="D115" i="2"/>
  <c r="M114" i="2"/>
  <c r="L114" i="2"/>
  <c r="K114" i="2"/>
  <c r="J114" i="2"/>
  <c r="G114" i="2"/>
  <c r="F114" i="2"/>
  <c r="E114" i="2"/>
  <c r="D114" i="2"/>
  <c r="M113" i="2"/>
  <c r="L113" i="2"/>
  <c r="K113" i="2"/>
  <c r="J113" i="2"/>
  <c r="G113" i="2"/>
  <c r="F113" i="2"/>
  <c r="E113" i="2"/>
  <c r="D113" i="2"/>
  <c r="M112" i="2"/>
  <c r="L112" i="2"/>
  <c r="K112" i="2"/>
  <c r="J112" i="2"/>
  <c r="G112" i="2"/>
  <c r="F112" i="2"/>
  <c r="E112" i="2"/>
  <c r="D112" i="2"/>
  <c r="M111" i="2"/>
  <c r="L111" i="2"/>
  <c r="K111" i="2"/>
  <c r="J111" i="2"/>
  <c r="G111" i="2"/>
  <c r="F111" i="2"/>
  <c r="E111" i="2"/>
  <c r="D111" i="2"/>
  <c r="M110" i="2"/>
  <c r="L110" i="2"/>
  <c r="K110" i="2"/>
  <c r="J110" i="2"/>
  <c r="G110" i="2"/>
  <c r="F110" i="2"/>
  <c r="E110" i="2"/>
  <c r="D110" i="2"/>
  <c r="M109" i="2"/>
  <c r="L109" i="2"/>
  <c r="K109" i="2"/>
  <c r="J109" i="2"/>
  <c r="G109" i="2"/>
  <c r="F109" i="2"/>
  <c r="E109" i="2"/>
  <c r="D109" i="2"/>
  <c r="M108" i="2"/>
  <c r="L108" i="2"/>
  <c r="K108" i="2"/>
  <c r="J108" i="2"/>
  <c r="G108" i="2"/>
  <c r="F108" i="2"/>
  <c r="E108" i="2"/>
  <c r="D108" i="2"/>
  <c r="M107" i="2"/>
  <c r="L107" i="2"/>
  <c r="K107" i="2"/>
  <c r="J107" i="2"/>
  <c r="G107" i="2"/>
  <c r="F107" i="2"/>
  <c r="E107" i="2"/>
  <c r="D107" i="2"/>
  <c r="M106" i="2"/>
  <c r="L106" i="2"/>
  <c r="K106" i="2"/>
  <c r="J106" i="2"/>
  <c r="G106" i="2"/>
  <c r="F106" i="2"/>
  <c r="E106" i="2"/>
  <c r="D106" i="2"/>
  <c r="M105" i="2"/>
  <c r="L105" i="2"/>
  <c r="K105" i="2"/>
  <c r="J105" i="2"/>
  <c r="G105" i="2"/>
  <c r="F105" i="2"/>
  <c r="E105" i="2"/>
  <c r="D105" i="2"/>
  <c r="M104" i="2"/>
  <c r="L104" i="2"/>
  <c r="K104" i="2"/>
  <c r="J104" i="2"/>
  <c r="G104" i="2"/>
  <c r="F104" i="2"/>
  <c r="E104" i="2"/>
  <c r="D104" i="2"/>
  <c r="M103" i="2"/>
  <c r="L103" i="2"/>
  <c r="K103" i="2"/>
  <c r="J103" i="2"/>
  <c r="G103" i="2"/>
  <c r="F103" i="2"/>
  <c r="E103" i="2"/>
  <c r="D103" i="2"/>
  <c r="M102" i="2"/>
  <c r="L102" i="2"/>
  <c r="K102" i="2"/>
  <c r="J102" i="2"/>
  <c r="G102" i="2"/>
  <c r="F102" i="2"/>
  <c r="E102" i="2"/>
  <c r="D102" i="2"/>
  <c r="M101" i="2"/>
  <c r="L101" i="2"/>
  <c r="K101" i="2"/>
  <c r="J101" i="2"/>
  <c r="G101" i="2"/>
  <c r="F101" i="2"/>
  <c r="E101" i="2"/>
  <c r="D101" i="2"/>
  <c r="M100" i="2"/>
  <c r="L100" i="2"/>
  <c r="K100" i="2"/>
  <c r="J100" i="2"/>
  <c r="G100" i="2"/>
  <c r="F100" i="2"/>
  <c r="E100" i="2"/>
  <c r="D100" i="2"/>
  <c r="M99" i="2"/>
  <c r="L99" i="2"/>
  <c r="K99" i="2"/>
  <c r="J99" i="2"/>
  <c r="G99" i="2"/>
  <c r="F99" i="2"/>
  <c r="E99" i="2"/>
  <c r="D99" i="2"/>
  <c r="M98" i="2"/>
  <c r="L98" i="2"/>
  <c r="K98" i="2"/>
  <c r="J98" i="2"/>
  <c r="G98" i="2"/>
  <c r="F98" i="2"/>
  <c r="E98" i="2"/>
  <c r="D98" i="2"/>
  <c r="M97" i="2"/>
  <c r="L97" i="2"/>
  <c r="K97" i="2"/>
  <c r="J97" i="2"/>
  <c r="G97" i="2"/>
  <c r="F97" i="2"/>
  <c r="E97" i="2"/>
  <c r="D97" i="2"/>
  <c r="M96" i="2"/>
  <c r="L96" i="2"/>
  <c r="K96" i="2"/>
  <c r="J96" i="2"/>
  <c r="G96" i="2"/>
  <c r="F96" i="2"/>
  <c r="E96" i="2"/>
  <c r="D96" i="2"/>
  <c r="M95" i="2"/>
  <c r="L95" i="2"/>
  <c r="K95" i="2"/>
  <c r="J95" i="2"/>
  <c r="G95" i="2"/>
  <c r="F95" i="2"/>
  <c r="E95" i="2"/>
  <c r="D95" i="2"/>
  <c r="M94" i="2"/>
  <c r="L94" i="2"/>
  <c r="K94" i="2"/>
  <c r="J94" i="2"/>
  <c r="G94" i="2"/>
  <c r="F94" i="2"/>
  <c r="E94" i="2"/>
  <c r="D94" i="2"/>
  <c r="M93" i="2"/>
  <c r="L93" i="2"/>
  <c r="K93" i="2"/>
  <c r="J93" i="2"/>
  <c r="G93" i="2"/>
  <c r="F93" i="2"/>
  <c r="E93" i="2"/>
  <c r="D93" i="2"/>
  <c r="M92" i="2"/>
  <c r="L92" i="2"/>
  <c r="K92" i="2"/>
  <c r="J92" i="2"/>
  <c r="G92" i="2"/>
  <c r="F92" i="2"/>
  <c r="E92" i="2"/>
  <c r="D92" i="2"/>
  <c r="M91" i="2"/>
  <c r="L91" i="2"/>
  <c r="K91" i="2"/>
  <c r="J91" i="2"/>
  <c r="G91" i="2"/>
  <c r="F91" i="2"/>
  <c r="E91" i="2"/>
  <c r="D91" i="2"/>
  <c r="M90" i="2"/>
  <c r="L90" i="2"/>
  <c r="K90" i="2"/>
  <c r="J90" i="2"/>
  <c r="G90" i="2"/>
  <c r="F90" i="2"/>
  <c r="E90" i="2"/>
  <c r="D90" i="2"/>
  <c r="M89" i="2"/>
  <c r="L89" i="2"/>
  <c r="K89" i="2"/>
  <c r="J89" i="2"/>
  <c r="G89" i="2"/>
  <c r="F89" i="2"/>
  <c r="E89" i="2"/>
  <c r="D89" i="2"/>
  <c r="M88" i="2"/>
  <c r="L88" i="2"/>
  <c r="K88" i="2"/>
  <c r="J88" i="2"/>
  <c r="G88" i="2"/>
  <c r="F88" i="2"/>
  <c r="E88" i="2"/>
  <c r="D88" i="2"/>
  <c r="M87" i="2"/>
  <c r="L87" i="2"/>
  <c r="K87" i="2"/>
  <c r="J87" i="2"/>
  <c r="G87" i="2"/>
  <c r="F87" i="2"/>
  <c r="E87" i="2"/>
  <c r="D87" i="2"/>
  <c r="M86" i="2"/>
  <c r="L86" i="2"/>
  <c r="K86" i="2"/>
  <c r="J86" i="2"/>
  <c r="G86" i="2"/>
  <c r="F86" i="2"/>
  <c r="E86" i="2"/>
  <c r="D86" i="2"/>
  <c r="M85" i="2"/>
  <c r="L85" i="2"/>
  <c r="K85" i="2"/>
  <c r="J85" i="2"/>
  <c r="G85" i="2"/>
  <c r="F85" i="2"/>
  <c r="E85" i="2"/>
  <c r="D85" i="2"/>
  <c r="M84" i="2"/>
  <c r="L84" i="2"/>
  <c r="K84" i="2"/>
  <c r="J84" i="2"/>
  <c r="G84" i="2"/>
  <c r="F84" i="2"/>
  <c r="E84" i="2"/>
  <c r="D84" i="2"/>
  <c r="M83" i="2"/>
  <c r="L83" i="2"/>
  <c r="K83" i="2"/>
  <c r="J83" i="2"/>
  <c r="G83" i="2"/>
  <c r="F83" i="2"/>
  <c r="E83" i="2"/>
  <c r="D83" i="2"/>
  <c r="M82" i="2"/>
  <c r="L82" i="2"/>
  <c r="K82" i="2"/>
  <c r="J82" i="2"/>
  <c r="G82" i="2"/>
  <c r="F82" i="2"/>
  <c r="E82" i="2"/>
  <c r="D82" i="2"/>
  <c r="M81" i="2"/>
  <c r="L81" i="2"/>
  <c r="K81" i="2"/>
  <c r="J81" i="2"/>
  <c r="G81" i="2"/>
  <c r="F81" i="2"/>
  <c r="E81" i="2"/>
  <c r="D81" i="2"/>
  <c r="M80" i="2"/>
  <c r="L80" i="2"/>
  <c r="K80" i="2"/>
  <c r="J80" i="2"/>
  <c r="G80" i="2"/>
  <c r="F80" i="2"/>
  <c r="E80" i="2"/>
  <c r="D80" i="2"/>
  <c r="M79" i="2"/>
  <c r="L79" i="2"/>
  <c r="K79" i="2"/>
  <c r="J79" i="2"/>
  <c r="G79" i="2"/>
  <c r="F79" i="2"/>
  <c r="E79" i="2"/>
  <c r="D79" i="2"/>
  <c r="M78" i="2"/>
  <c r="L78" i="2"/>
  <c r="K78" i="2"/>
  <c r="J78" i="2"/>
  <c r="G78" i="2"/>
  <c r="F78" i="2"/>
  <c r="E78" i="2"/>
  <c r="D78" i="2"/>
  <c r="M77" i="2"/>
  <c r="L77" i="2"/>
  <c r="K77" i="2"/>
  <c r="J77" i="2"/>
  <c r="G77" i="2"/>
  <c r="F77" i="2"/>
  <c r="E77" i="2"/>
  <c r="D77" i="2"/>
  <c r="M76" i="2"/>
  <c r="L76" i="2"/>
  <c r="K76" i="2"/>
  <c r="J76" i="2"/>
  <c r="G76" i="2"/>
  <c r="F76" i="2"/>
  <c r="E76" i="2"/>
  <c r="D76" i="2"/>
  <c r="M75" i="2"/>
  <c r="L75" i="2"/>
  <c r="K75" i="2"/>
  <c r="J75" i="2"/>
  <c r="G75" i="2"/>
  <c r="F75" i="2"/>
  <c r="E75" i="2"/>
  <c r="D75" i="2"/>
  <c r="M74" i="2"/>
  <c r="L74" i="2"/>
  <c r="K74" i="2"/>
  <c r="J74" i="2"/>
  <c r="G74" i="2"/>
  <c r="F74" i="2"/>
  <c r="E74" i="2"/>
  <c r="D74" i="2"/>
  <c r="M73" i="2"/>
  <c r="L73" i="2"/>
  <c r="K73" i="2"/>
  <c r="J73" i="2"/>
  <c r="G73" i="2"/>
  <c r="F73" i="2"/>
  <c r="E73" i="2"/>
  <c r="D73" i="2"/>
  <c r="M72" i="2"/>
  <c r="L72" i="2"/>
  <c r="K72" i="2"/>
  <c r="J72" i="2"/>
  <c r="G72" i="2"/>
  <c r="F72" i="2"/>
  <c r="E72" i="2"/>
  <c r="D72" i="2"/>
  <c r="M71" i="2"/>
  <c r="L71" i="2"/>
  <c r="K71" i="2"/>
  <c r="J71" i="2"/>
  <c r="G71" i="2"/>
  <c r="F71" i="2"/>
  <c r="E71" i="2"/>
  <c r="D71" i="2"/>
  <c r="M70" i="2"/>
  <c r="L70" i="2"/>
  <c r="K70" i="2"/>
  <c r="J70" i="2"/>
  <c r="G70" i="2"/>
  <c r="F70" i="2"/>
  <c r="E70" i="2"/>
  <c r="D70" i="2"/>
  <c r="M69" i="2"/>
  <c r="L69" i="2"/>
  <c r="K69" i="2"/>
  <c r="J69" i="2"/>
  <c r="G69" i="2"/>
  <c r="F69" i="2"/>
  <c r="E69" i="2"/>
  <c r="D69" i="2"/>
  <c r="M68" i="2"/>
  <c r="L68" i="2"/>
  <c r="K68" i="2"/>
  <c r="J68" i="2"/>
  <c r="G68" i="2"/>
  <c r="F68" i="2"/>
  <c r="E68" i="2"/>
  <c r="D68" i="2"/>
  <c r="M67" i="2"/>
  <c r="L67" i="2"/>
  <c r="K67" i="2"/>
  <c r="J67" i="2"/>
  <c r="G67" i="2"/>
  <c r="F67" i="2"/>
  <c r="E67" i="2"/>
  <c r="D67" i="2"/>
  <c r="M66" i="2"/>
  <c r="L66" i="2"/>
  <c r="K66" i="2"/>
  <c r="J66" i="2"/>
  <c r="G66" i="2"/>
  <c r="F66" i="2"/>
  <c r="E66" i="2"/>
  <c r="D66" i="2"/>
  <c r="M65" i="2"/>
  <c r="L65" i="2"/>
  <c r="K65" i="2"/>
  <c r="J65" i="2"/>
  <c r="G65" i="2"/>
  <c r="F65" i="2"/>
  <c r="E65" i="2"/>
  <c r="D65" i="2"/>
  <c r="M64" i="2"/>
  <c r="L64" i="2"/>
  <c r="K64" i="2"/>
  <c r="J64" i="2"/>
  <c r="G64" i="2"/>
  <c r="F64" i="2"/>
  <c r="E64" i="2"/>
  <c r="D64" i="2"/>
  <c r="M63" i="2"/>
  <c r="L63" i="2"/>
  <c r="K63" i="2"/>
  <c r="J63" i="2"/>
  <c r="G63" i="2"/>
  <c r="F63" i="2"/>
  <c r="E63" i="2"/>
  <c r="D63" i="2"/>
  <c r="M62" i="2"/>
  <c r="L62" i="2"/>
  <c r="K62" i="2"/>
  <c r="J62" i="2"/>
  <c r="G62" i="2"/>
  <c r="F62" i="2"/>
  <c r="E62" i="2"/>
  <c r="D62" i="2"/>
  <c r="M61" i="2"/>
  <c r="L61" i="2"/>
  <c r="K61" i="2"/>
  <c r="J61" i="2"/>
  <c r="G61" i="2"/>
  <c r="F61" i="2"/>
  <c r="E61" i="2"/>
  <c r="D61" i="2"/>
  <c r="M60" i="2"/>
  <c r="L60" i="2"/>
  <c r="K60" i="2"/>
  <c r="J60" i="2"/>
  <c r="G60" i="2"/>
  <c r="F60" i="2"/>
  <c r="E60" i="2"/>
  <c r="D60" i="2"/>
  <c r="M59" i="2"/>
  <c r="L59" i="2"/>
  <c r="K59" i="2"/>
  <c r="J59" i="2"/>
  <c r="G59" i="2"/>
  <c r="F59" i="2"/>
  <c r="E59" i="2"/>
  <c r="D59" i="2"/>
  <c r="M58" i="2"/>
  <c r="L58" i="2"/>
  <c r="K58" i="2"/>
  <c r="J58" i="2"/>
  <c r="G58" i="2"/>
  <c r="F58" i="2"/>
  <c r="E58" i="2"/>
  <c r="D58" i="2"/>
  <c r="M57" i="2"/>
  <c r="L57" i="2"/>
  <c r="K57" i="2"/>
  <c r="J57" i="2"/>
  <c r="G57" i="2"/>
  <c r="F57" i="2"/>
  <c r="E57" i="2"/>
  <c r="D57" i="2"/>
  <c r="M56" i="2"/>
  <c r="L56" i="2"/>
  <c r="K56" i="2"/>
  <c r="J56" i="2"/>
  <c r="G56" i="2"/>
  <c r="F56" i="2"/>
  <c r="E56" i="2"/>
  <c r="D56" i="2"/>
  <c r="M55" i="2"/>
  <c r="L55" i="2"/>
  <c r="K55" i="2"/>
  <c r="J55" i="2"/>
  <c r="G55" i="2"/>
  <c r="F55" i="2"/>
  <c r="E55" i="2"/>
  <c r="D55" i="2"/>
  <c r="M54" i="2"/>
  <c r="L54" i="2"/>
  <c r="K54" i="2"/>
  <c r="J54" i="2"/>
  <c r="G54" i="2"/>
  <c r="F54" i="2"/>
  <c r="E54" i="2"/>
  <c r="D54" i="2"/>
  <c r="M53" i="2"/>
  <c r="L53" i="2"/>
  <c r="K53" i="2"/>
  <c r="J53" i="2"/>
  <c r="G53" i="2"/>
  <c r="F53" i="2"/>
  <c r="E53" i="2"/>
  <c r="D53" i="2"/>
  <c r="M52" i="2"/>
  <c r="L52" i="2"/>
  <c r="K52" i="2"/>
  <c r="J52" i="2"/>
  <c r="G52" i="2"/>
  <c r="F52" i="2"/>
  <c r="E52" i="2"/>
  <c r="D52" i="2"/>
  <c r="M51" i="2"/>
  <c r="L51" i="2"/>
  <c r="K51" i="2"/>
  <c r="J51" i="2"/>
  <c r="G51" i="2"/>
  <c r="F51" i="2"/>
  <c r="E51" i="2"/>
  <c r="D51" i="2"/>
  <c r="M50" i="2"/>
  <c r="L50" i="2"/>
  <c r="K50" i="2"/>
  <c r="J50" i="2"/>
  <c r="G50" i="2"/>
  <c r="F50" i="2"/>
  <c r="E50" i="2"/>
  <c r="D50" i="2"/>
  <c r="M49" i="2"/>
  <c r="L49" i="2"/>
  <c r="K49" i="2"/>
  <c r="J49" i="2"/>
  <c r="G49" i="2"/>
  <c r="F49" i="2"/>
  <c r="E49" i="2"/>
  <c r="D49" i="2"/>
  <c r="M48" i="2"/>
  <c r="L48" i="2"/>
  <c r="K48" i="2"/>
  <c r="J48" i="2"/>
  <c r="G48" i="2"/>
  <c r="F48" i="2"/>
  <c r="E48" i="2"/>
  <c r="D48" i="2"/>
  <c r="M47" i="2"/>
  <c r="L47" i="2"/>
  <c r="K47" i="2"/>
  <c r="J47" i="2"/>
  <c r="G47" i="2"/>
  <c r="F47" i="2"/>
  <c r="E47" i="2"/>
  <c r="D47" i="2"/>
  <c r="M46" i="2"/>
  <c r="L46" i="2"/>
  <c r="K46" i="2"/>
  <c r="J46" i="2"/>
  <c r="G46" i="2"/>
  <c r="F46" i="2"/>
  <c r="E46" i="2"/>
  <c r="D46" i="2"/>
  <c r="M45" i="2"/>
  <c r="L45" i="2"/>
  <c r="K45" i="2"/>
  <c r="J45" i="2"/>
  <c r="G45" i="2"/>
  <c r="F45" i="2"/>
  <c r="E45" i="2"/>
  <c r="D45" i="2"/>
  <c r="M44" i="2"/>
  <c r="L44" i="2"/>
  <c r="K44" i="2"/>
  <c r="J44" i="2"/>
  <c r="G44" i="2"/>
  <c r="F44" i="2"/>
  <c r="E44" i="2"/>
  <c r="D44" i="2"/>
  <c r="M43" i="2"/>
  <c r="L43" i="2"/>
  <c r="K43" i="2"/>
  <c r="J43" i="2"/>
  <c r="G43" i="2"/>
  <c r="F43" i="2"/>
  <c r="E43" i="2"/>
  <c r="D43" i="2"/>
  <c r="M42" i="2"/>
  <c r="L42" i="2"/>
  <c r="K42" i="2"/>
  <c r="J42" i="2"/>
  <c r="G42" i="2"/>
  <c r="F42" i="2"/>
  <c r="E42" i="2"/>
  <c r="D42" i="2"/>
  <c r="M41" i="2"/>
  <c r="L41" i="2"/>
  <c r="K41" i="2"/>
  <c r="J41" i="2"/>
  <c r="G41" i="2"/>
  <c r="F41" i="2"/>
  <c r="E41" i="2"/>
  <c r="D41" i="2"/>
  <c r="M40" i="2"/>
  <c r="L40" i="2"/>
  <c r="K40" i="2"/>
  <c r="J40" i="2"/>
  <c r="G40" i="2"/>
  <c r="F40" i="2"/>
  <c r="E40" i="2"/>
  <c r="D40" i="2"/>
  <c r="M39" i="2"/>
  <c r="L39" i="2"/>
  <c r="K39" i="2"/>
  <c r="J39" i="2"/>
  <c r="G39" i="2"/>
  <c r="F39" i="2"/>
  <c r="E39" i="2"/>
  <c r="D39" i="2"/>
  <c r="M38" i="2"/>
  <c r="L38" i="2"/>
  <c r="K38" i="2"/>
  <c r="J38" i="2"/>
  <c r="G38" i="2"/>
  <c r="F38" i="2"/>
  <c r="E38" i="2"/>
  <c r="D38" i="2"/>
  <c r="M37" i="2"/>
  <c r="L37" i="2"/>
  <c r="K37" i="2"/>
  <c r="J37" i="2"/>
  <c r="G37" i="2"/>
  <c r="F37" i="2"/>
  <c r="E37" i="2"/>
  <c r="D37" i="2"/>
  <c r="M36" i="2"/>
  <c r="L36" i="2"/>
  <c r="K36" i="2"/>
  <c r="J36" i="2"/>
  <c r="G36" i="2"/>
  <c r="F36" i="2"/>
  <c r="E36" i="2"/>
  <c r="D36" i="2"/>
  <c r="M35" i="2"/>
  <c r="L35" i="2"/>
  <c r="K35" i="2"/>
  <c r="J35" i="2"/>
  <c r="G35" i="2"/>
  <c r="F35" i="2"/>
  <c r="E35" i="2"/>
  <c r="D35" i="2"/>
  <c r="M34" i="2"/>
  <c r="L34" i="2"/>
  <c r="K34" i="2"/>
  <c r="J34" i="2"/>
  <c r="G34" i="2"/>
  <c r="F34" i="2"/>
  <c r="E34" i="2"/>
  <c r="D34" i="2"/>
  <c r="M33" i="2"/>
  <c r="L33" i="2"/>
  <c r="K33" i="2"/>
  <c r="J33" i="2"/>
  <c r="G33" i="2"/>
  <c r="F33" i="2"/>
  <c r="E33" i="2"/>
  <c r="D33" i="2"/>
  <c r="M32" i="2"/>
  <c r="L32" i="2"/>
  <c r="K32" i="2"/>
  <c r="J32" i="2"/>
  <c r="G32" i="2"/>
  <c r="F32" i="2"/>
  <c r="E32" i="2"/>
  <c r="D32" i="2"/>
  <c r="M31" i="2"/>
  <c r="L31" i="2"/>
  <c r="K31" i="2"/>
  <c r="J31" i="2"/>
  <c r="G31" i="2"/>
  <c r="F31" i="2"/>
  <c r="E31" i="2"/>
  <c r="D31" i="2"/>
  <c r="M30" i="2"/>
  <c r="L30" i="2"/>
  <c r="K30" i="2"/>
  <c r="J30" i="2"/>
  <c r="G30" i="2"/>
  <c r="F30" i="2"/>
  <c r="E30" i="2"/>
  <c r="D30" i="2"/>
  <c r="M29" i="2"/>
  <c r="L29" i="2"/>
  <c r="K29" i="2"/>
  <c r="J29" i="2"/>
  <c r="G29" i="2"/>
  <c r="F29" i="2"/>
  <c r="E29" i="2"/>
  <c r="D29" i="2"/>
  <c r="M28" i="2"/>
  <c r="L28" i="2"/>
  <c r="K28" i="2"/>
  <c r="J28" i="2"/>
  <c r="G28" i="2"/>
  <c r="F28" i="2"/>
  <c r="E28" i="2"/>
  <c r="D28" i="2"/>
  <c r="M27" i="2"/>
  <c r="L27" i="2"/>
  <c r="K27" i="2"/>
  <c r="J27" i="2"/>
  <c r="G27" i="2"/>
  <c r="F27" i="2"/>
  <c r="E27" i="2"/>
  <c r="D27" i="2"/>
  <c r="M26" i="2"/>
  <c r="L26" i="2"/>
  <c r="K26" i="2"/>
  <c r="J26" i="2"/>
  <c r="G26" i="2"/>
  <c r="F26" i="2"/>
  <c r="E26" i="2"/>
  <c r="D26" i="2"/>
  <c r="M25" i="2"/>
  <c r="L25" i="2"/>
  <c r="K25" i="2"/>
  <c r="J25" i="2"/>
  <c r="G25" i="2"/>
  <c r="F25" i="2"/>
  <c r="E25" i="2"/>
  <c r="D25" i="2"/>
  <c r="M24" i="2"/>
  <c r="L24" i="2"/>
  <c r="K24" i="2"/>
  <c r="J24" i="2"/>
  <c r="G24" i="2"/>
  <c r="F24" i="2"/>
  <c r="E24" i="2"/>
  <c r="D24" i="2"/>
  <c r="M23" i="2"/>
  <c r="L23" i="2"/>
  <c r="K23" i="2"/>
  <c r="J23" i="2"/>
  <c r="G23" i="2"/>
  <c r="F23" i="2"/>
  <c r="E23" i="2"/>
  <c r="D23" i="2"/>
  <c r="M22" i="2"/>
  <c r="L22" i="2"/>
  <c r="K22" i="2"/>
  <c r="J22" i="2"/>
  <c r="G22" i="2"/>
  <c r="F22" i="2"/>
  <c r="E22" i="2"/>
  <c r="D22" i="2"/>
  <c r="M21" i="2"/>
  <c r="L21" i="2"/>
  <c r="K21" i="2"/>
  <c r="J21" i="2"/>
  <c r="G21" i="2"/>
  <c r="F21" i="2"/>
  <c r="E21" i="2"/>
  <c r="D21" i="2"/>
  <c r="M20" i="2"/>
  <c r="L20" i="2"/>
  <c r="K20" i="2"/>
  <c r="J20" i="2"/>
  <c r="G20" i="2"/>
  <c r="F20" i="2"/>
  <c r="E20" i="2"/>
  <c r="D20" i="2"/>
  <c r="M19" i="2"/>
  <c r="L19" i="2"/>
  <c r="K19" i="2"/>
  <c r="J19" i="2"/>
  <c r="G19" i="2"/>
  <c r="F19" i="2"/>
  <c r="E19" i="2"/>
  <c r="D19" i="2"/>
  <c r="M18" i="2"/>
  <c r="L18" i="2"/>
  <c r="K18" i="2"/>
  <c r="J18" i="2"/>
  <c r="G18" i="2"/>
  <c r="F18" i="2"/>
  <c r="E18" i="2"/>
  <c r="D18" i="2"/>
  <c r="M17" i="2"/>
  <c r="L17" i="2"/>
  <c r="K17" i="2"/>
  <c r="J17" i="2"/>
  <c r="G17" i="2"/>
  <c r="F17" i="2"/>
  <c r="E17" i="2"/>
  <c r="D17" i="2"/>
  <c r="M16" i="2"/>
  <c r="L16" i="2"/>
  <c r="K16" i="2"/>
  <c r="J16" i="2"/>
  <c r="G16" i="2"/>
  <c r="F16" i="2"/>
  <c r="E16" i="2"/>
  <c r="D16" i="2"/>
  <c r="M15" i="2"/>
  <c r="L15" i="2"/>
  <c r="K15" i="2"/>
  <c r="J15" i="2"/>
  <c r="G15" i="2"/>
  <c r="F15" i="2"/>
  <c r="E15" i="2"/>
  <c r="D15" i="2"/>
  <c r="M14" i="2"/>
  <c r="L14" i="2"/>
  <c r="K14" i="2"/>
  <c r="J14" i="2"/>
  <c r="G14" i="2"/>
  <c r="F14" i="2"/>
  <c r="E14" i="2"/>
  <c r="D14" i="2"/>
  <c r="M13" i="2"/>
  <c r="L13" i="2"/>
  <c r="K13" i="2"/>
  <c r="J13" i="2"/>
  <c r="G13" i="2"/>
  <c r="F13" i="2"/>
  <c r="E13" i="2"/>
  <c r="D13" i="2"/>
  <c r="M12" i="2"/>
  <c r="L12" i="2"/>
  <c r="K12" i="2"/>
  <c r="J12" i="2"/>
  <c r="G12" i="2"/>
  <c r="F12" i="2"/>
  <c r="E12" i="2"/>
  <c r="D12" i="2"/>
  <c r="M11" i="2"/>
  <c r="L11" i="2"/>
  <c r="K11" i="2"/>
  <c r="J11" i="2"/>
  <c r="G11" i="2"/>
  <c r="F11" i="2"/>
  <c r="E11" i="2"/>
  <c r="D11" i="2"/>
  <c r="M10" i="2"/>
  <c r="L10" i="2"/>
  <c r="K10" i="2"/>
  <c r="J10" i="2"/>
  <c r="G10" i="2"/>
  <c r="F10" i="2"/>
  <c r="E10" i="2"/>
  <c r="D10" i="2"/>
  <c r="M9" i="2"/>
  <c r="L9" i="2"/>
  <c r="K9" i="2"/>
  <c r="J9" i="2"/>
  <c r="G9" i="2"/>
  <c r="F9" i="2"/>
  <c r="E9" i="2"/>
  <c r="D9" i="2"/>
  <c r="M8" i="2"/>
  <c r="L8" i="2"/>
  <c r="K8" i="2"/>
  <c r="J8" i="2"/>
  <c r="G8" i="2"/>
  <c r="F8" i="2"/>
  <c r="E8" i="2"/>
  <c r="D8" i="2"/>
  <c r="M7" i="2"/>
  <c r="L7" i="2"/>
  <c r="K7" i="2"/>
  <c r="J7" i="2"/>
  <c r="G7" i="2"/>
  <c r="F7" i="2"/>
  <c r="E7" i="2"/>
  <c r="D7" i="2"/>
  <c r="M6" i="2"/>
  <c r="L6" i="2"/>
  <c r="K6" i="2"/>
  <c r="J6" i="2"/>
  <c r="G6" i="2"/>
  <c r="F6" i="2"/>
  <c r="E6" i="2"/>
  <c r="D6" i="2"/>
  <c r="M5" i="2"/>
  <c r="L5" i="2"/>
  <c r="K5" i="2"/>
  <c r="J5" i="2"/>
  <c r="G5" i="2"/>
  <c r="F5" i="2"/>
  <c r="E5" i="2"/>
  <c r="D5" i="2"/>
  <c r="A5" i="2"/>
  <c r="M4" i="2"/>
  <c r="L4" i="2"/>
  <c r="K4" i="2"/>
  <c r="J4" i="2"/>
  <c r="G4" i="2"/>
  <c r="F4" i="2"/>
  <c r="E4" i="2"/>
  <c r="D4" i="2"/>
  <c r="A4" i="2"/>
  <c r="M3" i="2"/>
  <c r="L3" i="2"/>
  <c r="K3" i="2"/>
  <c r="J3" i="2"/>
  <c r="I3" i="2"/>
  <c r="G3" i="2"/>
  <c r="F3" i="2"/>
  <c r="E3" i="2"/>
  <c r="D3" i="2"/>
  <c r="A3" i="2"/>
  <c r="C3" i="2" s="1"/>
  <c r="M2" i="2"/>
  <c r="L2" i="2"/>
  <c r="K2" i="2"/>
  <c r="J2" i="2"/>
  <c r="I2" i="2"/>
  <c r="G2" i="2"/>
  <c r="F2" i="2"/>
  <c r="E2" i="2"/>
  <c r="D2" i="2"/>
  <c r="C2" i="2"/>
  <c r="A7" i="3" l="1"/>
  <c r="E6" i="3"/>
  <c r="I5" i="2"/>
  <c r="A6" i="2"/>
  <c r="C5" i="2"/>
  <c r="C4" i="2"/>
  <c r="I4" i="2"/>
  <c r="A8" i="3" l="1"/>
  <c r="E7" i="3"/>
  <c r="A7" i="2"/>
  <c r="I6" i="2"/>
  <c r="C6" i="2"/>
  <c r="A9" i="3" l="1"/>
  <c r="E8" i="3"/>
  <c r="C7" i="2"/>
  <c r="A8" i="2"/>
  <c r="I7" i="2"/>
  <c r="A10" i="3" l="1"/>
  <c r="E9" i="3"/>
  <c r="C8" i="2"/>
  <c r="I8" i="2"/>
  <c r="A9" i="2"/>
  <c r="A11" i="3" l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E10" i="3"/>
  <c r="I9" i="2"/>
  <c r="A10" i="2"/>
  <c r="C9" i="2"/>
  <c r="A11" i="2" l="1"/>
  <c r="I10" i="2"/>
  <c r="C10" i="2"/>
  <c r="C11" i="2" l="1"/>
  <c r="A12" i="2"/>
  <c r="I11" i="2"/>
  <c r="C12" i="2" l="1"/>
  <c r="I12" i="2"/>
  <c r="A13" i="2"/>
  <c r="I13" i="2" l="1"/>
  <c r="A14" i="2"/>
  <c r="C13" i="2"/>
  <c r="A15" i="2" l="1"/>
  <c r="I14" i="2"/>
  <c r="C14" i="2"/>
  <c r="C15" i="2" l="1"/>
  <c r="A16" i="2"/>
  <c r="I15" i="2"/>
  <c r="C16" i="2" l="1"/>
  <c r="I16" i="2"/>
  <c r="A17" i="2"/>
  <c r="I17" i="2" l="1"/>
  <c r="A18" i="2"/>
  <c r="C17" i="2"/>
  <c r="A19" i="2" l="1"/>
  <c r="I18" i="2"/>
  <c r="C18" i="2"/>
  <c r="C19" i="2" l="1"/>
  <c r="A20" i="2"/>
  <c r="I19" i="2"/>
  <c r="C20" i="2" l="1"/>
  <c r="I20" i="2"/>
  <c r="A21" i="2"/>
  <c r="I21" i="2" l="1"/>
  <c r="A22" i="2"/>
  <c r="C21" i="2"/>
  <c r="A23" i="2" l="1"/>
  <c r="I22" i="2"/>
  <c r="C22" i="2"/>
  <c r="C23" i="2" l="1"/>
  <c r="A24" i="2"/>
  <c r="I23" i="2"/>
  <c r="C24" i="2" l="1"/>
  <c r="I24" i="2"/>
  <c r="A25" i="2"/>
  <c r="I25" i="2" l="1"/>
  <c r="A26" i="2"/>
  <c r="C25" i="2"/>
  <c r="A27" i="2" l="1"/>
  <c r="I26" i="2"/>
  <c r="C26" i="2"/>
  <c r="C27" i="2" l="1"/>
  <c r="A28" i="2"/>
  <c r="I27" i="2"/>
  <c r="C28" i="2" l="1"/>
  <c r="I28" i="2"/>
  <c r="A29" i="2"/>
  <c r="I29" i="2" l="1"/>
  <c r="A30" i="2"/>
  <c r="C29" i="2"/>
  <c r="A31" i="2" l="1"/>
  <c r="I30" i="2"/>
  <c r="C30" i="2"/>
  <c r="C31" i="2" l="1"/>
  <c r="A32" i="2"/>
  <c r="I31" i="2"/>
  <c r="I32" i="2" l="1"/>
  <c r="C32" i="2"/>
  <c r="A33" i="2"/>
  <c r="A34" i="2" l="1"/>
  <c r="I33" i="2"/>
  <c r="C33" i="2"/>
  <c r="C34" i="2" l="1"/>
  <c r="I34" i="2"/>
  <c r="A35" i="2"/>
  <c r="C35" i="2" l="1"/>
  <c r="A36" i="2"/>
  <c r="I35" i="2"/>
  <c r="I36" i="2" l="1"/>
  <c r="C36" i="2"/>
  <c r="A37" i="2"/>
  <c r="A38" i="2" l="1"/>
  <c r="I37" i="2"/>
  <c r="C37" i="2"/>
  <c r="C38" i="2" l="1"/>
  <c r="A39" i="2"/>
  <c r="I38" i="2"/>
  <c r="C39" i="2" l="1"/>
  <c r="I39" i="2"/>
  <c r="A40" i="2"/>
  <c r="I40" i="2" l="1"/>
  <c r="A41" i="2"/>
  <c r="C40" i="2"/>
  <c r="A42" i="2" l="1"/>
  <c r="C41" i="2"/>
  <c r="I41" i="2"/>
  <c r="A43" i="2" l="1"/>
  <c r="I42" i="2"/>
  <c r="C42" i="2"/>
  <c r="C43" i="2" l="1"/>
  <c r="I43" i="2"/>
  <c r="A44" i="2"/>
  <c r="I44" i="2" l="1"/>
  <c r="A45" i="2"/>
  <c r="C44" i="2"/>
  <c r="A46" i="2" l="1"/>
  <c r="C45" i="2"/>
  <c r="I45" i="2"/>
  <c r="I46" i="2" l="1"/>
  <c r="A47" i="2"/>
  <c r="C46" i="2"/>
  <c r="C47" i="2" l="1"/>
  <c r="A48" i="2"/>
  <c r="I47" i="2"/>
  <c r="I48" i="2" l="1"/>
  <c r="C48" i="2"/>
  <c r="A49" i="2"/>
  <c r="A50" i="2" l="1"/>
  <c r="C49" i="2"/>
  <c r="I49" i="2"/>
  <c r="I50" i="2" l="1"/>
  <c r="A51" i="2"/>
  <c r="C50" i="2"/>
  <c r="C51" i="2" l="1"/>
  <c r="A52" i="2"/>
  <c r="I51" i="2"/>
  <c r="I52" i="2" l="1"/>
  <c r="A53" i="2"/>
  <c r="C52" i="2"/>
  <c r="A54" i="2" l="1"/>
  <c r="C53" i="2"/>
  <c r="I53" i="2"/>
  <c r="I54" i="2" l="1"/>
  <c r="C54" i="2"/>
  <c r="A55" i="2"/>
  <c r="C55" i="2" l="1"/>
  <c r="A56" i="2"/>
  <c r="I55" i="2"/>
  <c r="I56" i="2" l="1"/>
  <c r="C56" i="2"/>
  <c r="A57" i="2"/>
  <c r="A58" i="2" l="1"/>
  <c r="C57" i="2"/>
  <c r="I57" i="2"/>
  <c r="I58" i="2" l="1"/>
  <c r="A59" i="2"/>
  <c r="C58" i="2"/>
  <c r="C59" i="2" l="1"/>
  <c r="A60" i="2"/>
  <c r="I59" i="2"/>
  <c r="I60" i="2" l="1"/>
  <c r="A61" i="2"/>
  <c r="C60" i="2"/>
  <c r="A62" i="2" l="1"/>
  <c r="C61" i="2"/>
  <c r="I61" i="2"/>
  <c r="I62" i="2" l="1"/>
  <c r="C62" i="2"/>
  <c r="A63" i="2"/>
  <c r="C63" i="2" l="1"/>
  <c r="A64" i="2"/>
  <c r="I63" i="2"/>
  <c r="I64" i="2" l="1"/>
  <c r="C64" i="2"/>
  <c r="A65" i="2"/>
  <c r="A66" i="2" l="1"/>
  <c r="C65" i="2"/>
  <c r="I65" i="2"/>
  <c r="I66" i="2" l="1"/>
  <c r="A67" i="2"/>
  <c r="C66" i="2"/>
  <c r="C67" i="2" l="1"/>
  <c r="A68" i="2"/>
  <c r="I67" i="2"/>
  <c r="I68" i="2" l="1"/>
  <c r="A69" i="2"/>
  <c r="C68" i="2"/>
  <c r="A70" i="2" l="1"/>
  <c r="C69" i="2"/>
  <c r="I69" i="2"/>
  <c r="I70" i="2" l="1"/>
  <c r="C70" i="2"/>
  <c r="A71" i="2"/>
  <c r="C71" i="2" l="1"/>
  <c r="A72" i="2"/>
  <c r="I71" i="2"/>
  <c r="I72" i="2" l="1"/>
  <c r="C72" i="2"/>
  <c r="A73" i="2"/>
  <c r="A74" i="2" l="1"/>
  <c r="C73" i="2"/>
  <c r="I73" i="2"/>
  <c r="I74" i="2" l="1"/>
  <c r="A75" i="2"/>
  <c r="C74" i="2"/>
  <c r="C75" i="2" l="1"/>
  <c r="A76" i="2"/>
  <c r="I75" i="2"/>
  <c r="I76" i="2" l="1"/>
  <c r="A77" i="2"/>
  <c r="C76" i="2"/>
  <c r="A78" i="2" l="1"/>
  <c r="C77" i="2"/>
  <c r="I77" i="2"/>
  <c r="I78" i="2" l="1"/>
  <c r="C78" i="2"/>
  <c r="A79" i="2"/>
  <c r="C79" i="2" l="1"/>
  <c r="A80" i="2"/>
  <c r="I79" i="2"/>
  <c r="I80" i="2" l="1"/>
  <c r="C80" i="2"/>
  <c r="A81" i="2"/>
  <c r="A82" i="2" l="1"/>
  <c r="C81" i="2"/>
  <c r="I81" i="2"/>
  <c r="I82" i="2" l="1"/>
  <c r="A83" i="2"/>
  <c r="C82" i="2"/>
  <c r="C83" i="2" l="1"/>
  <c r="A84" i="2"/>
  <c r="I83" i="2"/>
  <c r="I84" i="2" l="1"/>
  <c r="A85" i="2"/>
  <c r="C84" i="2"/>
  <c r="A86" i="2" l="1"/>
  <c r="C85" i="2"/>
  <c r="I85" i="2"/>
  <c r="I86" i="2" l="1"/>
  <c r="C86" i="2"/>
  <c r="A87" i="2"/>
  <c r="C87" i="2" l="1"/>
  <c r="A88" i="2"/>
  <c r="I87" i="2"/>
  <c r="C88" i="2" l="1"/>
  <c r="A89" i="2"/>
  <c r="I88" i="2"/>
  <c r="I89" i="2" l="1"/>
  <c r="A90" i="2"/>
  <c r="C89" i="2"/>
  <c r="C90" i="2" l="1"/>
  <c r="A91" i="2"/>
  <c r="I90" i="2"/>
  <c r="I91" i="2" l="1"/>
  <c r="C91" i="2"/>
  <c r="A92" i="2"/>
  <c r="A93" i="2" l="1"/>
  <c r="C92" i="2"/>
  <c r="I92" i="2"/>
  <c r="I93" i="2" l="1"/>
  <c r="A94" i="2"/>
  <c r="C93" i="2"/>
  <c r="C94" i="2" l="1"/>
  <c r="A95" i="2"/>
  <c r="I94" i="2"/>
  <c r="I95" i="2" l="1"/>
  <c r="C95" i="2"/>
  <c r="A96" i="2"/>
  <c r="A97" i="2" l="1"/>
  <c r="C96" i="2"/>
  <c r="I96" i="2"/>
  <c r="I97" i="2" l="1"/>
  <c r="A98" i="2"/>
  <c r="C97" i="2"/>
  <c r="C98" i="2" l="1"/>
  <c r="A99" i="2"/>
  <c r="I98" i="2"/>
  <c r="I99" i="2" l="1"/>
  <c r="C99" i="2"/>
  <c r="A100" i="2"/>
  <c r="A101" i="2" l="1"/>
  <c r="C100" i="2"/>
  <c r="I100" i="2"/>
  <c r="I101" i="2" l="1"/>
  <c r="A102" i="2"/>
  <c r="C101" i="2"/>
  <c r="C102" i="2" l="1"/>
  <c r="A103" i="2"/>
  <c r="I102" i="2"/>
  <c r="I103" i="2" l="1"/>
  <c r="C103" i="2"/>
  <c r="A104" i="2"/>
  <c r="A105" i="2" l="1"/>
  <c r="C104" i="2"/>
  <c r="I104" i="2"/>
  <c r="I105" i="2" l="1"/>
  <c r="A106" i="2"/>
  <c r="C105" i="2"/>
  <c r="C106" i="2" l="1"/>
  <c r="A107" i="2"/>
  <c r="I106" i="2"/>
  <c r="I107" i="2" l="1"/>
  <c r="C107" i="2"/>
  <c r="A108" i="2"/>
  <c r="A109" i="2" l="1"/>
  <c r="C108" i="2"/>
  <c r="I108" i="2"/>
  <c r="I109" i="2" l="1"/>
  <c r="A110" i="2"/>
  <c r="C109" i="2"/>
  <c r="C110" i="2" l="1"/>
  <c r="A111" i="2"/>
  <c r="I110" i="2"/>
  <c r="I111" i="2" l="1"/>
  <c r="C111" i="2"/>
  <c r="A112" i="2"/>
  <c r="A113" i="2" l="1"/>
  <c r="C112" i="2"/>
  <c r="I112" i="2"/>
  <c r="I113" i="2" l="1"/>
  <c r="A114" i="2"/>
  <c r="C113" i="2"/>
  <c r="C114" i="2" l="1"/>
  <c r="A115" i="2"/>
  <c r="I114" i="2"/>
  <c r="I115" i="2" l="1"/>
  <c r="C115" i="2"/>
  <c r="A116" i="2"/>
  <c r="A117" i="2" l="1"/>
  <c r="C116" i="2"/>
  <c r="I116" i="2"/>
  <c r="I117" i="2" l="1"/>
  <c r="A118" i="2"/>
  <c r="C117" i="2"/>
  <c r="C118" i="2" l="1"/>
  <c r="A119" i="2"/>
  <c r="I118" i="2"/>
  <c r="I119" i="2" l="1"/>
  <c r="C119" i="2"/>
  <c r="A120" i="2"/>
  <c r="A121" i="2" l="1"/>
  <c r="C120" i="2"/>
  <c r="I120" i="2"/>
  <c r="I121" i="2" l="1"/>
  <c r="A122" i="2"/>
  <c r="C121" i="2"/>
  <c r="C122" i="2" l="1"/>
  <c r="A123" i="2"/>
  <c r="I122" i="2"/>
  <c r="I123" i="2" l="1"/>
  <c r="C123" i="2"/>
  <c r="A124" i="2"/>
  <c r="A125" i="2" l="1"/>
  <c r="C124" i="2"/>
  <c r="I124" i="2"/>
  <c r="I125" i="2" l="1"/>
  <c r="A126" i="2"/>
  <c r="C125" i="2"/>
  <c r="C126" i="2" l="1"/>
  <c r="A127" i="2"/>
  <c r="I126" i="2"/>
  <c r="I127" i="2" l="1"/>
  <c r="C127" i="2"/>
  <c r="A128" i="2"/>
  <c r="A129" i="2" l="1"/>
  <c r="C128" i="2"/>
  <c r="I128" i="2"/>
  <c r="I129" i="2" l="1"/>
  <c r="A130" i="2"/>
  <c r="C129" i="2"/>
  <c r="C130" i="2" l="1"/>
  <c r="A131" i="2"/>
  <c r="I130" i="2"/>
  <c r="I131" i="2" l="1"/>
  <c r="C131" i="2"/>
  <c r="A132" i="2"/>
  <c r="A133" i="2" l="1"/>
  <c r="C132" i="2"/>
  <c r="I132" i="2"/>
  <c r="I133" i="2" l="1"/>
  <c r="A134" i="2"/>
  <c r="C133" i="2"/>
  <c r="C134" i="2" l="1"/>
  <c r="A135" i="2"/>
  <c r="I134" i="2"/>
  <c r="I135" i="2" l="1"/>
  <c r="C135" i="2"/>
  <c r="A136" i="2"/>
  <c r="A137" i="2" l="1"/>
  <c r="C136" i="2"/>
  <c r="I136" i="2"/>
  <c r="I137" i="2" l="1"/>
  <c r="A138" i="2"/>
  <c r="C137" i="2"/>
  <c r="C138" i="2" l="1"/>
  <c r="A139" i="2"/>
  <c r="I138" i="2"/>
  <c r="I139" i="2" l="1"/>
  <c r="C139" i="2"/>
  <c r="A140" i="2"/>
  <c r="A141" i="2" l="1"/>
  <c r="C140" i="2"/>
  <c r="I140" i="2"/>
  <c r="I141" i="2" l="1"/>
  <c r="A142" i="2"/>
  <c r="C141" i="2"/>
  <c r="C142" i="2" l="1"/>
  <c r="A143" i="2"/>
  <c r="I142" i="2"/>
  <c r="I143" i="2" l="1"/>
  <c r="C143" i="2"/>
  <c r="A144" i="2"/>
  <c r="A145" i="2" l="1"/>
  <c r="C144" i="2"/>
  <c r="I144" i="2"/>
  <c r="C145" i="2" l="1"/>
  <c r="A146" i="2"/>
  <c r="I145" i="2"/>
  <c r="I146" i="2" l="1"/>
  <c r="C146" i="2"/>
  <c r="A147" i="2"/>
  <c r="A148" i="2" l="1"/>
  <c r="I147" i="2"/>
  <c r="C147" i="2"/>
  <c r="A149" i="2" l="1"/>
  <c r="I148" i="2"/>
  <c r="C148" i="2"/>
  <c r="C149" i="2" l="1"/>
  <c r="A150" i="2"/>
  <c r="I149" i="2"/>
  <c r="I150" i="2" l="1"/>
  <c r="C150" i="2"/>
  <c r="A151" i="2"/>
  <c r="A152" i="2" l="1"/>
  <c r="I151" i="2"/>
  <c r="C151" i="2"/>
  <c r="A153" i="2" l="1"/>
  <c r="I152" i="2"/>
  <c r="C152" i="2"/>
  <c r="C153" i="2" l="1"/>
  <c r="A154" i="2"/>
  <c r="I153" i="2"/>
  <c r="I154" i="2" l="1"/>
  <c r="C154" i="2"/>
  <c r="A155" i="2"/>
  <c r="A156" i="2" l="1"/>
  <c r="I155" i="2"/>
  <c r="C155" i="2"/>
  <c r="A157" i="2" l="1"/>
  <c r="I156" i="2"/>
  <c r="C156" i="2"/>
  <c r="C157" i="2" l="1"/>
  <c r="A158" i="2"/>
  <c r="I157" i="2"/>
  <c r="I158" i="2" l="1"/>
  <c r="C158" i="2"/>
  <c r="A159" i="2"/>
  <c r="A160" i="2" l="1"/>
  <c r="I159" i="2"/>
  <c r="C159" i="2"/>
  <c r="A161" i="2" l="1"/>
  <c r="I160" i="2"/>
  <c r="C160" i="2"/>
  <c r="C161" i="2" l="1"/>
  <c r="A162" i="2"/>
  <c r="I161" i="2"/>
  <c r="I162" i="2" l="1"/>
  <c r="C162" i="2"/>
  <c r="A163" i="2"/>
  <c r="A164" i="2" l="1"/>
  <c r="I163" i="2"/>
  <c r="C163" i="2"/>
  <c r="A165" i="2" l="1"/>
  <c r="I164" i="2"/>
  <c r="C164" i="2"/>
  <c r="C165" i="2" l="1"/>
  <c r="A166" i="2"/>
  <c r="I165" i="2"/>
  <c r="I166" i="2" l="1"/>
  <c r="C166" i="2"/>
  <c r="A167" i="2"/>
  <c r="A168" i="2" l="1"/>
  <c r="I167" i="2"/>
  <c r="C167" i="2"/>
  <c r="A169" i="2" l="1"/>
  <c r="I168" i="2"/>
  <c r="C168" i="2"/>
  <c r="C169" i="2" l="1"/>
  <c r="A170" i="2"/>
  <c r="I169" i="2"/>
  <c r="I170" i="2" l="1"/>
  <c r="C170" i="2"/>
  <c r="A171" i="2"/>
  <c r="A172" i="2" l="1"/>
  <c r="I171" i="2"/>
  <c r="C171" i="2"/>
  <c r="A173" i="2" l="1"/>
  <c r="I172" i="2"/>
  <c r="C172" i="2"/>
  <c r="C173" i="2" l="1"/>
  <c r="A174" i="2"/>
  <c r="I173" i="2"/>
  <c r="I174" i="2" l="1"/>
  <c r="C174" i="2"/>
  <c r="A175" i="2"/>
  <c r="A176" i="2" l="1"/>
  <c r="I175" i="2"/>
  <c r="C175" i="2"/>
  <c r="A177" i="2" l="1"/>
  <c r="I176" i="2"/>
  <c r="C176" i="2"/>
  <c r="C177" i="2" l="1"/>
  <c r="A178" i="2"/>
  <c r="I177" i="2"/>
  <c r="I178" i="2" l="1"/>
  <c r="C178" i="2"/>
  <c r="A179" i="2"/>
  <c r="A180" i="2" l="1"/>
  <c r="I179" i="2"/>
  <c r="C179" i="2"/>
  <c r="A181" i="2" l="1"/>
  <c r="I180" i="2"/>
  <c r="C180" i="2"/>
  <c r="C181" i="2" l="1"/>
  <c r="A182" i="2"/>
  <c r="I181" i="2"/>
  <c r="I182" i="2" l="1"/>
  <c r="C182" i="2"/>
  <c r="A183" i="2"/>
  <c r="A184" i="2" l="1"/>
  <c r="I183" i="2"/>
  <c r="C183" i="2"/>
  <c r="A185" i="2" l="1"/>
  <c r="I184" i="2"/>
  <c r="C184" i="2"/>
  <c r="C185" i="2" l="1"/>
  <c r="A186" i="2"/>
  <c r="I185" i="2"/>
  <c r="I186" i="2" l="1"/>
  <c r="C186" i="2"/>
  <c r="A187" i="2"/>
  <c r="A188" i="2" l="1"/>
  <c r="I187" i="2"/>
  <c r="C187" i="2"/>
  <c r="A189" i="2" l="1"/>
  <c r="I188" i="2"/>
  <c r="C188" i="2"/>
  <c r="C189" i="2" l="1"/>
  <c r="A190" i="2"/>
  <c r="I189" i="2"/>
  <c r="I190" i="2" l="1"/>
  <c r="C190" i="2"/>
  <c r="A191" i="2"/>
  <c r="A192" i="2" l="1"/>
  <c r="I191" i="2"/>
  <c r="C191" i="2"/>
  <c r="A193" i="2" l="1"/>
  <c r="I192" i="2"/>
  <c r="C192" i="2"/>
  <c r="C193" i="2" l="1"/>
  <c r="A194" i="2"/>
  <c r="I193" i="2"/>
  <c r="I194" i="2" l="1"/>
  <c r="C194" i="2"/>
  <c r="A195" i="2"/>
  <c r="A196" i="2" l="1"/>
  <c r="I195" i="2"/>
  <c r="C195" i="2"/>
  <c r="A197" i="2" l="1"/>
  <c r="I196" i="2"/>
  <c r="C196" i="2"/>
  <c r="C197" i="2" l="1"/>
  <c r="A198" i="2"/>
  <c r="I197" i="2"/>
  <c r="I198" i="2" l="1"/>
  <c r="C198" i="2"/>
  <c r="A199" i="2"/>
  <c r="A200" i="2" l="1"/>
  <c r="I199" i="2"/>
  <c r="C199" i="2"/>
  <c r="A201" i="2" l="1"/>
  <c r="I200" i="2"/>
  <c r="C200" i="2"/>
  <c r="C201" i="2" l="1"/>
  <c r="A202" i="2"/>
  <c r="I201" i="2"/>
  <c r="I202" i="2" l="1"/>
  <c r="C202" i="2"/>
  <c r="A203" i="2"/>
  <c r="A204" i="2" l="1"/>
  <c r="I203" i="2"/>
  <c r="C203" i="2"/>
  <c r="A205" i="2" l="1"/>
  <c r="I204" i="2"/>
  <c r="C204" i="2"/>
  <c r="C205" i="2" l="1"/>
  <c r="A206" i="2"/>
  <c r="I205" i="2"/>
  <c r="I206" i="2" l="1"/>
  <c r="C206" i="2"/>
  <c r="A207" i="2"/>
  <c r="A208" i="2" l="1"/>
  <c r="I207" i="2"/>
  <c r="C207" i="2"/>
  <c r="A209" i="2" l="1"/>
  <c r="I208" i="2"/>
  <c r="C208" i="2"/>
  <c r="C209" i="2" l="1"/>
  <c r="A210" i="2"/>
  <c r="I209" i="2"/>
  <c r="I210" i="2" l="1"/>
  <c r="C210" i="2"/>
  <c r="A211" i="2"/>
  <c r="A212" i="2" l="1"/>
  <c r="I211" i="2"/>
  <c r="C211" i="2"/>
  <c r="A213" i="2" l="1"/>
  <c r="I212" i="2"/>
  <c r="C212" i="2"/>
  <c r="C213" i="2" l="1"/>
  <c r="A214" i="2"/>
  <c r="I213" i="2"/>
  <c r="I214" i="2" l="1"/>
  <c r="C214" i="2"/>
  <c r="A215" i="2"/>
  <c r="A216" i="2" l="1"/>
  <c r="I215" i="2"/>
  <c r="C215" i="2"/>
  <c r="A217" i="2" l="1"/>
  <c r="I216" i="2"/>
  <c r="C216" i="2"/>
  <c r="C217" i="2" l="1"/>
  <c r="A218" i="2"/>
  <c r="I217" i="2"/>
  <c r="I218" i="2" l="1"/>
  <c r="C218" i="2"/>
  <c r="A219" i="2"/>
  <c r="A220" i="2" l="1"/>
  <c r="I219" i="2"/>
  <c r="C219" i="2"/>
  <c r="A221" i="2" l="1"/>
  <c r="I220" i="2"/>
  <c r="C220" i="2"/>
  <c r="C221" i="2" l="1"/>
  <c r="A222" i="2"/>
  <c r="I221" i="2"/>
  <c r="I222" i="2" l="1"/>
  <c r="C222" i="2"/>
  <c r="A223" i="2"/>
  <c r="A224" i="2" l="1"/>
  <c r="I223" i="2"/>
  <c r="C223" i="2"/>
  <c r="A225" i="2" l="1"/>
  <c r="I224" i="2"/>
  <c r="C224" i="2"/>
  <c r="C225" i="2" l="1"/>
  <c r="A226" i="2"/>
  <c r="I225" i="2"/>
  <c r="I226" i="2" l="1"/>
  <c r="C226" i="2"/>
  <c r="A227" i="2"/>
  <c r="A228" i="2" l="1"/>
  <c r="I227" i="2"/>
  <c r="C227" i="2"/>
  <c r="A229" i="2" l="1"/>
  <c r="I228" i="2"/>
  <c r="C228" i="2"/>
  <c r="C229" i="2" l="1"/>
  <c r="A230" i="2"/>
  <c r="I229" i="2"/>
  <c r="I230" i="2" l="1"/>
  <c r="C230" i="2"/>
  <c r="A231" i="2"/>
  <c r="A232" i="2" l="1"/>
  <c r="I231" i="2"/>
  <c r="C231" i="2"/>
  <c r="A233" i="2" l="1"/>
  <c r="I232" i="2"/>
  <c r="C232" i="2"/>
  <c r="C233" i="2" l="1"/>
  <c r="A234" i="2"/>
  <c r="I233" i="2"/>
  <c r="I234" i="2" l="1"/>
  <c r="C234" i="2"/>
  <c r="A235" i="2"/>
  <c r="A236" i="2" l="1"/>
  <c r="I235" i="2"/>
  <c r="C235" i="2"/>
  <c r="A237" i="2" l="1"/>
  <c r="I236" i="2"/>
  <c r="C236" i="2"/>
  <c r="C237" i="2" l="1"/>
  <c r="A238" i="2"/>
  <c r="I237" i="2"/>
  <c r="I238" i="2" l="1"/>
  <c r="C238" i="2"/>
  <c r="A239" i="2"/>
  <c r="A240" i="2" l="1"/>
  <c r="I239" i="2"/>
  <c r="C239" i="2"/>
  <c r="A241" i="2" l="1"/>
  <c r="I240" i="2"/>
  <c r="C240" i="2"/>
  <c r="C241" i="2" l="1"/>
  <c r="A242" i="2"/>
  <c r="I241" i="2"/>
  <c r="I242" i="2" l="1"/>
  <c r="C242" i="2"/>
  <c r="A243" i="2"/>
  <c r="A244" i="2" l="1"/>
  <c r="I243" i="2"/>
  <c r="C243" i="2"/>
  <c r="A245" i="2" l="1"/>
  <c r="I244" i="2"/>
  <c r="C244" i="2"/>
  <c r="C245" i="2" l="1"/>
  <c r="A246" i="2"/>
  <c r="I245" i="2"/>
  <c r="I246" i="2" l="1"/>
  <c r="C246" i="2"/>
  <c r="A247" i="2"/>
  <c r="A248" i="2" l="1"/>
  <c r="I247" i="2"/>
  <c r="C247" i="2"/>
  <c r="A249" i="2" l="1"/>
  <c r="I248" i="2"/>
  <c r="C248" i="2"/>
  <c r="C249" i="2" l="1"/>
  <c r="A250" i="2"/>
  <c r="I249" i="2"/>
  <c r="I250" i="2" l="1"/>
  <c r="C250" i="2"/>
  <c r="A251" i="2"/>
  <c r="A252" i="2" l="1"/>
  <c r="I251" i="2"/>
  <c r="C251" i="2"/>
  <c r="A253" i="2" l="1"/>
  <c r="I252" i="2"/>
  <c r="C252" i="2"/>
  <c r="C253" i="2" l="1"/>
  <c r="A254" i="2"/>
  <c r="I253" i="2"/>
  <c r="I254" i="2" l="1"/>
  <c r="C254" i="2"/>
  <c r="A255" i="2"/>
  <c r="A256" i="2" l="1"/>
  <c r="I255" i="2"/>
  <c r="C255" i="2"/>
  <c r="A257" i="2" l="1"/>
  <c r="I256" i="2"/>
  <c r="C256" i="2"/>
  <c r="I257" i="2" l="1"/>
  <c r="C257" i="2"/>
</calcChain>
</file>

<file path=xl/sharedStrings.xml><?xml version="1.0" encoding="utf-8"?>
<sst xmlns="http://schemas.openxmlformats.org/spreadsheetml/2006/main" count="99" uniqueCount="58">
  <si>
    <t>POSITION</t>
  </si>
  <si>
    <t>CHANNEL
(DEC)</t>
  </si>
  <si>
    <t>ADDRESS</t>
  </si>
  <si>
    <t>OFFSET</t>
  </si>
  <si>
    <t>NAME</t>
  </si>
  <si>
    <t>START ADDR.
(DEC)</t>
  </si>
  <si>
    <t>START ADDR.
(HEX)</t>
  </si>
  <si>
    <t>DEVICE-ID LOOK-UP TABLE</t>
  </si>
  <si>
    <t>FPGA FIRMWARE VERSION</t>
  </si>
  <si>
    <t>MAX2 FIRMWARE VERSION</t>
  </si>
  <si>
    <t>PFL CONTROL REGISTER</t>
  </si>
  <si>
    <t>NETWORK CONFIGURATION REGISTER</t>
  </si>
  <si>
    <t>BOARD CONTROL REGISTER</t>
  </si>
  <si>
    <t>MAX2 INTERFACE</t>
  </si>
  <si>
    <t>EXTERNAL FLASH</t>
  </si>
  <si>
    <t>EXTERNAL SRAM</t>
  </si>
  <si>
    <t>VERSION REGISTERS</t>
  </si>
  <si>
    <t>BOARD ADDRESS</t>
  </si>
  <si>
    <t>CHANNEL POSITION</t>
  </si>
  <si>
    <t>SIZE
(DEC)</t>
  </si>
  <si>
    <t>END ADDR.
(HEX)</t>
  </si>
  <si>
    <t>MAX2 SVN REGISTER</t>
  </si>
  <si>
    <t>RESERVED</t>
  </si>
  <si>
    <t>DIFF. RAW VOLTAGE</t>
  </si>
  <si>
    <t>SINGLE RAW VOLTAGE</t>
  </si>
  <si>
    <t>TEMPERATURE MONITOR</t>
  </si>
  <si>
    <t>OFFSET
(DEC)</t>
  </si>
  <si>
    <t>Notes</t>
  </si>
  <si>
    <t>Legacy from PC3513M/1, moved to MAX2 Interface</t>
  </si>
  <si>
    <t>USER DESIGN RESET VECTOR</t>
  </si>
  <si>
    <t>ETHERNET OPTION BITS</t>
  </si>
  <si>
    <t>BOARD INFORMATION</t>
  </si>
  <si>
    <t>PFL OPTION BITS</t>
  </si>
  <si>
    <t>FACTORY HARDWARE</t>
  </si>
  <si>
    <t>USER HARDWARE [2]</t>
  </si>
  <si>
    <t>USER HARDWARE [3]</t>
  </si>
  <si>
    <t>USER HARDWARE [1]</t>
  </si>
  <si>
    <t>ZIPFS (HTML, WEB CONTENT)</t>
  </si>
  <si>
    <t>FACTORY SOFTWARE</t>
  </si>
  <si>
    <t>USER SOFTWARE</t>
  </si>
  <si>
    <t>STM32 SOFTWARE</t>
  </si>
  <si>
    <t>FPGA SVN REGISTER</t>
  </si>
  <si>
    <t>PC3513M Only</t>
  </si>
  <si>
    <t>CONTROL REGISTER</t>
  </si>
  <si>
    <t>-</t>
  </si>
  <si>
    <t>GLOBAL RESET</t>
  </si>
  <si>
    <t>BIT</t>
  </si>
  <si>
    <t>LOAD PRESETS</t>
  </si>
  <si>
    <t>READOUT SELECT</t>
  </si>
  <si>
    <t>FIRMWARE VERSION</t>
  </si>
  <si>
    <t>SUBVERSION REVISION</t>
  </si>
  <si>
    <t>UNUSED</t>
  </si>
  <si>
    <t>HARDWARE
VERSION</t>
  </si>
  <si>
    <t>MAJOR
FIRMWARE
VERSION</t>
  </si>
  <si>
    <t>MINOR
FIRMWARE
VERSION</t>
  </si>
  <si>
    <t>SUB-FIRMWARE
VERSION</t>
  </si>
  <si>
    <t>SVN
REVISION</t>
  </si>
  <si>
    <t>CHANNEL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</si>
</sst>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9"/>
      <color theme="1"/>
      <name val="Courier New"/>
      <family val="3"/>
    </font>
    <font>
      <i/>
      <sz val="9"/>
      <color theme="0" tint="-0.34998626667073579"/>
      <name val="Courier New"/>
      <family val="3"/>
    </font>
    <font>
      <sz val="9"/>
      <color theme="0" tint="-0.34998626667073579"/>
      <name val="Courier New"/>
      <family val="3"/>
    </font>
    <font>
      <sz val="9"/>
      <color rgb="FF0070C0"/>
      <name val="Courier New"/>
      <family val="3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6" fillId="3" borderId="1" applyNumberFormat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wrapText="1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6" fillId="3" borderId="1" xfId="1"/>
    <xf numFmtId="0" fontId="6" fillId="3" borderId="1" xfId="1" applyAlignment="1">
      <alignment horizontal="center"/>
    </xf>
    <xf numFmtId="0" fontId="6" fillId="3" borderId="1" xfId="1" applyAlignment="1">
      <alignment horizontal="center" textRotation="90"/>
    </xf>
    <xf numFmtId="0" fontId="6" fillId="3" borderId="1" xfId="1" applyAlignment="1">
      <alignment textRotation="90"/>
    </xf>
    <xf numFmtId="0" fontId="2" fillId="2" borderId="0" xfId="0" applyFont="1" applyFill="1" applyAlignment="1">
      <alignment horizontal="center"/>
    </xf>
    <xf numFmtId="0" fontId="6" fillId="3" borderId="2" xfId="1" applyBorder="1" applyAlignment="1">
      <alignment horizontal="center" textRotation="90" wrapText="1"/>
    </xf>
    <xf numFmtId="0" fontId="6" fillId="3" borderId="3" xfId="1" applyBorder="1" applyAlignment="1">
      <alignment horizontal="center" textRotation="90"/>
    </xf>
    <xf numFmtId="0" fontId="6" fillId="3" borderId="4" xfId="1" applyBorder="1" applyAlignment="1">
      <alignment horizontal="center" textRotation="90"/>
    </xf>
    <xf numFmtId="0" fontId="0" fillId="0" borderId="0" xfId="0" applyAlignment="1">
      <alignment horizontal="center"/>
    </xf>
    <xf numFmtId="0" fontId="6" fillId="3" borderId="1" xfId="1" applyAlignment="1">
      <alignment horizontal="center" textRotation="90"/>
    </xf>
    <xf numFmtId="0" fontId="6" fillId="3" borderId="1" xfId="1" applyAlignment="1">
      <alignment horizontal="center" textRotation="90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workbookViewId="0">
      <selection activeCell="B3" sqref="B3"/>
    </sheetView>
  </sheetViews>
  <sheetFormatPr defaultRowHeight="12" x14ac:dyDescent="0.2"/>
  <cols>
    <col min="1" max="1" width="31.7109375" style="1" bestFit="1" customWidth="1"/>
    <col min="2" max="3" width="13.5703125" style="2" customWidth="1"/>
    <col min="4" max="4" width="13.42578125" style="2" customWidth="1"/>
    <col min="5" max="5" width="12.5703125" style="2" customWidth="1"/>
    <col min="6" max="6" width="48.28515625" style="1" bestFit="1" customWidth="1"/>
    <col min="7" max="9" width="5" style="1" bestFit="1" customWidth="1"/>
    <col min="10" max="10" width="15.140625" style="1" bestFit="1" customWidth="1"/>
    <col min="11" max="11" width="11" style="2" bestFit="1" customWidth="1"/>
    <col min="12" max="15" width="5" style="1" bestFit="1" customWidth="1"/>
    <col min="16" max="16384" width="9.140625" style="1"/>
  </cols>
  <sheetData>
    <row r="1" spans="1:11" ht="25.5" x14ac:dyDescent="0.25">
      <c r="A1" s="4" t="s">
        <v>4</v>
      </c>
      <c r="B1" s="3" t="s">
        <v>5</v>
      </c>
      <c r="C1" s="3" t="s">
        <v>19</v>
      </c>
      <c r="D1" s="3" t="s">
        <v>6</v>
      </c>
      <c r="E1" s="3" t="s">
        <v>20</v>
      </c>
      <c r="F1" s="4" t="s">
        <v>27</v>
      </c>
    </row>
    <row r="2" spans="1:11" s="14" customFormat="1" ht="12.75" x14ac:dyDescent="0.25">
      <c r="A2" s="12" t="s">
        <v>43</v>
      </c>
      <c r="B2" s="13">
        <v>0</v>
      </c>
      <c r="C2" s="13">
        <v>1</v>
      </c>
      <c r="D2" s="16" t="str">
        <f>"0x" &amp; DEC2HEX(B2*4,8)</f>
        <v>0x00000000</v>
      </c>
      <c r="E2" s="16" t="s">
        <v>44</v>
      </c>
      <c r="K2" s="15"/>
    </row>
    <row r="3" spans="1:11" x14ac:dyDescent="0.2">
      <c r="A3" s="1" t="s">
        <v>18</v>
      </c>
      <c r="B3" s="2">
        <f>B2+256</f>
        <v>256</v>
      </c>
      <c r="C3" s="2">
        <v>256</v>
      </c>
      <c r="D3" s="16" t="str">
        <f t="shared" ref="D3:D9" si="0">"0x" &amp; DEC2HEX(B3*4,8)</f>
        <v>0x00000400</v>
      </c>
      <c r="E3" s="16" t="str">
        <f>"0x" &amp; DEC2HEX((B3+C3-1)*4,8)</f>
        <v>0x000007FC</v>
      </c>
    </row>
    <row r="4" spans="1:11" x14ac:dyDescent="0.2">
      <c r="A4" s="1" t="s">
        <v>57</v>
      </c>
      <c r="B4" s="2">
        <f>B2+512</f>
        <v>512</v>
      </c>
      <c r="C4" s="2">
        <v>256</v>
      </c>
      <c r="D4" s="16" t="str">
        <f t="shared" si="0"/>
        <v>0x00000800</v>
      </c>
      <c r="E4" s="16" t="str">
        <f t="shared" ref="E4:E10" si="1">"0x" &amp; DEC2HEX((B4+C4-1)*4,8)</f>
        <v>0x00000BFC</v>
      </c>
    </row>
    <row r="5" spans="1:11" x14ac:dyDescent="0.2">
      <c r="A5" s="1" t="s">
        <v>7</v>
      </c>
      <c r="B5" s="2">
        <f>B2+768</f>
        <v>768</v>
      </c>
      <c r="C5" s="2">
        <v>256</v>
      </c>
      <c r="D5" s="16" t="str">
        <f>"0x" &amp; DEC2HEX(B5*4,8)</f>
        <v>0x00000C00</v>
      </c>
      <c r="E5" s="16" t="str">
        <f t="shared" si="1"/>
        <v>0x00000FFC</v>
      </c>
    </row>
    <row r="6" spans="1:11" ht="12.75" x14ac:dyDescent="0.25">
      <c r="A6" s="8" t="s">
        <v>17</v>
      </c>
      <c r="B6" s="9">
        <v>134182</v>
      </c>
      <c r="C6" s="9">
        <v>2</v>
      </c>
      <c r="D6" s="9" t="str">
        <f t="shared" si="0"/>
        <v>0x00083098</v>
      </c>
      <c r="E6" s="11" t="str">
        <f t="shared" si="1"/>
        <v>0x0008309C</v>
      </c>
      <c r="F6" s="10" t="s">
        <v>28</v>
      </c>
      <c r="K6" s="1"/>
    </row>
    <row r="7" spans="1:11" x14ac:dyDescent="0.2">
      <c r="A7" s="1" t="s">
        <v>16</v>
      </c>
      <c r="B7" s="2">
        <v>147448</v>
      </c>
      <c r="C7" s="2">
        <v>8</v>
      </c>
      <c r="D7" s="16" t="str">
        <f t="shared" si="0"/>
        <v>0x0008FFE0</v>
      </c>
      <c r="E7" s="16" t="str">
        <f t="shared" si="1"/>
        <v>0x0008FFFC</v>
      </c>
      <c r="K7" s="1"/>
    </row>
    <row r="8" spans="1:11" x14ac:dyDescent="0.2">
      <c r="A8" s="1" t="s">
        <v>15</v>
      </c>
      <c r="B8" s="2">
        <v>2097152</v>
      </c>
      <c r="C8" s="2">
        <v>524288</v>
      </c>
      <c r="D8" s="16" t="str">
        <f t="shared" si="0"/>
        <v>0x00800000</v>
      </c>
      <c r="E8" s="16" t="str">
        <f t="shared" si="1"/>
        <v>0x009FFFFC</v>
      </c>
      <c r="K8" s="1"/>
    </row>
    <row r="9" spans="1:11" x14ac:dyDescent="0.2">
      <c r="A9" s="1" t="s">
        <v>14</v>
      </c>
      <c r="B9" s="2">
        <v>33554432</v>
      </c>
      <c r="C9" s="2">
        <v>16777216</v>
      </c>
      <c r="D9" s="16" t="str">
        <f t="shared" si="0"/>
        <v>0x08000000</v>
      </c>
      <c r="E9" s="16" t="str">
        <f t="shared" si="1"/>
        <v>0x0BFFFFFC</v>
      </c>
      <c r="K9" s="1"/>
    </row>
    <row r="10" spans="1:11" x14ac:dyDescent="0.2">
      <c r="A10" s="1" t="s">
        <v>13</v>
      </c>
      <c r="B10" s="2">
        <v>50331648</v>
      </c>
      <c r="C10" s="2">
        <v>32</v>
      </c>
      <c r="D10" s="16" t="str">
        <f>"0x" &amp; DEC2HEX(B10*4,8)</f>
        <v>0x0C000000</v>
      </c>
      <c r="E10" s="16" t="str">
        <f t="shared" si="1"/>
        <v>0x0C00007C</v>
      </c>
      <c r="K10" s="1"/>
    </row>
    <row r="11" spans="1:11" x14ac:dyDescent="0.2">
      <c r="E11" s="1"/>
      <c r="K11" s="1"/>
    </row>
    <row r="12" spans="1:11" x14ac:dyDescent="0.2">
      <c r="E12" s="1"/>
      <c r="K12" s="1"/>
    </row>
    <row r="13" spans="1:11" x14ac:dyDescent="0.2">
      <c r="E13" s="1"/>
      <c r="K13" s="1"/>
    </row>
    <row r="14" spans="1:11" x14ac:dyDescent="0.2">
      <c r="E14" s="1"/>
      <c r="K14" s="1"/>
    </row>
    <row r="15" spans="1:11" x14ac:dyDescent="0.2">
      <c r="E15" s="1"/>
      <c r="K15" s="1"/>
    </row>
    <row r="16" spans="1:11" x14ac:dyDescent="0.2">
      <c r="E16" s="1"/>
      <c r="K16" s="1"/>
    </row>
    <row r="17" spans="5:11" x14ac:dyDescent="0.2">
      <c r="E17" s="1"/>
      <c r="K17" s="1"/>
    </row>
    <row r="18" spans="5:11" x14ac:dyDescent="0.2">
      <c r="E18" s="1"/>
      <c r="K18" s="1"/>
    </row>
    <row r="19" spans="5:11" x14ac:dyDescent="0.2">
      <c r="E19" s="1"/>
      <c r="K19" s="1"/>
    </row>
    <row r="20" spans="5:11" x14ac:dyDescent="0.2">
      <c r="E20" s="1"/>
      <c r="K20" s="1"/>
    </row>
    <row r="21" spans="5:11" x14ac:dyDescent="0.2">
      <c r="E21" s="1"/>
      <c r="K21" s="1"/>
    </row>
    <row r="22" spans="5:11" x14ac:dyDescent="0.2">
      <c r="E22" s="1"/>
      <c r="K22" s="1"/>
    </row>
    <row r="23" spans="5:11" x14ac:dyDescent="0.2">
      <c r="E23" s="1"/>
      <c r="K23" s="1"/>
    </row>
    <row r="24" spans="5:11" x14ac:dyDescent="0.2">
      <c r="E24" s="1"/>
      <c r="K24" s="1"/>
    </row>
    <row r="25" spans="5:11" x14ac:dyDescent="0.2">
      <c r="E25" s="1"/>
      <c r="K25" s="1"/>
    </row>
    <row r="26" spans="5:11" x14ac:dyDescent="0.2">
      <c r="E26" s="1"/>
      <c r="K26" s="1"/>
    </row>
    <row r="27" spans="5:11" x14ac:dyDescent="0.2">
      <c r="E27" s="1"/>
      <c r="K27" s="1"/>
    </row>
    <row r="28" spans="5:11" x14ac:dyDescent="0.2">
      <c r="E28" s="1"/>
      <c r="K28" s="1"/>
    </row>
    <row r="29" spans="5:11" x14ac:dyDescent="0.2">
      <c r="E29" s="1"/>
      <c r="K29" s="1"/>
    </row>
    <row r="30" spans="5:11" x14ac:dyDescent="0.2">
      <c r="E30" s="1"/>
      <c r="K30" s="1"/>
    </row>
    <row r="31" spans="5:11" x14ac:dyDescent="0.2">
      <c r="E31" s="1"/>
      <c r="K31" s="1"/>
    </row>
    <row r="32" spans="5:11" x14ac:dyDescent="0.2">
      <c r="E32" s="1"/>
      <c r="K32" s="1"/>
    </row>
    <row r="33" spans="5:11" x14ac:dyDescent="0.2">
      <c r="E33" s="1"/>
      <c r="K33" s="1"/>
    </row>
    <row r="34" spans="5:11" x14ac:dyDescent="0.2">
      <c r="E34" s="1"/>
      <c r="K34" s="1"/>
    </row>
    <row r="35" spans="5:11" x14ac:dyDescent="0.2">
      <c r="E35" s="1"/>
      <c r="K35" s="1"/>
    </row>
    <row r="36" spans="5:11" x14ac:dyDescent="0.2">
      <c r="E36" s="1"/>
      <c r="K36" s="1"/>
    </row>
    <row r="37" spans="5:11" x14ac:dyDescent="0.2">
      <c r="E37" s="1"/>
      <c r="K37" s="1"/>
    </row>
    <row r="38" spans="5:11" x14ac:dyDescent="0.2">
      <c r="E38" s="1"/>
      <c r="K38" s="1"/>
    </row>
    <row r="39" spans="5:11" x14ac:dyDescent="0.2">
      <c r="E39" s="1"/>
      <c r="K39" s="1"/>
    </row>
    <row r="40" spans="5:11" x14ac:dyDescent="0.2">
      <c r="E40" s="1"/>
      <c r="K40" s="1"/>
    </row>
    <row r="41" spans="5:11" x14ac:dyDescent="0.2">
      <c r="E41" s="1"/>
      <c r="K41" s="1"/>
    </row>
    <row r="42" spans="5:11" x14ac:dyDescent="0.2">
      <c r="E42" s="1"/>
      <c r="K42" s="1"/>
    </row>
    <row r="43" spans="5:11" x14ac:dyDescent="0.2">
      <c r="E43" s="1"/>
      <c r="K43" s="1"/>
    </row>
    <row r="44" spans="5:11" x14ac:dyDescent="0.2">
      <c r="E44" s="1"/>
      <c r="K44" s="1"/>
    </row>
    <row r="45" spans="5:11" x14ac:dyDescent="0.2">
      <c r="E45" s="1"/>
      <c r="K45" s="1"/>
    </row>
    <row r="46" spans="5:11" x14ac:dyDescent="0.2">
      <c r="E46" s="1"/>
      <c r="K46" s="1"/>
    </row>
    <row r="47" spans="5:11" x14ac:dyDescent="0.2">
      <c r="E47" s="1"/>
      <c r="K47" s="1"/>
    </row>
    <row r="48" spans="5:11" x14ac:dyDescent="0.2">
      <c r="E48" s="1"/>
      <c r="K48" s="1"/>
    </row>
    <row r="49" spans="5:11" x14ac:dyDescent="0.2">
      <c r="E49" s="1"/>
      <c r="K49" s="1"/>
    </row>
    <row r="50" spans="5:11" x14ac:dyDescent="0.2">
      <c r="E50" s="1"/>
      <c r="K50" s="1"/>
    </row>
    <row r="51" spans="5:11" x14ac:dyDescent="0.2">
      <c r="E51" s="1"/>
      <c r="K51" s="1"/>
    </row>
    <row r="52" spans="5:11" x14ac:dyDescent="0.2">
      <c r="E52" s="1"/>
      <c r="K52" s="1"/>
    </row>
    <row r="53" spans="5:11" x14ac:dyDescent="0.2">
      <c r="E53" s="1"/>
      <c r="K53" s="1"/>
    </row>
    <row r="54" spans="5:11" x14ac:dyDescent="0.2">
      <c r="E54" s="1"/>
      <c r="K54" s="1"/>
    </row>
    <row r="55" spans="5:11" x14ac:dyDescent="0.2">
      <c r="E55" s="1"/>
      <c r="K55" s="1"/>
    </row>
    <row r="56" spans="5:11" x14ac:dyDescent="0.2">
      <c r="E56" s="1"/>
      <c r="K56" s="1"/>
    </row>
    <row r="57" spans="5:11" x14ac:dyDescent="0.2">
      <c r="E57" s="1"/>
      <c r="K57" s="1"/>
    </row>
    <row r="58" spans="5:11" x14ac:dyDescent="0.2">
      <c r="E58" s="1"/>
      <c r="K58" s="1"/>
    </row>
    <row r="59" spans="5:11" x14ac:dyDescent="0.2">
      <c r="E59" s="1"/>
      <c r="K59" s="1"/>
    </row>
    <row r="60" spans="5:11" x14ac:dyDescent="0.2">
      <c r="E60" s="1"/>
      <c r="K60" s="1"/>
    </row>
    <row r="61" spans="5:11" x14ac:dyDescent="0.2">
      <c r="E61" s="1"/>
      <c r="K61" s="1"/>
    </row>
    <row r="62" spans="5:11" x14ac:dyDescent="0.2">
      <c r="E62" s="1"/>
      <c r="K62" s="1"/>
    </row>
    <row r="63" spans="5:11" x14ac:dyDescent="0.2">
      <c r="E63" s="1"/>
      <c r="K63" s="1"/>
    </row>
    <row r="64" spans="5:11" x14ac:dyDescent="0.2">
      <c r="E64" s="1"/>
      <c r="K64" s="1"/>
    </row>
    <row r="65" spans="5:11" x14ac:dyDescent="0.2">
      <c r="E65" s="1"/>
      <c r="K65" s="1"/>
    </row>
    <row r="66" spans="5:11" x14ac:dyDescent="0.2">
      <c r="E66" s="1"/>
      <c r="K66" s="1"/>
    </row>
    <row r="67" spans="5:11" x14ac:dyDescent="0.2">
      <c r="E67" s="1"/>
      <c r="K67" s="1"/>
    </row>
    <row r="68" spans="5:11" x14ac:dyDescent="0.2">
      <c r="E68" s="1"/>
      <c r="K68" s="1"/>
    </row>
    <row r="69" spans="5:11" x14ac:dyDescent="0.2">
      <c r="E69" s="1"/>
      <c r="K69" s="1"/>
    </row>
    <row r="70" spans="5:11" x14ac:dyDescent="0.2">
      <c r="E70" s="1"/>
      <c r="K70" s="1"/>
    </row>
    <row r="71" spans="5:11" x14ac:dyDescent="0.2">
      <c r="E71" s="1"/>
      <c r="K71" s="1"/>
    </row>
    <row r="72" spans="5:11" x14ac:dyDescent="0.2">
      <c r="E72" s="1"/>
      <c r="K72" s="1"/>
    </row>
    <row r="73" spans="5:11" x14ac:dyDescent="0.2">
      <c r="E73" s="1"/>
      <c r="K73" s="1"/>
    </row>
    <row r="74" spans="5:11" x14ac:dyDescent="0.2">
      <c r="E74" s="1"/>
      <c r="K74" s="1"/>
    </row>
    <row r="75" spans="5:11" x14ac:dyDescent="0.2">
      <c r="E75" s="1"/>
      <c r="K75" s="1"/>
    </row>
    <row r="76" spans="5:11" x14ac:dyDescent="0.2">
      <c r="E76" s="1"/>
      <c r="K76" s="1"/>
    </row>
    <row r="77" spans="5:11" x14ac:dyDescent="0.2">
      <c r="E77" s="1"/>
      <c r="K77" s="1"/>
    </row>
    <row r="78" spans="5:11" x14ac:dyDescent="0.2">
      <c r="E78" s="1"/>
      <c r="K78" s="1"/>
    </row>
    <row r="79" spans="5:11" x14ac:dyDescent="0.2">
      <c r="E79" s="1"/>
      <c r="K79" s="1"/>
    </row>
    <row r="80" spans="5:11" x14ac:dyDescent="0.2">
      <c r="E80" s="1"/>
      <c r="K80" s="1"/>
    </row>
    <row r="81" spans="5:11" x14ac:dyDescent="0.2">
      <c r="E81" s="1"/>
      <c r="K81" s="1"/>
    </row>
    <row r="82" spans="5:11" x14ac:dyDescent="0.2">
      <c r="E82" s="1"/>
      <c r="K82" s="1"/>
    </row>
    <row r="83" spans="5:11" x14ac:dyDescent="0.2">
      <c r="E83" s="1"/>
      <c r="K83" s="1"/>
    </row>
    <row r="84" spans="5:11" x14ac:dyDescent="0.2">
      <c r="E84" s="1"/>
      <c r="K84" s="1"/>
    </row>
    <row r="85" spans="5:11" x14ac:dyDescent="0.2">
      <c r="E85" s="1"/>
      <c r="K85" s="1"/>
    </row>
    <row r="86" spans="5:11" x14ac:dyDescent="0.2">
      <c r="E86" s="1"/>
      <c r="K86" s="1"/>
    </row>
    <row r="87" spans="5:11" x14ac:dyDescent="0.2">
      <c r="E87" s="1"/>
      <c r="K87" s="1"/>
    </row>
    <row r="88" spans="5:11" x14ac:dyDescent="0.2">
      <c r="E88" s="1"/>
      <c r="K88" s="1"/>
    </row>
    <row r="89" spans="5:11" x14ac:dyDescent="0.2">
      <c r="E89" s="1"/>
      <c r="K89" s="1"/>
    </row>
    <row r="90" spans="5:11" x14ac:dyDescent="0.2">
      <c r="E90" s="1"/>
      <c r="K90" s="1"/>
    </row>
    <row r="91" spans="5:11" x14ac:dyDescent="0.2">
      <c r="E91" s="1"/>
      <c r="K91" s="1"/>
    </row>
    <row r="92" spans="5:11" x14ac:dyDescent="0.2">
      <c r="E92" s="1"/>
      <c r="K92" s="1"/>
    </row>
    <row r="93" spans="5:11" x14ac:dyDescent="0.2">
      <c r="E93" s="1"/>
      <c r="K93" s="1"/>
    </row>
    <row r="94" spans="5:11" x14ac:dyDescent="0.2">
      <c r="E94" s="1"/>
      <c r="K94" s="1"/>
    </row>
    <row r="95" spans="5:11" x14ac:dyDescent="0.2">
      <c r="E95" s="1"/>
      <c r="K95" s="1"/>
    </row>
    <row r="96" spans="5:11" x14ac:dyDescent="0.2">
      <c r="E96" s="1"/>
      <c r="K96" s="1"/>
    </row>
    <row r="97" spans="5:11" x14ac:dyDescent="0.2">
      <c r="E97" s="1"/>
      <c r="K97" s="1"/>
    </row>
    <row r="98" spans="5:11" x14ac:dyDescent="0.2">
      <c r="E98" s="1"/>
      <c r="K98" s="1"/>
    </row>
    <row r="99" spans="5:11" x14ac:dyDescent="0.2">
      <c r="E99" s="1"/>
      <c r="K99" s="1"/>
    </row>
    <row r="100" spans="5:11" x14ac:dyDescent="0.2">
      <c r="E100" s="1"/>
      <c r="K100" s="1"/>
    </row>
    <row r="101" spans="5:11" x14ac:dyDescent="0.2">
      <c r="E101" s="1"/>
      <c r="K101" s="1"/>
    </row>
    <row r="102" spans="5:11" x14ac:dyDescent="0.2">
      <c r="E102" s="1"/>
      <c r="K102" s="1"/>
    </row>
    <row r="103" spans="5:11" x14ac:dyDescent="0.2">
      <c r="E103" s="1"/>
      <c r="K103" s="1"/>
    </row>
    <row r="104" spans="5:11" x14ac:dyDescent="0.2">
      <c r="E104" s="1"/>
      <c r="K104" s="1"/>
    </row>
    <row r="105" spans="5:11" x14ac:dyDescent="0.2">
      <c r="E105" s="1"/>
      <c r="K105" s="1"/>
    </row>
    <row r="106" spans="5:11" x14ac:dyDescent="0.2">
      <c r="E106" s="1"/>
      <c r="K106" s="1"/>
    </row>
    <row r="107" spans="5:11" x14ac:dyDescent="0.2">
      <c r="E107" s="1"/>
      <c r="K107" s="1"/>
    </row>
    <row r="108" spans="5:11" x14ac:dyDescent="0.2">
      <c r="E108" s="1"/>
      <c r="K108" s="1"/>
    </row>
    <row r="109" spans="5:11" x14ac:dyDescent="0.2">
      <c r="E109" s="1"/>
      <c r="K109" s="1"/>
    </row>
    <row r="110" spans="5:11" x14ac:dyDescent="0.2">
      <c r="E110" s="1"/>
      <c r="K110" s="1"/>
    </row>
    <row r="111" spans="5:11" x14ac:dyDescent="0.2">
      <c r="E111" s="1"/>
      <c r="K111" s="1"/>
    </row>
    <row r="112" spans="5:11" x14ac:dyDescent="0.2">
      <c r="E112" s="1"/>
      <c r="K112" s="1"/>
    </row>
    <row r="113" spans="5:11" x14ac:dyDescent="0.2">
      <c r="E113" s="1"/>
      <c r="K113" s="1"/>
    </row>
    <row r="114" spans="5:11" x14ac:dyDescent="0.2">
      <c r="E114" s="1"/>
      <c r="K114" s="1"/>
    </row>
    <row r="115" spans="5:11" x14ac:dyDescent="0.2">
      <c r="E115" s="1"/>
      <c r="K115" s="1"/>
    </row>
    <row r="116" spans="5:11" x14ac:dyDescent="0.2">
      <c r="E116" s="1"/>
      <c r="K116" s="1"/>
    </row>
    <row r="117" spans="5:11" x14ac:dyDescent="0.2">
      <c r="E117" s="1"/>
      <c r="K117" s="1"/>
    </row>
    <row r="118" spans="5:11" x14ac:dyDescent="0.2">
      <c r="E118" s="1"/>
      <c r="K118" s="1"/>
    </row>
    <row r="119" spans="5:11" x14ac:dyDescent="0.2">
      <c r="E119" s="1"/>
      <c r="K119" s="1"/>
    </row>
    <row r="120" spans="5:11" x14ac:dyDescent="0.2">
      <c r="E120" s="1"/>
      <c r="K120" s="1"/>
    </row>
    <row r="121" spans="5:11" x14ac:dyDescent="0.2">
      <c r="E121" s="1"/>
      <c r="K121" s="1"/>
    </row>
    <row r="122" spans="5:11" x14ac:dyDescent="0.2">
      <c r="E122" s="1"/>
      <c r="K122" s="1"/>
    </row>
    <row r="123" spans="5:11" x14ac:dyDescent="0.2">
      <c r="E123" s="1"/>
      <c r="K123" s="1"/>
    </row>
    <row r="124" spans="5:11" x14ac:dyDescent="0.2">
      <c r="E124" s="1"/>
      <c r="K124" s="1"/>
    </row>
    <row r="125" spans="5:11" x14ac:dyDescent="0.2">
      <c r="E125" s="1"/>
      <c r="K125" s="1"/>
    </row>
    <row r="126" spans="5:11" x14ac:dyDescent="0.2">
      <c r="E126" s="1"/>
      <c r="K126" s="1"/>
    </row>
    <row r="127" spans="5:11" x14ac:dyDescent="0.2">
      <c r="E127" s="1"/>
      <c r="K127" s="1"/>
    </row>
    <row r="128" spans="5:11" x14ac:dyDescent="0.2">
      <c r="E128" s="1"/>
      <c r="K128" s="1"/>
    </row>
    <row r="129" spans="5:11" x14ac:dyDescent="0.2">
      <c r="E129" s="1"/>
      <c r="K129" s="1"/>
    </row>
    <row r="130" spans="5:11" x14ac:dyDescent="0.2">
      <c r="E130" s="1"/>
      <c r="K130" s="1"/>
    </row>
    <row r="131" spans="5:11" x14ac:dyDescent="0.2">
      <c r="E131" s="1"/>
      <c r="K131" s="1"/>
    </row>
    <row r="132" spans="5:11" x14ac:dyDescent="0.2">
      <c r="E132" s="1"/>
      <c r="K132" s="1"/>
    </row>
    <row r="133" spans="5:11" x14ac:dyDescent="0.2">
      <c r="E133" s="1"/>
      <c r="K133" s="1"/>
    </row>
    <row r="134" spans="5:11" x14ac:dyDescent="0.2">
      <c r="E134" s="1"/>
      <c r="K134" s="1"/>
    </row>
    <row r="135" spans="5:11" x14ac:dyDescent="0.2">
      <c r="E135" s="1"/>
      <c r="K135" s="1"/>
    </row>
    <row r="136" spans="5:11" x14ac:dyDescent="0.2">
      <c r="E136" s="1"/>
      <c r="K136" s="1"/>
    </row>
    <row r="137" spans="5:11" x14ac:dyDescent="0.2">
      <c r="E137" s="1"/>
      <c r="K137" s="1"/>
    </row>
    <row r="138" spans="5:11" x14ac:dyDescent="0.2">
      <c r="E138" s="1"/>
      <c r="K138" s="1"/>
    </row>
    <row r="139" spans="5:11" x14ac:dyDescent="0.2">
      <c r="E139" s="1"/>
      <c r="K139" s="1"/>
    </row>
    <row r="140" spans="5:11" x14ac:dyDescent="0.2">
      <c r="E140" s="1"/>
      <c r="K140" s="1"/>
    </row>
    <row r="141" spans="5:11" x14ac:dyDescent="0.2">
      <c r="E141" s="1"/>
      <c r="K141" s="1"/>
    </row>
    <row r="142" spans="5:11" x14ac:dyDescent="0.2">
      <c r="E142" s="1"/>
      <c r="K142" s="1"/>
    </row>
    <row r="143" spans="5:11" x14ac:dyDescent="0.2">
      <c r="E143" s="1"/>
      <c r="K143" s="1"/>
    </row>
    <row r="144" spans="5:11" x14ac:dyDescent="0.2">
      <c r="E144" s="1"/>
      <c r="K144" s="1"/>
    </row>
    <row r="145" spans="5:11" x14ac:dyDescent="0.2">
      <c r="E145" s="1"/>
      <c r="K145" s="1"/>
    </row>
    <row r="146" spans="5:11" x14ac:dyDescent="0.2">
      <c r="E146" s="1"/>
      <c r="K146" s="1"/>
    </row>
    <row r="147" spans="5:11" x14ac:dyDescent="0.2">
      <c r="E147" s="1"/>
      <c r="K147" s="1"/>
    </row>
    <row r="148" spans="5:11" x14ac:dyDescent="0.2">
      <c r="E148" s="1"/>
      <c r="K148" s="1"/>
    </row>
    <row r="149" spans="5:11" x14ac:dyDescent="0.2">
      <c r="E149" s="1"/>
      <c r="K149" s="1"/>
    </row>
    <row r="150" spans="5:11" x14ac:dyDescent="0.2">
      <c r="E150" s="1"/>
      <c r="K150" s="1"/>
    </row>
    <row r="151" spans="5:11" x14ac:dyDescent="0.2">
      <c r="E151" s="1"/>
      <c r="K151" s="1"/>
    </row>
    <row r="152" spans="5:11" x14ac:dyDescent="0.2">
      <c r="E152" s="1"/>
      <c r="K152" s="1"/>
    </row>
    <row r="153" spans="5:11" x14ac:dyDescent="0.2">
      <c r="E153" s="1"/>
      <c r="K153" s="1"/>
    </row>
    <row r="154" spans="5:11" x14ac:dyDescent="0.2">
      <c r="E154" s="1"/>
      <c r="K154" s="1"/>
    </row>
    <row r="155" spans="5:11" x14ac:dyDescent="0.2">
      <c r="E155" s="1"/>
      <c r="K155" s="1"/>
    </row>
    <row r="156" spans="5:11" x14ac:dyDescent="0.2">
      <c r="E156" s="1"/>
      <c r="K156" s="1"/>
    </row>
    <row r="157" spans="5:11" x14ac:dyDescent="0.2">
      <c r="E157" s="1"/>
      <c r="K157" s="1"/>
    </row>
    <row r="158" spans="5:11" x14ac:dyDescent="0.2">
      <c r="E158" s="1"/>
      <c r="K158" s="1"/>
    </row>
    <row r="159" spans="5:11" x14ac:dyDescent="0.2">
      <c r="E159" s="1"/>
      <c r="K159" s="1"/>
    </row>
    <row r="160" spans="5:11" x14ac:dyDescent="0.2">
      <c r="E160" s="1"/>
      <c r="K160" s="1"/>
    </row>
    <row r="161" spans="5:11" x14ac:dyDescent="0.2">
      <c r="E161" s="1"/>
      <c r="K161" s="1"/>
    </row>
    <row r="162" spans="5:11" x14ac:dyDescent="0.2">
      <c r="E162" s="1"/>
      <c r="K162" s="1"/>
    </row>
    <row r="163" spans="5:11" x14ac:dyDescent="0.2">
      <c r="E163" s="1"/>
      <c r="K163" s="1"/>
    </row>
    <row r="164" spans="5:11" x14ac:dyDescent="0.2">
      <c r="E164" s="1"/>
      <c r="K164" s="1"/>
    </row>
    <row r="165" spans="5:11" x14ac:dyDescent="0.2">
      <c r="E165" s="1"/>
      <c r="K165" s="1"/>
    </row>
    <row r="166" spans="5:11" x14ac:dyDescent="0.2">
      <c r="E166" s="1"/>
      <c r="K166" s="1"/>
    </row>
    <row r="167" spans="5:11" x14ac:dyDescent="0.2">
      <c r="E167" s="1"/>
      <c r="K167" s="1"/>
    </row>
    <row r="168" spans="5:11" x14ac:dyDescent="0.2">
      <c r="E168" s="1"/>
      <c r="K168" s="1"/>
    </row>
    <row r="169" spans="5:11" x14ac:dyDescent="0.2">
      <c r="E169" s="1"/>
      <c r="K169" s="1"/>
    </row>
    <row r="170" spans="5:11" x14ac:dyDescent="0.2">
      <c r="E170" s="1"/>
      <c r="K170" s="1"/>
    </row>
    <row r="171" spans="5:11" x14ac:dyDescent="0.2">
      <c r="E171" s="1"/>
      <c r="K171" s="1"/>
    </row>
    <row r="172" spans="5:11" x14ac:dyDescent="0.2">
      <c r="E172" s="1"/>
      <c r="K172" s="1"/>
    </row>
    <row r="173" spans="5:11" x14ac:dyDescent="0.2">
      <c r="E173" s="1"/>
      <c r="K173" s="1"/>
    </row>
    <row r="174" spans="5:11" x14ac:dyDescent="0.2">
      <c r="E174" s="1"/>
      <c r="K174" s="1"/>
    </row>
    <row r="175" spans="5:11" x14ac:dyDescent="0.2">
      <c r="E175" s="1"/>
      <c r="K175" s="1"/>
    </row>
    <row r="176" spans="5:11" x14ac:dyDescent="0.2">
      <c r="E176" s="1"/>
      <c r="K176" s="1"/>
    </row>
    <row r="177" spans="5:11" x14ac:dyDescent="0.2">
      <c r="E177" s="1"/>
      <c r="K177" s="1"/>
    </row>
    <row r="178" spans="5:11" x14ac:dyDescent="0.2">
      <c r="E178" s="1"/>
      <c r="K178" s="1"/>
    </row>
    <row r="179" spans="5:11" x14ac:dyDescent="0.2">
      <c r="E179" s="1"/>
      <c r="K179" s="1"/>
    </row>
    <row r="180" spans="5:11" x14ac:dyDescent="0.2">
      <c r="E180" s="1"/>
      <c r="K180" s="1"/>
    </row>
    <row r="181" spans="5:11" x14ac:dyDescent="0.2">
      <c r="E181" s="1"/>
      <c r="K181" s="1"/>
    </row>
    <row r="182" spans="5:11" x14ac:dyDescent="0.2">
      <c r="E182" s="1"/>
      <c r="K182" s="1"/>
    </row>
    <row r="183" spans="5:11" x14ac:dyDescent="0.2">
      <c r="E183" s="1"/>
      <c r="K183" s="1"/>
    </row>
    <row r="184" spans="5:11" x14ac:dyDescent="0.2">
      <c r="E184" s="1"/>
      <c r="K184" s="1"/>
    </row>
    <row r="185" spans="5:11" x14ac:dyDescent="0.2">
      <c r="E185" s="1"/>
      <c r="K185" s="1"/>
    </row>
    <row r="186" spans="5:11" x14ac:dyDescent="0.2">
      <c r="E186" s="1"/>
      <c r="K186" s="1"/>
    </row>
    <row r="187" spans="5:11" x14ac:dyDescent="0.2">
      <c r="E187" s="1"/>
      <c r="K187" s="1"/>
    </row>
    <row r="188" spans="5:11" x14ac:dyDescent="0.2">
      <c r="E188" s="1"/>
      <c r="K188" s="1"/>
    </row>
    <row r="189" spans="5:11" x14ac:dyDescent="0.2">
      <c r="E189" s="1"/>
      <c r="K189" s="1"/>
    </row>
    <row r="190" spans="5:11" x14ac:dyDescent="0.2">
      <c r="E190" s="1"/>
      <c r="K190" s="1"/>
    </row>
    <row r="191" spans="5:11" x14ac:dyDescent="0.2">
      <c r="E191" s="1"/>
      <c r="K191" s="1"/>
    </row>
    <row r="192" spans="5:11" x14ac:dyDescent="0.2">
      <c r="E192" s="1"/>
      <c r="K192" s="1"/>
    </row>
    <row r="193" spans="5:11" x14ac:dyDescent="0.2">
      <c r="E193" s="1"/>
      <c r="K193" s="1"/>
    </row>
    <row r="194" spans="5:11" x14ac:dyDescent="0.2">
      <c r="E194" s="1"/>
      <c r="K194" s="1"/>
    </row>
    <row r="195" spans="5:11" x14ac:dyDescent="0.2">
      <c r="E195" s="1"/>
      <c r="K195" s="1"/>
    </row>
    <row r="196" spans="5:11" x14ac:dyDescent="0.2">
      <c r="E196" s="1"/>
      <c r="K196" s="1"/>
    </row>
    <row r="197" spans="5:11" x14ac:dyDescent="0.2">
      <c r="E197" s="1"/>
      <c r="K197" s="1"/>
    </row>
    <row r="198" spans="5:11" x14ac:dyDescent="0.2">
      <c r="E198" s="1"/>
      <c r="K198" s="1"/>
    </row>
    <row r="199" spans="5:11" x14ac:dyDescent="0.2">
      <c r="E199" s="1"/>
      <c r="K199" s="1"/>
    </row>
    <row r="200" spans="5:11" x14ac:dyDescent="0.2">
      <c r="E200" s="1"/>
      <c r="K200" s="1"/>
    </row>
    <row r="201" spans="5:11" x14ac:dyDescent="0.2">
      <c r="E201" s="1"/>
      <c r="K201" s="1"/>
    </row>
    <row r="202" spans="5:11" x14ac:dyDescent="0.2">
      <c r="E202" s="1"/>
      <c r="K202" s="1"/>
    </row>
    <row r="203" spans="5:11" x14ac:dyDescent="0.2">
      <c r="E203" s="1"/>
      <c r="K203" s="1"/>
    </row>
    <row r="204" spans="5:11" x14ac:dyDescent="0.2">
      <c r="E204" s="1"/>
      <c r="K204" s="1"/>
    </row>
    <row r="205" spans="5:11" x14ac:dyDescent="0.2">
      <c r="E205" s="1"/>
      <c r="K205" s="1"/>
    </row>
    <row r="206" spans="5:11" x14ac:dyDescent="0.2">
      <c r="E206" s="1"/>
      <c r="K206" s="1"/>
    </row>
    <row r="207" spans="5:11" x14ac:dyDescent="0.2">
      <c r="E207" s="1"/>
      <c r="K207" s="1"/>
    </row>
    <row r="208" spans="5:11" x14ac:dyDescent="0.2">
      <c r="E208" s="1"/>
      <c r="K208" s="1"/>
    </row>
    <row r="209" spans="5:11" x14ac:dyDescent="0.2">
      <c r="E209" s="1"/>
      <c r="K209" s="1"/>
    </row>
    <row r="210" spans="5:11" x14ac:dyDescent="0.2">
      <c r="E210" s="1"/>
      <c r="K210" s="1"/>
    </row>
    <row r="211" spans="5:11" x14ac:dyDescent="0.2">
      <c r="E211" s="1"/>
      <c r="K211" s="1"/>
    </row>
    <row r="212" spans="5:11" x14ac:dyDescent="0.2">
      <c r="E212" s="1"/>
      <c r="K212" s="1"/>
    </row>
    <row r="213" spans="5:11" x14ac:dyDescent="0.2">
      <c r="E213" s="1"/>
      <c r="K213" s="1"/>
    </row>
    <row r="214" spans="5:11" x14ac:dyDescent="0.2">
      <c r="E214" s="1"/>
      <c r="K214" s="1"/>
    </row>
    <row r="215" spans="5:11" x14ac:dyDescent="0.2">
      <c r="E215" s="1"/>
      <c r="K215" s="1"/>
    </row>
    <row r="216" spans="5:11" x14ac:dyDescent="0.2">
      <c r="E216" s="1"/>
      <c r="K216" s="1"/>
    </row>
    <row r="217" spans="5:11" x14ac:dyDescent="0.2">
      <c r="E217" s="1"/>
      <c r="K217" s="1"/>
    </row>
    <row r="218" spans="5:11" x14ac:dyDescent="0.2">
      <c r="E218" s="1"/>
      <c r="K218" s="1"/>
    </row>
    <row r="219" spans="5:11" x14ac:dyDescent="0.2">
      <c r="E219" s="1"/>
      <c r="K219" s="1"/>
    </row>
    <row r="220" spans="5:11" x14ac:dyDescent="0.2">
      <c r="E220" s="1"/>
      <c r="K220" s="1"/>
    </row>
    <row r="221" spans="5:11" x14ac:dyDescent="0.2">
      <c r="E221" s="1"/>
      <c r="K221" s="1"/>
    </row>
    <row r="222" spans="5:11" x14ac:dyDescent="0.2">
      <c r="E222" s="1"/>
      <c r="K222" s="1"/>
    </row>
    <row r="223" spans="5:11" x14ac:dyDescent="0.2">
      <c r="E223" s="1"/>
      <c r="K223" s="1"/>
    </row>
    <row r="224" spans="5:11" x14ac:dyDescent="0.2">
      <c r="E224" s="1"/>
      <c r="K224" s="1"/>
    </row>
    <row r="225" spans="5:11" x14ac:dyDescent="0.2">
      <c r="E225" s="1"/>
      <c r="K225" s="1"/>
    </row>
    <row r="226" spans="5:11" x14ac:dyDescent="0.2">
      <c r="E226" s="1"/>
      <c r="K226" s="1"/>
    </row>
    <row r="227" spans="5:11" x14ac:dyDescent="0.2">
      <c r="E227" s="1"/>
      <c r="K227" s="1"/>
    </row>
    <row r="228" spans="5:11" x14ac:dyDescent="0.2">
      <c r="E228" s="1"/>
      <c r="K228" s="1"/>
    </row>
    <row r="229" spans="5:11" x14ac:dyDescent="0.2">
      <c r="E229" s="1"/>
      <c r="K229" s="1"/>
    </row>
    <row r="230" spans="5:11" x14ac:dyDescent="0.2">
      <c r="E230" s="1"/>
      <c r="K230" s="1"/>
    </row>
    <row r="231" spans="5:11" x14ac:dyDescent="0.2">
      <c r="E231" s="1"/>
      <c r="K231" s="1"/>
    </row>
    <row r="232" spans="5:11" x14ac:dyDescent="0.2">
      <c r="E232" s="1"/>
      <c r="K232" s="1"/>
    </row>
    <row r="233" spans="5:11" x14ac:dyDescent="0.2">
      <c r="E233" s="1"/>
      <c r="K233" s="1"/>
    </row>
    <row r="234" spans="5:11" x14ac:dyDescent="0.2">
      <c r="E234" s="1"/>
      <c r="K234" s="1"/>
    </row>
    <row r="235" spans="5:11" x14ac:dyDescent="0.2">
      <c r="E235" s="1"/>
      <c r="K235" s="1"/>
    </row>
    <row r="236" spans="5:11" x14ac:dyDescent="0.2">
      <c r="E236" s="1"/>
      <c r="K236" s="1"/>
    </row>
    <row r="237" spans="5:11" x14ac:dyDescent="0.2">
      <c r="E237" s="1"/>
      <c r="K237" s="1"/>
    </row>
    <row r="238" spans="5:11" x14ac:dyDescent="0.2">
      <c r="E238" s="1"/>
      <c r="K238" s="1"/>
    </row>
    <row r="239" spans="5:11" x14ac:dyDescent="0.2">
      <c r="E239" s="1"/>
      <c r="K239" s="1"/>
    </row>
    <row r="240" spans="5:11" x14ac:dyDescent="0.2">
      <c r="E240" s="1"/>
      <c r="K240" s="1"/>
    </row>
    <row r="241" spans="5:11" x14ac:dyDescent="0.2">
      <c r="E241" s="1"/>
      <c r="K241" s="1"/>
    </row>
    <row r="242" spans="5:11" x14ac:dyDescent="0.2">
      <c r="E242" s="1"/>
      <c r="K242" s="1"/>
    </row>
    <row r="243" spans="5:11" x14ac:dyDescent="0.2">
      <c r="E243" s="1"/>
      <c r="K243" s="1"/>
    </row>
    <row r="244" spans="5:11" x14ac:dyDescent="0.2">
      <c r="E244" s="1"/>
      <c r="K244" s="1"/>
    </row>
    <row r="245" spans="5:11" x14ac:dyDescent="0.2">
      <c r="E245" s="1"/>
      <c r="K245" s="1"/>
    </row>
    <row r="246" spans="5:11" x14ac:dyDescent="0.2">
      <c r="E246" s="1"/>
      <c r="K246" s="1"/>
    </row>
    <row r="247" spans="5:11" x14ac:dyDescent="0.2">
      <c r="E247" s="1"/>
      <c r="K247" s="1"/>
    </row>
    <row r="248" spans="5:11" x14ac:dyDescent="0.2">
      <c r="E248" s="1"/>
      <c r="K248" s="1"/>
    </row>
    <row r="249" spans="5:11" x14ac:dyDescent="0.2">
      <c r="E249" s="1"/>
      <c r="K249" s="1"/>
    </row>
    <row r="250" spans="5:11" x14ac:dyDescent="0.2">
      <c r="E250" s="1"/>
      <c r="K250" s="1"/>
    </row>
    <row r="251" spans="5:11" x14ac:dyDescent="0.2">
      <c r="E251" s="1"/>
      <c r="K251" s="1"/>
    </row>
    <row r="252" spans="5:11" x14ac:dyDescent="0.2">
      <c r="E252" s="1"/>
      <c r="K252" s="1"/>
    </row>
    <row r="253" spans="5:11" x14ac:dyDescent="0.2">
      <c r="E253" s="1"/>
      <c r="K253" s="1"/>
    </row>
    <row r="254" spans="5:11" x14ac:dyDescent="0.2">
      <c r="E254" s="1"/>
      <c r="K254" s="1"/>
    </row>
    <row r="255" spans="5:11" x14ac:dyDescent="0.2">
      <c r="E255" s="1"/>
      <c r="K255" s="1"/>
    </row>
    <row r="256" spans="5:11" x14ac:dyDescent="0.2">
      <c r="E256" s="1"/>
      <c r="K256" s="1"/>
    </row>
    <row r="257" spans="5:11" x14ac:dyDescent="0.2">
      <c r="E257" s="1"/>
      <c r="K257" s="1"/>
    </row>
    <row r="258" spans="5:11" x14ac:dyDescent="0.2">
      <c r="E258" s="1"/>
      <c r="K258" s="1"/>
    </row>
    <row r="259" spans="5:11" x14ac:dyDescent="0.2">
      <c r="E259" s="1"/>
      <c r="K259" s="1"/>
    </row>
    <row r="260" spans="5:11" x14ac:dyDescent="0.2">
      <c r="E260" s="1"/>
      <c r="K260" s="1"/>
    </row>
    <row r="261" spans="5:11" x14ac:dyDescent="0.2">
      <c r="E261" s="1"/>
      <c r="K261" s="1"/>
    </row>
    <row r="262" spans="5:11" x14ac:dyDescent="0.2">
      <c r="E262" s="1"/>
      <c r="K26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workbookViewId="0">
      <selection activeCell="C166" sqref="C166"/>
    </sheetView>
  </sheetViews>
  <sheetFormatPr defaultRowHeight="15" x14ac:dyDescent="0.25"/>
  <cols>
    <col min="3" max="3" width="11" bestFit="1" customWidth="1"/>
    <col min="9" max="9" width="11" bestFit="1" customWidth="1"/>
    <col min="15" max="15" width="11" bestFit="1" customWidth="1"/>
  </cols>
  <sheetData>
    <row r="1" spans="1:19" ht="25.5" x14ac:dyDescent="0.25">
      <c r="A1" s="3" t="s">
        <v>1</v>
      </c>
      <c r="B1" s="4"/>
      <c r="C1" s="5" t="s">
        <v>2</v>
      </c>
      <c r="D1" s="23" t="s">
        <v>0</v>
      </c>
      <c r="E1" s="23"/>
      <c r="F1" s="23"/>
      <c r="G1" s="23"/>
      <c r="H1" s="4"/>
      <c r="I1" s="5" t="s">
        <v>2</v>
      </c>
      <c r="J1" s="23" t="s">
        <v>3</v>
      </c>
      <c r="K1" s="23"/>
      <c r="L1" s="23"/>
      <c r="M1" s="23"/>
      <c r="N1" s="17"/>
      <c r="O1" s="6" t="s">
        <v>2</v>
      </c>
      <c r="P1" s="23" t="s">
        <v>7</v>
      </c>
      <c r="Q1" s="23"/>
      <c r="R1" s="23"/>
      <c r="S1" s="23"/>
    </row>
    <row r="2" spans="1:19" x14ac:dyDescent="0.25">
      <c r="A2" s="2">
        <v>0</v>
      </c>
      <c r="B2" s="1"/>
      <c r="C2" s="16" t="str">
        <f>"0x"&amp;(DEC2HEX(('Register&amp;Memory Locations'!$B$3*4)+(A2*4),8))</f>
        <v>0x00000400</v>
      </c>
      <c r="D2" s="2" t="str">
        <f t="shared" ref="D2:G21" si="0">"0x" &amp; DEC2HEX(0,2)</f>
        <v>0x00</v>
      </c>
      <c r="E2" s="2" t="str">
        <f t="shared" si="0"/>
        <v>0x00</v>
      </c>
      <c r="F2" s="2" t="str">
        <f t="shared" si="0"/>
        <v>0x00</v>
      </c>
      <c r="G2" s="2" t="str">
        <f t="shared" si="0"/>
        <v>0x00</v>
      </c>
      <c r="H2" s="1"/>
      <c r="I2" s="16" t="str">
        <f>"0x"&amp;(DEC2HEX(('Register&amp;Memory Locations'!$B$4*4)+(A2*4),8))</f>
        <v>0x00000800</v>
      </c>
      <c r="J2" s="2" t="str">
        <f t="shared" ref="J2:M21" si="1">"0x" &amp; DEC2HEX(0,2)</f>
        <v>0x00</v>
      </c>
      <c r="K2" s="2" t="str">
        <f t="shared" si="1"/>
        <v>0x00</v>
      </c>
      <c r="L2" s="2" t="str">
        <f t="shared" si="1"/>
        <v>0x00</v>
      </c>
      <c r="M2" s="2" t="str">
        <f t="shared" si="1"/>
        <v>0x00</v>
      </c>
      <c r="O2" s="16" t="str">
        <f>"0x"&amp;(DEC2HEX(('Register&amp;Memory Locations'!$B$5*4)+(A2*4),8))</f>
        <v>0x00000C00</v>
      </c>
      <c r="P2" s="2" t="str">
        <f t="shared" ref="P2:S21" si="2">"0x" &amp; DEC2HEX(0,2)</f>
        <v>0x00</v>
      </c>
      <c r="Q2" s="2" t="str">
        <f t="shared" si="2"/>
        <v>0x00</v>
      </c>
      <c r="R2" s="2" t="str">
        <f t="shared" si="2"/>
        <v>0x00</v>
      </c>
      <c r="S2" s="2" t="str">
        <f t="shared" si="2"/>
        <v>0x00</v>
      </c>
    </row>
    <row r="3" spans="1:19" x14ac:dyDescent="0.25">
      <c r="A3" s="2">
        <f t="shared" ref="A3:A66" si="3">A2+1</f>
        <v>1</v>
      </c>
      <c r="B3" s="1"/>
      <c r="C3" s="16" t="str">
        <f>"0x"&amp;(DEC2HEX(('Register&amp;Memory Locations'!$B$3*4)+(A3*4),8))</f>
        <v>0x00000404</v>
      </c>
      <c r="D3" s="2" t="str">
        <f t="shared" si="0"/>
        <v>0x00</v>
      </c>
      <c r="E3" s="2" t="str">
        <f t="shared" si="0"/>
        <v>0x00</v>
      </c>
      <c r="F3" s="2" t="str">
        <f t="shared" si="0"/>
        <v>0x00</v>
      </c>
      <c r="G3" s="2" t="str">
        <f t="shared" si="0"/>
        <v>0x00</v>
      </c>
      <c r="H3" s="1"/>
      <c r="I3" s="16" t="str">
        <f>"0x"&amp;(DEC2HEX(('Register&amp;Memory Locations'!$B$4*4)+(A3*4),8))</f>
        <v>0x00000804</v>
      </c>
      <c r="J3" s="2" t="str">
        <f t="shared" si="1"/>
        <v>0x00</v>
      </c>
      <c r="K3" s="2" t="str">
        <f t="shared" si="1"/>
        <v>0x00</v>
      </c>
      <c r="L3" s="2" t="str">
        <f t="shared" si="1"/>
        <v>0x00</v>
      </c>
      <c r="M3" s="2" t="str">
        <f t="shared" si="1"/>
        <v>0x00</v>
      </c>
      <c r="O3" s="16" t="str">
        <f>"0x"&amp;(DEC2HEX(('Register&amp;Memory Locations'!$B$5*4)+(A3*4),8))</f>
        <v>0x00000C04</v>
      </c>
      <c r="P3" s="2" t="str">
        <f t="shared" si="2"/>
        <v>0x00</v>
      </c>
      <c r="Q3" s="2" t="str">
        <f t="shared" si="2"/>
        <v>0x00</v>
      </c>
      <c r="R3" s="2" t="str">
        <f t="shared" si="2"/>
        <v>0x00</v>
      </c>
      <c r="S3" s="2" t="str">
        <f t="shared" si="2"/>
        <v>0x00</v>
      </c>
    </row>
    <row r="4" spans="1:19" x14ac:dyDescent="0.25">
      <c r="A4" s="2">
        <f t="shared" si="3"/>
        <v>2</v>
      </c>
      <c r="B4" s="1"/>
      <c r="C4" s="16" t="str">
        <f>"0x"&amp;(DEC2HEX(('Register&amp;Memory Locations'!$B$3*4)+(A4*4),8))</f>
        <v>0x00000408</v>
      </c>
      <c r="D4" s="2" t="str">
        <f t="shared" si="0"/>
        <v>0x00</v>
      </c>
      <c r="E4" s="2" t="str">
        <f t="shared" si="0"/>
        <v>0x00</v>
      </c>
      <c r="F4" s="2" t="str">
        <f t="shared" si="0"/>
        <v>0x00</v>
      </c>
      <c r="G4" s="2" t="str">
        <f t="shared" si="0"/>
        <v>0x00</v>
      </c>
      <c r="H4" s="1"/>
      <c r="I4" s="16" t="str">
        <f>"0x"&amp;(DEC2HEX(('Register&amp;Memory Locations'!$B$4*4)+(A4*4),8))</f>
        <v>0x00000808</v>
      </c>
      <c r="J4" s="2" t="str">
        <f t="shared" si="1"/>
        <v>0x00</v>
      </c>
      <c r="K4" s="2" t="str">
        <f t="shared" si="1"/>
        <v>0x00</v>
      </c>
      <c r="L4" s="2" t="str">
        <f t="shared" si="1"/>
        <v>0x00</v>
      </c>
      <c r="M4" s="2" t="str">
        <f t="shared" si="1"/>
        <v>0x00</v>
      </c>
      <c r="O4" s="16" t="str">
        <f>"0x"&amp;(DEC2HEX(('Register&amp;Memory Locations'!$B$5*4)+(A4*4),8))</f>
        <v>0x00000C08</v>
      </c>
      <c r="P4" s="2" t="str">
        <f t="shared" si="2"/>
        <v>0x00</v>
      </c>
      <c r="Q4" s="2" t="str">
        <f t="shared" si="2"/>
        <v>0x00</v>
      </c>
      <c r="R4" s="2" t="str">
        <f t="shared" si="2"/>
        <v>0x00</v>
      </c>
      <c r="S4" s="2" t="str">
        <f t="shared" si="2"/>
        <v>0x00</v>
      </c>
    </row>
    <row r="5" spans="1:19" x14ac:dyDescent="0.25">
      <c r="A5" s="2">
        <f t="shared" si="3"/>
        <v>3</v>
      </c>
      <c r="B5" s="1"/>
      <c r="C5" s="16" t="str">
        <f>"0x"&amp;(DEC2HEX(('Register&amp;Memory Locations'!$B$3*4)+(A5*4),8))</f>
        <v>0x0000040C</v>
      </c>
      <c r="D5" s="2" t="str">
        <f t="shared" si="0"/>
        <v>0x00</v>
      </c>
      <c r="E5" s="2" t="str">
        <f t="shared" si="0"/>
        <v>0x00</v>
      </c>
      <c r="F5" s="2" t="str">
        <f t="shared" si="0"/>
        <v>0x00</v>
      </c>
      <c r="G5" s="2" t="str">
        <f t="shared" si="0"/>
        <v>0x00</v>
      </c>
      <c r="H5" s="1"/>
      <c r="I5" s="16" t="str">
        <f>"0x"&amp;(DEC2HEX(('Register&amp;Memory Locations'!$B$4*4)+(A5*4),8))</f>
        <v>0x0000080C</v>
      </c>
      <c r="J5" s="2" t="str">
        <f t="shared" si="1"/>
        <v>0x00</v>
      </c>
      <c r="K5" s="2" t="str">
        <f t="shared" si="1"/>
        <v>0x00</v>
      </c>
      <c r="L5" s="2" t="str">
        <f t="shared" si="1"/>
        <v>0x00</v>
      </c>
      <c r="M5" s="2" t="str">
        <f t="shared" si="1"/>
        <v>0x00</v>
      </c>
      <c r="O5" s="16" t="str">
        <f>"0x"&amp;(DEC2HEX(('Register&amp;Memory Locations'!$B$5*4)+(A5*4),8))</f>
        <v>0x00000C0C</v>
      </c>
      <c r="P5" s="2" t="str">
        <f t="shared" si="2"/>
        <v>0x00</v>
      </c>
      <c r="Q5" s="2" t="str">
        <f t="shared" si="2"/>
        <v>0x00</v>
      </c>
      <c r="R5" s="2" t="str">
        <f t="shared" si="2"/>
        <v>0x00</v>
      </c>
      <c r="S5" s="2" t="str">
        <f t="shared" si="2"/>
        <v>0x00</v>
      </c>
    </row>
    <row r="6" spans="1:19" x14ac:dyDescent="0.25">
      <c r="A6" s="2">
        <f t="shared" si="3"/>
        <v>4</v>
      </c>
      <c r="B6" s="1"/>
      <c r="C6" s="16" t="str">
        <f>"0x"&amp;(DEC2HEX(('Register&amp;Memory Locations'!$B$3*4)+(A6*4),8))</f>
        <v>0x00000410</v>
      </c>
      <c r="D6" s="2" t="str">
        <f t="shared" si="0"/>
        <v>0x00</v>
      </c>
      <c r="E6" s="2" t="str">
        <f t="shared" si="0"/>
        <v>0x00</v>
      </c>
      <c r="F6" s="2" t="str">
        <f t="shared" si="0"/>
        <v>0x00</v>
      </c>
      <c r="G6" s="2" t="str">
        <f t="shared" si="0"/>
        <v>0x00</v>
      </c>
      <c r="H6" s="1"/>
      <c r="I6" s="16" t="str">
        <f>"0x"&amp;(DEC2HEX(('Register&amp;Memory Locations'!$B$4*4)+(A6*4),8))</f>
        <v>0x00000810</v>
      </c>
      <c r="J6" s="2" t="str">
        <f t="shared" si="1"/>
        <v>0x00</v>
      </c>
      <c r="K6" s="2" t="str">
        <f t="shared" si="1"/>
        <v>0x00</v>
      </c>
      <c r="L6" s="2" t="str">
        <f t="shared" si="1"/>
        <v>0x00</v>
      </c>
      <c r="M6" s="2" t="str">
        <f t="shared" si="1"/>
        <v>0x00</v>
      </c>
      <c r="O6" s="16" t="str">
        <f>"0x"&amp;(DEC2HEX(('Register&amp;Memory Locations'!$B$5*4)+(A6*4),8))</f>
        <v>0x00000C10</v>
      </c>
      <c r="P6" s="2" t="str">
        <f t="shared" si="2"/>
        <v>0x00</v>
      </c>
      <c r="Q6" s="2" t="str">
        <f t="shared" si="2"/>
        <v>0x00</v>
      </c>
      <c r="R6" s="2" t="str">
        <f t="shared" si="2"/>
        <v>0x00</v>
      </c>
      <c r="S6" s="2" t="str">
        <f t="shared" si="2"/>
        <v>0x00</v>
      </c>
    </row>
    <row r="7" spans="1:19" x14ac:dyDescent="0.25">
      <c r="A7" s="2">
        <f t="shared" si="3"/>
        <v>5</v>
      </c>
      <c r="B7" s="1"/>
      <c r="C7" s="16" t="str">
        <f>"0x"&amp;(DEC2HEX(('Register&amp;Memory Locations'!$B$3*4)+(A7*4),8))</f>
        <v>0x00000414</v>
      </c>
      <c r="D7" s="2" t="str">
        <f t="shared" si="0"/>
        <v>0x00</v>
      </c>
      <c r="E7" s="2" t="str">
        <f t="shared" si="0"/>
        <v>0x00</v>
      </c>
      <c r="F7" s="2" t="str">
        <f t="shared" si="0"/>
        <v>0x00</v>
      </c>
      <c r="G7" s="2" t="str">
        <f t="shared" si="0"/>
        <v>0x00</v>
      </c>
      <c r="H7" s="1"/>
      <c r="I7" s="16" t="str">
        <f>"0x"&amp;(DEC2HEX(('Register&amp;Memory Locations'!$B$4*4)+(A7*4),8))</f>
        <v>0x00000814</v>
      </c>
      <c r="J7" s="2" t="str">
        <f t="shared" si="1"/>
        <v>0x00</v>
      </c>
      <c r="K7" s="2" t="str">
        <f t="shared" si="1"/>
        <v>0x00</v>
      </c>
      <c r="L7" s="2" t="str">
        <f t="shared" si="1"/>
        <v>0x00</v>
      </c>
      <c r="M7" s="2" t="str">
        <f t="shared" si="1"/>
        <v>0x00</v>
      </c>
      <c r="O7" s="16" t="str">
        <f>"0x"&amp;(DEC2HEX(('Register&amp;Memory Locations'!$B$5*4)+(A7*4),8))</f>
        <v>0x00000C14</v>
      </c>
      <c r="P7" s="2" t="str">
        <f t="shared" si="2"/>
        <v>0x00</v>
      </c>
      <c r="Q7" s="2" t="str">
        <f t="shared" si="2"/>
        <v>0x00</v>
      </c>
      <c r="R7" s="2" t="str">
        <f t="shared" si="2"/>
        <v>0x00</v>
      </c>
      <c r="S7" s="2" t="str">
        <f t="shared" si="2"/>
        <v>0x00</v>
      </c>
    </row>
    <row r="8" spans="1:19" x14ac:dyDescent="0.25">
      <c r="A8" s="2">
        <f t="shared" si="3"/>
        <v>6</v>
      </c>
      <c r="B8" s="1"/>
      <c r="C8" s="16" t="str">
        <f>"0x"&amp;(DEC2HEX(('Register&amp;Memory Locations'!$B$3*4)+(A8*4),8))</f>
        <v>0x00000418</v>
      </c>
      <c r="D8" s="2" t="str">
        <f t="shared" si="0"/>
        <v>0x00</v>
      </c>
      <c r="E8" s="2" t="str">
        <f t="shared" si="0"/>
        <v>0x00</v>
      </c>
      <c r="F8" s="2" t="str">
        <f t="shared" si="0"/>
        <v>0x00</v>
      </c>
      <c r="G8" s="2" t="str">
        <f t="shared" si="0"/>
        <v>0x00</v>
      </c>
      <c r="H8" s="1"/>
      <c r="I8" s="16" t="str">
        <f>"0x"&amp;(DEC2HEX(('Register&amp;Memory Locations'!$B$4*4)+(A8*4),8))</f>
        <v>0x00000818</v>
      </c>
      <c r="J8" s="2" t="str">
        <f t="shared" si="1"/>
        <v>0x00</v>
      </c>
      <c r="K8" s="2" t="str">
        <f t="shared" si="1"/>
        <v>0x00</v>
      </c>
      <c r="L8" s="2" t="str">
        <f t="shared" si="1"/>
        <v>0x00</v>
      </c>
      <c r="M8" s="2" t="str">
        <f t="shared" si="1"/>
        <v>0x00</v>
      </c>
      <c r="O8" s="16" t="str">
        <f>"0x"&amp;(DEC2HEX(('Register&amp;Memory Locations'!$B$5*4)+(A8*4),8))</f>
        <v>0x00000C18</v>
      </c>
      <c r="P8" s="2" t="str">
        <f t="shared" si="2"/>
        <v>0x00</v>
      </c>
      <c r="Q8" s="2" t="str">
        <f t="shared" si="2"/>
        <v>0x00</v>
      </c>
      <c r="R8" s="2" t="str">
        <f t="shared" si="2"/>
        <v>0x00</v>
      </c>
      <c r="S8" s="2" t="str">
        <f t="shared" si="2"/>
        <v>0x00</v>
      </c>
    </row>
    <row r="9" spans="1:19" x14ac:dyDescent="0.25">
      <c r="A9" s="2">
        <f t="shared" si="3"/>
        <v>7</v>
      </c>
      <c r="B9" s="1"/>
      <c r="C9" s="16" t="str">
        <f>"0x"&amp;(DEC2HEX(('Register&amp;Memory Locations'!$B$3*4)+(A9*4),8))</f>
        <v>0x0000041C</v>
      </c>
      <c r="D9" s="2" t="str">
        <f t="shared" si="0"/>
        <v>0x00</v>
      </c>
      <c r="E9" s="2" t="str">
        <f t="shared" si="0"/>
        <v>0x00</v>
      </c>
      <c r="F9" s="2" t="str">
        <f t="shared" si="0"/>
        <v>0x00</v>
      </c>
      <c r="G9" s="2" t="str">
        <f t="shared" si="0"/>
        <v>0x00</v>
      </c>
      <c r="H9" s="1"/>
      <c r="I9" s="16" t="str">
        <f>"0x"&amp;(DEC2HEX(('Register&amp;Memory Locations'!$B$4*4)+(A9*4),8))</f>
        <v>0x0000081C</v>
      </c>
      <c r="J9" s="2" t="str">
        <f t="shared" si="1"/>
        <v>0x00</v>
      </c>
      <c r="K9" s="2" t="str">
        <f t="shared" si="1"/>
        <v>0x00</v>
      </c>
      <c r="L9" s="2" t="str">
        <f t="shared" si="1"/>
        <v>0x00</v>
      </c>
      <c r="M9" s="2" t="str">
        <f t="shared" si="1"/>
        <v>0x00</v>
      </c>
      <c r="O9" s="16" t="str">
        <f>"0x"&amp;(DEC2HEX(('Register&amp;Memory Locations'!$B$5*4)+(A9*4),8))</f>
        <v>0x00000C1C</v>
      </c>
      <c r="P9" s="2" t="str">
        <f t="shared" si="2"/>
        <v>0x00</v>
      </c>
      <c r="Q9" s="2" t="str">
        <f t="shared" si="2"/>
        <v>0x00</v>
      </c>
      <c r="R9" s="2" t="str">
        <f t="shared" si="2"/>
        <v>0x00</v>
      </c>
      <c r="S9" s="2" t="str">
        <f t="shared" si="2"/>
        <v>0x00</v>
      </c>
    </row>
    <row r="10" spans="1:19" x14ac:dyDescent="0.25">
      <c r="A10" s="2">
        <f t="shared" si="3"/>
        <v>8</v>
      </c>
      <c r="B10" s="1"/>
      <c r="C10" s="16" t="str">
        <f>"0x"&amp;(DEC2HEX(('Register&amp;Memory Locations'!$B$3*4)+(A10*4),8))</f>
        <v>0x00000420</v>
      </c>
      <c r="D10" s="2" t="str">
        <f t="shared" si="0"/>
        <v>0x00</v>
      </c>
      <c r="E10" s="2" t="str">
        <f t="shared" si="0"/>
        <v>0x00</v>
      </c>
      <c r="F10" s="2" t="str">
        <f t="shared" si="0"/>
        <v>0x00</v>
      </c>
      <c r="G10" s="2" t="str">
        <f t="shared" si="0"/>
        <v>0x00</v>
      </c>
      <c r="H10" s="1"/>
      <c r="I10" s="16" t="str">
        <f>"0x"&amp;(DEC2HEX(('Register&amp;Memory Locations'!$B$4*4)+(A10*4),8))</f>
        <v>0x00000820</v>
      </c>
      <c r="J10" s="2" t="str">
        <f t="shared" si="1"/>
        <v>0x00</v>
      </c>
      <c r="K10" s="2" t="str">
        <f t="shared" si="1"/>
        <v>0x00</v>
      </c>
      <c r="L10" s="2" t="str">
        <f t="shared" si="1"/>
        <v>0x00</v>
      </c>
      <c r="M10" s="2" t="str">
        <f t="shared" si="1"/>
        <v>0x00</v>
      </c>
      <c r="O10" s="16" t="str">
        <f>"0x"&amp;(DEC2HEX(('Register&amp;Memory Locations'!$B$5*4)+(A10*4),8))</f>
        <v>0x00000C20</v>
      </c>
      <c r="P10" s="2" t="str">
        <f t="shared" si="2"/>
        <v>0x00</v>
      </c>
      <c r="Q10" s="2" t="str">
        <f t="shared" si="2"/>
        <v>0x00</v>
      </c>
      <c r="R10" s="2" t="str">
        <f t="shared" si="2"/>
        <v>0x00</v>
      </c>
      <c r="S10" s="2" t="str">
        <f t="shared" si="2"/>
        <v>0x00</v>
      </c>
    </row>
    <row r="11" spans="1:19" x14ac:dyDescent="0.25">
      <c r="A11" s="2">
        <f t="shared" si="3"/>
        <v>9</v>
      </c>
      <c r="B11" s="1"/>
      <c r="C11" s="16" t="str">
        <f>"0x"&amp;(DEC2HEX(('Register&amp;Memory Locations'!$B$3*4)+(A11*4),8))</f>
        <v>0x00000424</v>
      </c>
      <c r="D11" s="2" t="str">
        <f t="shared" si="0"/>
        <v>0x00</v>
      </c>
      <c r="E11" s="2" t="str">
        <f t="shared" si="0"/>
        <v>0x00</v>
      </c>
      <c r="F11" s="2" t="str">
        <f t="shared" si="0"/>
        <v>0x00</v>
      </c>
      <c r="G11" s="2" t="str">
        <f t="shared" si="0"/>
        <v>0x00</v>
      </c>
      <c r="H11" s="1"/>
      <c r="I11" s="16" t="str">
        <f>"0x"&amp;(DEC2HEX(('Register&amp;Memory Locations'!$B$4*4)+(A11*4),8))</f>
        <v>0x00000824</v>
      </c>
      <c r="J11" s="2" t="str">
        <f t="shared" si="1"/>
        <v>0x00</v>
      </c>
      <c r="K11" s="2" t="str">
        <f t="shared" si="1"/>
        <v>0x00</v>
      </c>
      <c r="L11" s="2" t="str">
        <f t="shared" si="1"/>
        <v>0x00</v>
      </c>
      <c r="M11" s="2" t="str">
        <f t="shared" si="1"/>
        <v>0x00</v>
      </c>
      <c r="O11" s="16" t="str">
        <f>"0x"&amp;(DEC2HEX(('Register&amp;Memory Locations'!$B$5*4)+(A11*4),8))</f>
        <v>0x00000C24</v>
      </c>
      <c r="P11" s="2" t="str">
        <f t="shared" si="2"/>
        <v>0x00</v>
      </c>
      <c r="Q11" s="2" t="str">
        <f t="shared" si="2"/>
        <v>0x00</v>
      </c>
      <c r="R11" s="2" t="str">
        <f t="shared" si="2"/>
        <v>0x00</v>
      </c>
      <c r="S11" s="2" t="str">
        <f t="shared" si="2"/>
        <v>0x00</v>
      </c>
    </row>
    <row r="12" spans="1:19" x14ac:dyDescent="0.25">
      <c r="A12" s="2">
        <f t="shared" si="3"/>
        <v>10</v>
      </c>
      <c r="B12" s="1"/>
      <c r="C12" s="16" t="str">
        <f>"0x"&amp;(DEC2HEX(('Register&amp;Memory Locations'!$B$3*4)+(A12*4),8))</f>
        <v>0x00000428</v>
      </c>
      <c r="D12" s="2" t="str">
        <f t="shared" si="0"/>
        <v>0x00</v>
      </c>
      <c r="E12" s="2" t="str">
        <f t="shared" si="0"/>
        <v>0x00</v>
      </c>
      <c r="F12" s="2" t="str">
        <f t="shared" si="0"/>
        <v>0x00</v>
      </c>
      <c r="G12" s="2" t="str">
        <f t="shared" si="0"/>
        <v>0x00</v>
      </c>
      <c r="H12" s="1"/>
      <c r="I12" s="16" t="str">
        <f>"0x"&amp;(DEC2HEX(('Register&amp;Memory Locations'!$B$4*4)+(A12*4),8))</f>
        <v>0x00000828</v>
      </c>
      <c r="J12" s="2" t="str">
        <f t="shared" si="1"/>
        <v>0x00</v>
      </c>
      <c r="K12" s="2" t="str">
        <f t="shared" si="1"/>
        <v>0x00</v>
      </c>
      <c r="L12" s="2" t="str">
        <f t="shared" si="1"/>
        <v>0x00</v>
      </c>
      <c r="M12" s="2" t="str">
        <f t="shared" si="1"/>
        <v>0x00</v>
      </c>
      <c r="O12" s="16" t="str">
        <f>"0x"&amp;(DEC2HEX(('Register&amp;Memory Locations'!$B$5*4)+(A12*4),8))</f>
        <v>0x00000C28</v>
      </c>
      <c r="P12" s="2" t="str">
        <f t="shared" si="2"/>
        <v>0x00</v>
      </c>
      <c r="Q12" s="2" t="str">
        <f t="shared" si="2"/>
        <v>0x00</v>
      </c>
      <c r="R12" s="2" t="str">
        <f t="shared" si="2"/>
        <v>0x00</v>
      </c>
      <c r="S12" s="2" t="str">
        <f t="shared" si="2"/>
        <v>0x00</v>
      </c>
    </row>
    <row r="13" spans="1:19" x14ac:dyDescent="0.25">
      <c r="A13" s="2">
        <f t="shared" si="3"/>
        <v>11</v>
      </c>
      <c r="B13" s="1"/>
      <c r="C13" s="16" t="str">
        <f>"0x"&amp;(DEC2HEX(('Register&amp;Memory Locations'!$B$3*4)+(A13*4),8))</f>
        <v>0x0000042C</v>
      </c>
      <c r="D13" s="2" t="str">
        <f t="shared" si="0"/>
        <v>0x00</v>
      </c>
      <c r="E13" s="2" t="str">
        <f t="shared" si="0"/>
        <v>0x00</v>
      </c>
      <c r="F13" s="2" t="str">
        <f t="shared" si="0"/>
        <v>0x00</v>
      </c>
      <c r="G13" s="2" t="str">
        <f t="shared" si="0"/>
        <v>0x00</v>
      </c>
      <c r="H13" s="1"/>
      <c r="I13" s="16" t="str">
        <f>"0x"&amp;(DEC2HEX(('Register&amp;Memory Locations'!$B$4*4)+(A13*4),8))</f>
        <v>0x0000082C</v>
      </c>
      <c r="J13" s="2" t="str">
        <f t="shared" si="1"/>
        <v>0x00</v>
      </c>
      <c r="K13" s="2" t="str">
        <f t="shared" si="1"/>
        <v>0x00</v>
      </c>
      <c r="L13" s="2" t="str">
        <f t="shared" si="1"/>
        <v>0x00</v>
      </c>
      <c r="M13" s="2" t="str">
        <f t="shared" si="1"/>
        <v>0x00</v>
      </c>
      <c r="O13" s="16" t="str">
        <f>"0x"&amp;(DEC2HEX(('Register&amp;Memory Locations'!$B$5*4)+(A13*4),8))</f>
        <v>0x00000C2C</v>
      </c>
      <c r="P13" s="2" t="str">
        <f t="shared" si="2"/>
        <v>0x00</v>
      </c>
      <c r="Q13" s="2" t="str">
        <f t="shared" si="2"/>
        <v>0x00</v>
      </c>
      <c r="R13" s="2" t="str">
        <f t="shared" si="2"/>
        <v>0x00</v>
      </c>
      <c r="S13" s="2" t="str">
        <f t="shared" si="2"/>
        <v>0x00</v>
      </c>
    </row>
    <row r="14" spans="1:19" x14ac:dyDescent="0.25">
      <c r="A14" s="2">
        <f t="shared" si="3"/>
        <v>12</v>
      </c>
      <c r="B14" s="1"/>
      <c r="C14" s="16" t="str">
        <f>"0x"&amp;(DEC2HEX(('Register&amp;Memory Locations'!$B$3*4)+(A14*4),8))</f>
        <v>0x00000430</v>
      </c>
      <c r="D14" s="2" t="str">
        <f t="shared" si="0"/>
        <v>0x00</v>
      </c>
      <c r="E14" s="2" t="str">
        <f t="shared" si="0"/>
        <v>0x00</v>
      </c>
      <c r="F14" s="2" t="str">
        <f t="shared" si="0"/>
        <v>0x00</v>
      </c>
      <c r="G14" s="2" t="str">
        <f t="shared" si="0"/>
        <v>0x00</v>
      </c>
      <c r="H14" s="1"/>
      <c r="I14" s="16" t="str">
        <f>"0x"&amp;(DEC2HEX(('Register&amp;Memory Locations'!$B$4*4)+(A14*4),8))</f>
        <v>0x00000830</v>
      </c>
      <c r="J14" s="2" t="str">
        <f t="shared" si="1"/>
        <v>0x00</v>
      </c>
      <c r="K14" s="2" t="str">
        <f t="shared" si="1"/>
        <v>0x00</v>
      </c>
      <c r="L14" s="2" t="str">
        <f t="shared" si="1"/>
        <v>0x00</v>
      </c>
      <c r="M14" s="2" t="str">
        <f t="shared" si="1"/>
        <v>0x00</v>
      </c>
      <c r="O14" s="16" t="str">
        <f>"0x"&amp;(DEC2HEX(('Register&amp;Memory Locations'!$B$5*4)+(A14*4),8))</f>
        <v>0x00000C30</v>
      </c>
      <c r="P14" s="2" t="str">
        <f t="shared" si="2"/>
        <v>0x00</v>
      </c>
      <c r="Q14" s="2" t="str">
        <f t="shared" si="2"/>
        <v>0x00</v>
      </c>
      <c r="R14" s="2" t="str">
        <f t="shared" si="2"/>
        <v>0x00</v>
      </c>
      <c r="S14" s="2" t="str">
        <f t="shared" si="2"/>
        <v>0x00</v>
      </c>
    </row>
    <row r="15" spans="1:19" x14ac:dyDescent="0.25">
      <c r="A15" s="2">
        <f t="shared" si="3"/>
        <v>13</v>
      </c>
      <c r="B15" s="1"/>
      <c r="C15" s="16" t="str">
        <f>"0x"&amp;(DEC2HEX(('Register&amp;Memory Locations'!$B$3*4)+(A15*4),8))</f>
        <v>0x00000434</v>
      </c>
      <c r="D15" s="2" t="str">
        <f t="shared" si="0"/>
        <v>0x00</v>
      </c>
      <c r="E15" s="2" t="str">
        <f t="shared" si="0"/>
        <v>0x00</v>
      </c>
      <c r="F15" s="2" t="str">
        <f t="shared" si="0"/>
        <v>0x00</v>
      </c>
      <c r="G15" s="2" t="str">
        <f t="shared" si="0"/>
        <v>0x00</v>
      </c>
      <c r="H15" s="1"/>
      <c r="I15" s="16" t="str">
        <f>"0x"&amp;(DEC2HEX(('Register&amp;Memory Locations'!$B$4*4)+(A15*4),8))</f>
        <v>0x00000834</v>
      </c>
      <c r="J15" s="2" t="str">
        <f t="shared" si="1"/>
        <v>0x00</v>
      </c>
      <c r="K15" s="2" t="str">
        <f t="shared" si="1"/>
        <v>0x00</v>
      </c>
      <c r="L15" s="2" t="str">
        <f t="shared" si="1"/>
        <v>0x00</v>
      </c>
      <c r="M15" s="2" t="str">
        <f t="shared" si="1"/>
        <v>0x00</v>
      </c>
      <c r="O15" s="16" t="str">
        <f>"0x"&amp;(DEC2HEX(('Register&amp;Memory Locations'!$B$5*4)+(A15*4),8))</f>
        <v>0x00000C34</v>
      </c>
      <c r="P15" s="2" t="str">
        <f t="shared" si="2"/>
        <v>0x00</v>
      </c>
      <c r="Q15" s="2" t="str">
        <f t="shared" si="2"/>
        <v>0x00</v>
      </c>
      <c r="R15" s="2" t="str">
        <f t="shared" si="2"/>
        <v>0x00</v>
      </c>
      <c r="S15" s="2" t="str">
        <f t="shared" si="2"/>
        <v>0x00</v>
      </c>
    </row>
    <row r="16" spans="1:19" x14ac:dyDescent="0.25">
      <c r="A16" s="2">
        <f t="shared" si="3"/>
        <v>14</v>
      </c>
      <c r="B16" s="1"/>
      <c r="C16" s="16" t="str">
        <f>"0x"&amp;(DEC2HEX(('Register&amp;Memory Locations'!$B$3*4)+(A16*4),8))</f>
        <v>0x00000438</v>
      </c>
      <c r="D16" s="2" t="str">
        <f t="shared" si="0"/>
        <v>0x00</v>
      </c>
      <c r="E16" s="2" t="str">
        <f t="shared" si="0"/>
        <v>0x00</v>
      </c>
      <c r="F16" s="2" t="str">
        <f t="shared" si="0"/>
        <v>0x00</v>
      </c>
      <c r="G16" s="2" t="str">
        <f t="shared" si="0"/>
        <v>0x00</v>
      </c>
      <c r="H16" s="1"/>
      <c r="I16" s="16" t="str">
        <f>"0x"&amp;(DEC2HEX(('Register&amp;Memory Locations'!$B$4*4)+(A16*4),8))</f>
        <v>0x00000838</v>
      </c>
      <c r="J16" s="2" t="str">
        <f t="shared" si="1"/>
        <v>0x00</v>
      </c>
      <c r="K16" s="2" t="str">
        <f t="shared" si="1"/>
        <v>0x00</v>
      </c>
      <c r="L16" s="2" t="str">
        <f t="shared" si="1"/>
        <v>0x00</v>
      </c>
      <c r="M16" s="2" t="str">
        <f t="shared" si="1"/>
        <v>0x00</v>
      </c>
      <c r="O16" s="16" t="str">
        <f>"0x"&amp;(DEC2HEX(('Register&amp;Memory Locations'!$B$5*4)+(A16*4),8))</f>
        <v>0x00000C38</v>
      </c>
      <c r="P16" s="2" t="str">
        <f t="shared" si="2"/>
        <v>0x00</v>
      </c>
      <c r="Q16" s="2" t="str">
        <f t="shared" si="2"/>
        <v>0x00</v>
      </c>
      <c r="R16" s="2" t="str">
        <f t="shared" si="2"/>
        <v>0x00</v>
      </c>
      <c r="S16" s="2" t="str">
        <f t="shared" si="2"/>
        <v>0x00</v>
      </c>
    </row>
    <row r="17" spans="1:19" x14ac:dyDescent="0.25">
      <c r="A17" s="2">
        <f t="shared" si="3"/>
        <v>15</v>
      </c>
      <c r="B17" s="1"/>
      <c r="C17" s="16" t="str">
        <f>"0x"&amp;(DEC2HEX(('Register&amp;Memory Locations'!$B$3*4)+(A17*4),8))</f>
        <v>0x0000043C</v>
      </c>
      <c r="D17" s="2" t="str">
        <f t="shared" si="0"/>
        <v>0x00</v>
      </c>
      <c r="E17" s="2" t="str">
        <f t="shared" si="0"/>
        <v>0x00</v>
      </c>
      <c r="F17" s="2" t="str">
        <f t="shared" si="0"/>
        <v>0x00</v>
      </c>
      <c r="G17" s="2" t="str">
        <f t="shared" si="0"/>
        <v>0x00</v>
      </c>
      <c r="H17" s="1"/>
      <c r="I17" s="16" t="str">
        <f>"0x"&amp;(DEC2HEX(('Register&amp;Memory Locations'!$B$4*4)+(A17*4),8))</f>
        <v>0x0000083C</v>
      </c>
      <c r="J17" s="2" t="str">
        <f t="shared" si="1"/>
        <v>0x00</v>
      </c>
      <c r="K17" s="2" t="str">
        <f t="shared" si="1"/>
        <v>0x00</v>
      </c>
      <c r="L17" s="2" t="str">
        <f t="shared" si="1"/>
        <v>0x00</v>
      </c>
      <c r="M17" s="2" t="str">
        <f t="shared" si="1"/>
        <v>0x00</v>
      </c>
      <c r="O17" s="16" t="str">
        <f>"0x"&amp;(DEC2HEX(('Register&amp;Memory Locations'!$B$5*4)+(A17*4),8))</f>
        <v>0x00000C3C</v>
      </c>
      <c r="P17" s="2" t="str">
        <f t="shared" si="2"/>
        <v>0x00</v>
      </c>
      <c r="Q17" s="2" t="str">
        <f t="shared" si="2"/>
        <v>0x00</v>
      </c>
      <c r="R17" s="2" t="str">
        <f t="shared" si="2"/>
        <v>0x00</v>
      </c>
      <c r="S17" s="2" t="str">
        <f t="shared" si="2"/>
        <v>0x00</v>
      </c>
    </row>
    <row r="18" spans="1:19" x14ac:dyDescent="0.25">
      <c r="A18" s="2">
        <f t="shared" si="3"/>
        <v>16</v>
      </c>
      <c r="B18" s="1"/>
      <c r="C18" s="16" t="str">
        <f>"0x"&amp;(DEC2HEX(('Register&amp;Memory Locations'!$B$3*4)+(A18*4),8))</f>
        <v>0x00000440</v>
      </c>
      <c r="D18" s="2" t="str">
        <f t="shared" si="0"/>
        <v>0x00</v>
      </c>
      <c r="E18" s="2" t="str">
        <f t="shared" si="0"/>
        <v>0x00</v>
      </c>
      <c r="F18" s="2" t="str">
        <f t="shared" si="0"/>
        <v>0x00</v>
      </c>
      <c r="G18" s="2" t="str">
        <f t="shared" si="0"/>
        <v>0x00</v>
      </c>
      <c r="H18" s="1"/>
      <c r="I18" s="16" t="str">
        <f>"0x"&amp;(DEC2HEX(('Register&amp;Memory Locations'!$B$4*4)+(A18*4),8))</f>
        <v>0x00000840</v>
      </c>
      <c r="J18" s="2" t="str">
        <f t="shared" si="1"/>
        <v>0x00</v>
      </c>
      <c r="K18" s="2" t="str">
        <f t="shared" si="1"/>
        <v>0x00</v>
      </c>
      <c r="L18" s="2" t="str">
        <f t="shared" si="1"/>
        <v>0x00</v>
      </c>
      <c r="M18" s="2" t="str">
        <f t="shared" si="1"/>
        <v>0x00</v>
      </c>
      <c r="O18" s="16" t="str">
        <f>"0x"&amp;(DEC2HEX(('Register&amp;Memory Locations'!$B$5*4)+(A18*4),8))</f>
        <v>0x00000C40</v>
      </c>
      <c r="P18" s="2" t="str">
        <f t="shared" si="2"/>
        <v>0x00</v>
      </c>
      <c r="Q18" s="2" t="str">
        <f t="shared" si="2"/>
        <v>0x00</v>
      </c>
      <c r="R18" s="2" t="str">
        <f t="shared" si="2"/>
        <v>0x00</v>
      </c>
      <c r="S18" s="2" t="str">
        <f t="shared" si="2"/>
        <v>0x00</v>
      </c>
    </row>
    <row r="19" spans="1:19" x14ac:dyDescent="0.25">
      <c r="A19" s="2">
        <f t="shared" si="3"/>
        <v>17</v>
      </c>
      <c r="B19" s="1"/>
      <c r="C19" s="16" t="str">
        <f>"0x"&amp;(DEC2HEX(('Register&amp;Memory Locations'!$B$3*4)+(A19*4),8))</f>
        <v>0x00000444</v>
      </c>
      <c r="D19" s="2" t="str">
        <f t="shared" si="0"/>
        <v>0x00</v>
      </c>
      <c r="E19" s="2" t="str">
        <f t="shared" si="0"/>
        <v>0x00</v>
      </c>
      <c r="F19" s="2" t="str">
        <f t="shared" si="0"/>
        <v>0x00</v>
      </c>
      <c r="G19" s="2" t="str">
        <f t="shared" si="0"/>
        <v>0x00</v>
      </c>
      <c r="H19" s="1"/>
      <c r="I19" s="16" t="str">
        <f>"0x"&amp;(DEC2HEX(('Register&amp;Memory Locations'!$B$4*4)+(A19*4),8))</f>
        <v>0x00000844</v>
      </c>
      <c r="J19" s="2" t="str">
        <f t="shared" si="1"/>
        <v>0x00</v>
      </c>
      <c r="K19" s="2" t="str">
        <f t="shared" si="1"/>
        <v>0x00</v>
      </c>
      <c r="L19" s="2" t="str">
        <f t="shared" si="1"/>
        <v>0x00</v>
      </c>
      <c r="M19" s="2" t="str">
        <f t="shared" si="1"/>
        <v>0x00</v>
      </c>
      <c r="O19" s="16" t="str">
        <f>"0x"&amp;(DEC2HEX(('Register&amp;Memory Locations'!$B$5*4)+(A19*4),8))</f>
        <v>0x00000C44</v>
      </c>
      <c r="P19" s="2" t="str">
        <f t="shared" si="2"/>
        <v>0x00</v>
      </c>
      <c r="Q19" s="2" t="str">
        <f t="shared" si="2"/>
        <v>0x00</v>
      </c>
      <c r="R19" s="2" t="str">
        <f t="shared" si="2"/>
        <v>0x00</v>
      </c>
      <c r="S19" s="2" t="str">
        <f t="shared" si="2"/>
        <v>0x00</v>
      </c>
    </row>
    <row r="20" spans="1:19" x14ac:dyDescent="0.25">
      <c r="A20" s="2">
        <f t="shared" si="3"/>
        <v>18</v>
      </c>
      <c r="B20" s="1"/>
      <c r="C20" s="16" t="str">
        <f>"0x"&amp;(DEC2HEX(('Register&amp;Memory Locations'!$B$3*4)+(A20*4),8))</f>
        <v>0x00000448</v>
      </c>
      <c r="D20" s="2" t="str">
        <f t="shared" si="0"/>
        <v>0x00</v>
      </c>
      <c r="E20" s="2" t="str">
        <f t="shared" si="0"/>
        <v>0x00</v>
      </c>
      <c r="F20" s="2" t="str">
        <f t="shared" si="0"/>
        <v>0x00</v>
      </c>
      <c r="G20" s="2" t="str">
        <f t="shared" si="0"/>
        <v>0x00</v>
      </c>
      <c r="H20" s="1"/>
      <c r="I20" s="16" t="str">
        <f>"0x"&amp;(DEC2HEX(('Register&amp;Memory Locations'!$B$4*4)+(A20*4),8))</f>
        <v>0x00000848</v>
      </c>
      <c r="J20" s="2" t="str">
        <f t="shared" si="1"/>
        <v>0x00</v>
      </c>
      <c r="K20" s="2" t="str">
        <f t="shared" si="1"/>
        <v>0x00</v>
      </c>
      <c r="L20" s="2" t="str">
        <f t="shared" si="1"/>
        <v>0x00</v>
      </c>
      <c r="M20" s="2" t="str">
        <f t="shared" si="1"/>
        <v>0x00</v>
      </c>
      <c r="O20" s="16" t="str">
        <f>"0x"&amp;(DEC2HEX(('Register&amp;Memory Locations'!$B$5*4)+(A20*4),8))</f>
        <v>0x00000C48</v>
      </c>
      <c r="P20" s="2" t="str">
        <f t="shared" si="2"/>
        <v>0x00</v>
      </c>
      <c r="Q20" s="2" t="str">
        <f t="shared" si="2"/>
        <v>0x00</v>
      </c>
      <c r="R20" s="2" t="str">
        <f t="shared" si="2"/>
        <v>0x00</v>
      </c>
      <c r="S20" s="2" t="str">
        <f t="shared" si="2"/>
        <v>0x00</v>
      </c>
    </row>
    <row r="21" spans="1:19" x14ac:dyDescent="0.25">
      <c r="A21" s="2">
        <f t="shared" si="3"/>
        <v>19</v>
      </c>
      <c r="B21" s="1"/>
      <c r="C21" s="16" t="str">
        <f>"0x"&amp;(DEC2HEX(('Register&amp;Memory Locations'!$B$3*4)+(A21*4),8))</f>
        <v>0x0000044C</v>
      </c>
      <c r="D21" s="2" t="str">
        <f t="shared" si="0"/>
        <v>0x00</v>
      </c>
      <c r="E21" s="2" t="str">
        <f t="shared" si="0"/>
        <v>0x00</v>
      </c>
      <c r="F21" s="2" t="str">
        <f t="shared" si="0"/>
        <v>0x00</v>
      </c>
      <c r="G21" s="2" t="str">
        <f t="shared" si="0"/>
        <v>0x00</v>
      </c>
      <c r="H21" s="1"/>
      <c r="I21" s="16" t="str">
        <f>"0x"&amp;(DEC2HEX(('Register&amp;Memory Locations'!$B$4*4)+(A21*4),8))</f>
        <v>0x0000084C</v>
      </c>
      <c r="J21" s="2" t="str">
        <f t="shared" si="1"/>
        <v>0x00</v>
      </c>
      <c r="K21" s="2" t="str">
        <f t="shared" si="1"/>
        <v>0x00</v>
      </c>
      <c r="L21" s="2" t="str">
        <f t="shared" si="1"/>
        <v>0x00</v>
      </c>
      <c r="M21" s="2" t="str">
        <f t="shared" si="1"/>
        <v>0x00</v>
      </c>
      <c r="O21" s="16" t="str">
        <f>"0x"&amp;(DEC2HEX(('Register&amp;Memory Locations'!$B$5*4)+(A21*4),8))</f>
        <v>0x00000C4C</v>
      </c>
      <c r="P21" s="2" t="str">
        <f t="shared" si="2"/>
        <v>0x00</v>
      </c>
      <c r="Q21" s="2" t="str">
        <f t="shared" si="2"/>
        <v>0x00</v>
      </c>
      <c r="R21" s="2" t="str">
        <f t="shared" si="2"/>
        <v>0x00</v>
      </c>
      <c r="S21" s="2" t="str">
        <f t="shared" si="2"/>
        <v>0x00</v>
      </c>
    </row>
    <row r="22" spans="1:19" x14ac:dyDescent="0.25">
      <c r="A22" s="2">
        <f t="shared" si="3"/>
        <v>20</v>
      </c>
      <c r="B22" s="1"/>
      <c r="C22" s="16" t="str">
        <f>"0x"&amp;(DEC2HEX(('Register&amp;Memory Locations'!$B$3*4)+(A22*4),8))</f>
        <v>0x00000450</v>
      </c>
      <c r="D22" s="2" t="str">
        <f t="shared" ref="D22:G41" si="4">"0x" &amp; DEC2HEX(0,2)</f>
        <v>0x00</v>
      </c>
      <c r="E22" s="2" t="str">
        <f t="shared" si="4"/>
        <v>0x00</v>
      </c>
      <c r="F22" s="2" t="str">
        <f t="shared" si="4"/>
        <v>0x00</v>
      </c>
      <c r="G22" s="2" t="str">
        <f t="shared" si="4"/>
        <v>0x00</v>
      </c>
      <c r="H22" s="1"/>
      <c r="I22" s="16" t="str">
        <f>"0x"&amp;(DEC2HEX(('Register&amp;Memory Locations'!$B$4*4)+(A22*4),8))</f>
        <v>0x00000850</v>
      </c>
      <c r="J22" s="2" t="str">
        <f t="shared" ref="J22:M41" si="5">"0x" &amp; DEC2HEX(0,2)</f>
        <v>0x00</v>
      </c>
      <c r="K22" s="2" t="str">
        <f t="shared" si="5"/>
        <v>0x00</v>
      </c>
      <c r="L22" s="2" t="str">
        <f t="shared" si="5"/>
        <v>0x00</v>
      </c>
      <c r="M22" s="2" t="str">
        <f t="shared" si="5"/>
        <v>0x00</v>
      </c>
      <c r="O22" s="16" t="str">
        <f>"0x"&amp;(DEC2HEX(('Register&amp;Memory Locations'!$B$5*4)+(A22*4),8))</f>
        <v>0x00000C50</v>
      </c>
      <c r="P22" s="2" t="str">
        <f t="shared" ref="P22:S41" si="6">"0x" &amp; DEC2HEX(0,2)</f>
        <v>0x00</v>
      </c>
      <c r="Q22" s="2" t="str">
        <f t="shared" si="6"/>
        <v>0x00</v>
      </c>
      <c r="R22" s="2" t="str">
        <f t="shared" si="6"/>
        <v>0x00</v>
      </c>
      <c r="S22" s="2" t="str">
        <f t="shared" si="6"/>
        <v>0x00</v>
      </c>
    </row>
    <row r="23" spans="1:19" x14ac:dyDescent="0.25">
      <c r="A23" s="2">
        <f t="shared" si="3"/>
        <v>21</v>
      </c>
      <c r="B23" s="1"/>
      <c r="C23" s="16" t="str">
        <f>"0x"&amp;(DEC2HEX(('Register&amp;Memory Locations'!$B$3*4)+(A23*4),8))</f>
        <v>0x00000454</v>
      </c>
      <c r="D23" s="2" t="str">
        <f t="shared" si="4"/>
        <v>0x00</v>
      </c>
      <c r="E23" s="2" t="str">
        <f t="shared" si="4"/>
        <v>0x00</v>
      </c>
      <c r="F23" s="2" t="str">
        <f t="shared" si="4"/>
        <v>0x00</v>
      </c>
      <c r="G23" s="2" t="str">
        <f t="shared" si="4"/>
        <v>0x00</v>
      </c>
      <c r="H23" s="1"/>
      <c r="I23" s="16" t="str">
        <f>"0x"&amp;(DEC2HEX(('Register&amp;Memory Locations'!$B$4*4)+(A23*4),8))</f>
        <v>0x00000854</v>
      </c>
      <c r="J23" s="2" t="str">
        <f t="shared" si="5"/>
        <v>0x00</v>
      </c>
      <c r="K23" s="2" t="str">
        <f t="shared" si="5"/>
        <v>0x00</v>
      </c>
      <c r="L23" s="2" t="str">
        <f t="shared" si="5"/>
        <v>0x00</v>
      </c>
      <c r="M23" s="2" t="str">
        <f t="shared" si="5"/>
        <v>0x00</v>
      </c>
      <c r="O23" s="16" t="str">
        <f>"0x"&amp;(DEC2HEX(('Register&amp;Memory Locations'!$B$5*4)+(A23*4),8))</f>
        <v>0x00000C54</v>
      </c>
      <c r="P23" s="2" t="str">
        <f t="shared" si="6"/>
        <v>0x00</v>
      </c>
      <c r="Q23" s="2" t="str">
        <f t="shared" si="6"/>
        <v>0x00</v>
      </c>
      <c r="R23" s="2" t="str">
        <f t="shared" si="6"/>
        <v>0x00</v>
      </c>
      <c r="S23" s="2" t="str">
        <f t="shared" si="6"/>
        <v>0x00</v>
      </c>
    </row>
    <row r="24" spans="1:19" x14ac:dyDescent="0.25">
      <c r="A24" s="2">
        <f t="shared" si="3"/>
        <v>22</v>
      </c>
      <c r="B24" s="1"/>
      <c r="C24" s="16" t="str">
        <f>"0x"&amp;(DEC2HEX(('Register&amp;Memory Locations'!$B$3*4)+(A24*4),8))</f>
        <v>0x00000458</v>
      </c>
      <c r="D24" s="2" t="str">
        <f t="shared" si="4"/>
        <v>0x00</v>
      </c>
      <c r="E24" s="2" t="str">
        <f t="shared" si="4"/>
        <v>0x00</v>
      </c>
      <c r="F24" s="2" t="str">
        <f t="shared" si="4"/>
        <v>0x00</v>
      </c>
      <c r="G24" s="2" t="str">
        <f t="shared" si="4"/>
        <v>0x00</v>
      </c>
      <c r="H24" s="1"/>
      <c r="I24" s="16" t="str">
        <f>"0x"&amp;(DEC2HEX(('Register&amp;Memory Locations'!$B$4*4)+(A24*4),8))</f>
        <v>0x00000858</v>
      </c>
      <c r="J24" s="2" t="str">
        <f t="shared" si="5"/>
        <v>0x00</v>
      </c>
      <c r="K24" s="2" t="str">
        <f t="shared" si="5"/>
        <v>0x00</v>
      </c>
      <c r="L24" s="2" t="str">
        <f t="shared" si="5"/>
        <v>0x00</v>
      </c>
      <c r="M24" s="2" t="str">
        <f t="shared" si="5"/>
        <v>0x00</v>
      </c>
      <c r="O24" s="16" t="str">
        <f>"0x"&amp;(DEC2HEX(('Register&amp;Memory Locations'!$B$5*4)+(A24*4),8))</f>
        <v>0x00000C58</v>
      </c>
      <c r="P24" s="2" t="str">
        <f t="shared" si="6"/>
        <v>0x00</v>
      </c>
      <c r="Q24" s="2" t="str">
        <f t="shared" si="6"/>
        <v>0x00</v>
      </c>
      <c r="R24" s="2" t="str">
        <f t="shared" si="6"/>
        <v>0x00</v>
      </c>
      <c r="S24" s="2" t="str">
        <f t="shared" si="6"/>
        <v>0x00</v>
      </c>
    </row>
    <row r="25" spans="1:19" x14ac:dyDescent="0.25">
      <c r="A25" s="2">
        <f t="shared" si="3"/>
        <v>23</v>
      </c>
      <c r="B25" s="1"/>
      <c r="C25" s="16" t="str">
        <f>"0x"&amp;(DEC2HEX(('Register&amp;Memory Locations'!$B$3*4)+(A25*4),8))</f>
        <v>0x0000045C</v>
      </c>
      <c r="D25" s="2" t="str">
        <f t="shared" si="4"/>
        <v>0x00</v>
      </c>
      <c r="E25" s="2" t="str">
        <f t="shared" si="4"/>
        <v>0x00</v>
      </c>
      <c r="F25" s="2" t="str">
        <f t="shared" si="4"/>
        <v>0x00</v>
      </c>
      <c r="G25" s="2" t="str">
        <f t="shared" si="4"/>
        <v>0x00</v>
      </c>
      <c r="H25" s="1"/>
      <c r="I25" s="16" t="str">
        <f>"0x"&amp;(DEC2HEX(('Register&amp;Memory Locations'!$B$4*4)+(A25*4),8))</f>
        <v>0x0000085C</v>
      </c>
      <c r="J25" s="2" t="str">
        <f t="shared" si="5"/>
        <v>0x00</v>
      </c>
      <c r="K25" s="2" t="str">
        <f t="shared" si="5"/>
        <v>0x00</v>
      </c>
      <c r="L25" s="2" t="str">
        <f t="shared" si="5"/>
        <v>0x00</v>
      </c>
      <c r="M25" s="2" t="str">
        <f t="shared" si="5"/>
        <v>0x00</v>
      </c>
      <c r="O25" s="16" t="str">
        <f>"0x"&amp;(DEC2HEX(('Register&amp;Memory Locations'!$B$5*4)+(A25*4),8))</f>
        <v>0x00000C5C</v>
      </c>
      <c r="P25" s="2" t="str">
        <f t="shared" si="6"/>
        <v>0x00</v>
      </c>
      <c r="Q25" s="2" t="str">
        <f t="shared" si="6"/>
        <v>0x00</v>
      </c>
      <c r="R25" s="2" t="str">
        <f t="shared" si="6"/>
        <v>0x00</v>
      </c>
      <c r="S25" s="2" t="str">
        <f t="shared" si="6"/>
        <v>0x00</v>
      </c>
    </row>
    <row r="26" spans="1:19" x14ac:dyDescent="0.25">
      <c r="A26" s="2">
        <f t="shared" si="3"/>
        <v>24</v>
      </c>
      <c r="B26" s="1"/>
      <c r="C26" s="16" t="str">
        <f>"0x"&amp;(DEC2HEX(('Register&amp;Memory Locations'!$B$3*4)+(A26*4),8))</f>
        <v>0x00000460</v>
      </c>
      <c r="D26" s="2" t="str">
        <f t="shared" si="4"/>
        <v>0x00</v>
      </c>
      <c r="E26" s="2" t="str">
        <f t="shared" si="4"/>
        <v>0x00</v>
      </c>
      <c r="F26" s="2" t="str">
        <f t="shared" si="4"/>
        <v>0x00</v>
      </c>
      <c r="G26" s="2" t="str">
        <f t="shared" si="4"/>
        <v>0x00</v>
      </c>
      <c r="H26" s="1"/>
      <c r="I26" s="16" t="str">
        <f>"0x"&amp;(DEC2HEX(('Register&amp;Memory Locations'!$B$4*4)+(A26*4),8))</f>
        <v>0x00000860</v>
      </c>
      <c r="J26" s="2" t="str">
        <f t="shared" si="5"/>
        <v>0x00</v>
      </c>
      <c r="K26" s="2" t="str">
        <f t="shared" si="5"/>
        <v>0x00</v>
      </c>
      <c r="L26" s="2" t="str">
        <f t="shared" si="5"/>
        <v>0x00</v>
      </c>
      <c r="M26" s="2" t="str">
        <f t="shared" si="5"/>
        <v>0x00</v>
      </c>
      <c r="O26" s="16" t="str">
        <f>"0x"&amp;(DEC2HEX(('Register&amp;Memory Locations'!$B$5*4)+(A26*4),8))</f>
        <v>0x00000C60</v>
      </c>
      <c r="P26" s="2" t="str">
        <f t="shared" si="6"/>
        <v>0x00</v>
      </c>
      <c r="Q26" s="2" t="str">
        <f t="shared" si="6"/>
        <v>0x00</v>
      </c>
      <c r="R26" s="2" t="str">
        <f t="shared" si="6"/>
        <v>0x00</v>
      </c>
      <c r="S26" s="2" t="str">
        <f t="shared" si="6"/>
        <v>0x00</v>
      </c>
    </row>
    <row r="27" spans="1:19" x14ac:dyDescent="0.25">
      <c r="A27" s="2">
        <f t="shared" si="3"/>
        <v>25</v>
      </c>
      <c r="B27" s="1"/>
      <c r="C27" s="16" t="str">
        <f>"0x"&amp;(DEC2HEX(('Register&amp;Memory Locations'!$B$3*4)+(A27*4),8))</f>
        <v>0x00000464</v>
      </c>
      <c r="D27" s="2" t="str">
        <f t="shared" si="4"/>
        <v>0x00</v>
      </c>
      <c r="E27" s="2" t="str">
        <f t="shared" si="4"/>
        <v>0x00</v>
      </c>
      <c r="F27" s="2" t="str">
        <f t="shared" si="4"/>
        <v>0x00</v>
      </c>
      <c r="G27" s="2" t="str">
        <f t="shared" si="4"/>
        <v>0x00</v>
      </c>
      <c r="H27" s="1"/>
      <c r="I27" s="16" t="str">
        <f>"0x"&amp;(DEC2HEX(('Register&amp;Memory Locations'!$B$4*4)+(A27*4),8))</f>
        <v>0x00000864</v>
      </c>
      <c r="J27" s="2" t="str">
        <f t="shared" si="5"/>
        <v>0x00</v>
      </c>
      <c r="K27" s="2" t="str">
        <f t="shared" si="5"/>
        <v>0x00</v>
      </c>
      <c r="L27" s="2" t="str">
        <f t="shared" si="5"/>
        <v>0x00</v>
      </c>
      <c r="M27" s="2" t="str">
        <f t="shared" si="5"/>
        <v>0x00</v>
      </c>
      <c r="O27" s="16" t="str">
        <f>"0x"&amp;(DEC2HEX(('Register&amp;Memory Locations'!$B$5*4)+(A27*4),8))</f>
        <v>0x00000C64</v>
      </c>
      <c r="P27" s="2" t="str">
        <f t="shared" si="6"/>
        <v>0x00</v>
      </c>
      <c r="Q27" s="2" t="str">
        <f t="shared" si="6"/>
        <v>0x00</v>
      </c>
      <c r="R27" s="2" t="str">
        <f t="shared" si="6"/>
        <v>0x00</v>
      </c>
      <c r="S27" s="2" t="str">
        <f t="shared" si="6"/>
        <v>0x00</v>
      </c>
    </row>
    <row r="28" spans="1:19" x14ac:dyDescent="0.25">
      <c r="A28" s="2">
        <f t="shared" si="3"/>
        <v>26</v>
      </c>
      <c r="B28" s="1"/>
      <c r="C28" s="16" t="str">
        <f>"0x"&amp;(DEC2HEX(('Register&amp;Memory Locations'!$B$3*4)+(A28*4),8))</f>
        <v>0x00000468</v>
      </c>
      <c r="D28" s="2" t="str">
        <f t="shared" si="4"/>
        <v>0x00</v>
      </c>
      <c r="E28" s="2" t="str">
        <f t="shared" si="4"/>
        <v>0x00</v>
      </c>
      <c r="F28" s="2" t="str">
        <f t="shared" si="4"/>
        <v>0x00</v>
      </c>
      <c r="G28" s="2" t="str">
        <f t="shared" si="4"/>
        <v>0x00</v>
      </c>
      <c r="H28" s="1"/>
      <c r="I28" s="16" t="str">
        <f>"0x"&amp;(DEC2HEX(('Register&amp;Memory Locations'!$B$4*4)+(A28*4),8))</f>
        <v>0x00000868</v>
      </c>
      <c r="J28" s="2" t="str">
        <f t="shared" si="5"/>
        <v>0x00</v>
      </c>
      <c r="K28" s="2" t="str">
        <f t="shared" si="5"/>
        <v>0x00</v>
      </c>
      <c r="L28" s="2" t="str">
        <f t="shared" si="5"/>
        <v>0x00</v>
      </c>
      <c r="M28" s="2" t="str">
        <f t="shared" si="5"/>
        <v>0x00</v>
      </c>
      <c r="O28" s="16" t="str">
        <f>"0x"&amp;(DEC2HEX(('Register&amp;Memory Locations'!$B$5*4)+(A28*4),8))</f>
        <v>0x00000C68</v>
      </c>
      <c r="P28" s="2" t="str">
        <f t="shared" si="6"/>
        <v>0x00</v>
      </c>
      <c r="Q28" s="2" t="str">
        <f t="shared" si="6"/>
        <v>0x00</v>
      </c>
      <c r="R28" s="2" t="str">
        <f t="shared" si="6"/>
        <v>0x00</v>
      </c>
      <c r="S28" s="2" t="str">
        <f t="shared" si="6"/>
        <v>0x00</v>
      </c>
    </row>
    <row r="29" spans="1:19" x14ac:dyDescent="0.25">
      <c r="A29" s="2">
        <f t="shared" si="3"/>
        <v>27</v>
      </c>
      <c r="B29" s="1"/>
      <c r="C29" s="16" t="str">
        <f>"0x"&amp;(DEC2HEX(('Register&amp;Memory Locations'!$B$3*4)+(A29*4),8))</f>
        <v>0x0000046C</v>
      </c>
      <c r="D29" s="2" t="str">
        <f t="shared" si="4"/>
        <v>0x00</v>
      </c>
      <c r="E29" s="2" t="str">
        <f t="shared" si="4"/>
        <v>0x00</v>
      </c>
      <c r="F29" s="2" t="str">
        <f t="shared" si="4"/>
        <v>0x00</v>
      </c>
      <c r="G29" s="2" t="str">
        <f t="shared" si="4"/>
        <v>0x00</v>
      </c>
      <c r="H29" s="1"/>
      <c r="I29" s="16" t="str">
        <f>"0x"&amp;(DEC2HEX(('Register&amp;Memory Locations'!$B$4*4)+(A29*4),8))</f>
        <v>0x0000086C</v>
      </c>
      <c r="J29" s="2" t="str">
        <f t="shared" si="5"/>
        <v>0x00</v>
      </c>
      <c r="K29" s="2" t="str">
        <f t="shared" si="5"/>
        <v>0x00</v>
      </c>
      <c r="L29" s="2" t="str">
        <f t="shared" si="5"/>
        <v>0x00</v>
      </c>
      <c r="M29" s="2" t="str">
        <f t="shared" si="5"/>
        <v>0x00</v>
      </c>
      <c r="O29" s="16" t="str">
        <f>"0x"&amp;(DEC2HEX(('Register&amp;Memory Locations'!$B$5*4)+(A29*4),8))</f>
        <v>0x00000C6C</v>
      </c>
      <c r="P29" s="2" t="str">
        <f t="shared" si="6"/>
        <v>0x00</v>
      </c>
      <c r="Q29" s="2" t="str">
        <f t="shared" si="6"/>
        <v>0x00</v>
      </c>
      <c r="R29" s="2" t="str">
        <f t="shared" si="6"/>
        <v>0x00</v>
      </c>
      <c r="S29" s="2" t="str">
        <f t="shared" si="6"/>
        <v>0x00</v>
      </c>
    </row>
    <row r="30" spans="1:19" x14ac:dyDescent="0.25">
      <c r="A30" s="2">
        <f t="shared" si="3"/>
        <v>28</v>
      </c>
      <c r="B30" s="1"/>
      <c r="C30" s="16" t="str">
        <f>"0x"&amp;(DEC2HEX(('Register&amp;Memory Locations'!$B$3*4)+(A30*4),8))</f>
        <v>0x00000470</v>
      </c>
      <c r="D30" s="2" t="str">
        <f t="shared" si="4"/>
        <v>0x00</v>
      </c>
      <c r="E30" s="2" t="str">
        <f t="shared" si="4"/>
        <v>0x00</v>
      </c>
      <c r="F30" s="2" t="str">
        <f t="shared" si="4"/>
        <v>0x00</v>
      </c>
      <c r="G30" s="2" t="str">
        <f t="shared" si="4"/>
        <v>0x00</v>
      </c>
      <c r="H30" s="1"/>
      <c r="I30" s="16" t="str">
        <f>"0x"&amp;(DEC2HEX(('Register&amp;Memory Locations'!$B$4*4)+(A30*4),8))</f>
        <v>0x00000870</v>
      </c>
      <c r="J30" s="2" t="str">
        <f t="shared" si="5"/>
        <v>0x00</v>
      </c>
      <c r="K30" s="2" t="str">
        <f t="shared" si="5"/>
        <v>0x00</v>
      </c>
      <c r="L30" s="2" t="str">
        <f t="shared" si="5"/>
        <v>0x00</v>
      </c>
      <c r="M30" s="2" t="str">
        <f t="shared" si="5"/>
        <v>0x00</v>
      </c>
      <c r="O30" s="16" t="str">
        <f>"0x"&amp;(DEC2HEX(('Register&amp;Memory Locations'!$B$5*4)+(A30*4),8))</f>
        <v>0x00000C70</v>
      </c>
      <c r="P30" s="2" t="str">
        <f t="shared" si="6"/>
        <v>0x00</v>
      </c>
      <c r="Q30" s="2" t="str">
        <f t="shared" si="6"/>
        <v>0x00</v>
      </c>
      <c r="R30" s="2" t="str">
        <f t="shared" si="6"/>
        <v>0x00</v>
      </c>
      <c r="S30" s="2" t="str">
        <f t="shared" si="6"/>
        <v>0x00</v>
      </c>
    </row>
    <row r="31" spans="1:19" x14ac:dyDescent="0.25">
      <c r="A31" s="2">
        <f t="shared" si="3"/>
        <v>29</v>
      </c>
      <c r="B31" s="1"/>
      <c r="C31" s="16" t="str">
        <f>"0x"&amp;(DEC2HEX(('Register&amp;Memory Locations'!$B$3*4)+(A31*4),8))</f>
        <v>0x00000474</v>
      </c>
      <c r="D31" s="2" t="str">
        <f t="shared" si="4"/>
        <v>0x00</v>
      </c>
      <c r="E31" s="2" t="str">
        <f t="shared" si="4"/>
        <v>0x00</v>
      </c>
      <c r="F31" s="2" t="str">
        <f t="shared" si="4"/>
        <v>0x00</v>
      </c>
      <c r="G31" s="2" t="str">
        <f t="shared" si="4"/>
        <v>0x00</v>
      </c>
      <c r="H31" s="1"/>
      <c r="I31" s="16" t="str">
        <f>"0x"&amp;(DEC2HEX(('Register&amp;Memory Locations'!$B$4*4)+(A31*4),8))</f>
        <v>0x00000874</v>
      </c>
      <c r="J31" s="2" t="str">
        <f t="shared" si="5"/>
        <v>0x00</v>
      </c>
      <c r="K31" s="2" t="str">
        <f t="shared" si="5"/>
        <v>0x00</v>
      </c>
      <c r="L31" s="2" t="str">
        <f t="shared" si="5"/>
        <v>0x00</v>
      </c>
      <c r="M31" s="2" t="str">
        <f t="shared" si="5"/>
        <v>0x00</v>
      </c>
      <c r="O31" s="16" t="str">
        <f>"0x"&amp;(DEC2HEX(('Register&amp;Memory Locations'!$B$5*4)+(A31*4),8))</f>
        <v>0x00000C74</v>
      </c>
      <c r="P31" s="2" t="str">
        <f t="shared" si="6"/>
        <v>0x00</v>
      </c>
      <c r="Q31" s="2" t="str">
        <f t="shared" si="6"/>
        <v>0x00</v>
      </c>
      <c r="R31" s="2" t="str">
        <f t="shared" si="6"/>
        <v>0x00</v>
      </c>
      <c r="S31" s="2" t="str">
        <f t="shared" si="6"/>
        <v>0x00</v>
      </c>
    </row>
    <row r="32" spans="1:19" x14ac:dyDescent="0.25">
      <c r="A32" s="2">
        <f t="shared" si="3"/>
        <v>30</v>
      </c>
      <c r="B32" s="1"/>
      <c r="C32" s="16" t="str">
        <f>"0x"&amp;(DEC2HEX(('Register&amp;Memory Locations'!$B$3*4)+(A32*4),8))</f>
        <v>0x00000478</v>
      </c>
      <c r="D32" s="2" t="str">
        <f t="shared" si="4"/>
        <v>0x00</v>
      </c>
      <c r="E32" s="2" t="str">
        <f t="shared" si="4"/>
        <v>0x00</v>
      </c>
      <c r="F32" s="2" t="str">
        <f t="shared" si="4"/>
        <v>0x00</v>
      </c>
      <c r="G32" s="2" t="str">
        <f t="shared" si="4"/>
        <v>0x00</v>
      </c>
      <c r="H32" s="1"/>
      <c r="I32" s="16" t="str">
        <f>"0x"&amp;(DEC2HEX(('Register&amp;Memory Locations'!$B$4*4)+(A32*4),8))</f>
        <v>0x00000878</v>
      </c>
      <c r="J32" s="2" t="str">
        <f t="shared" si="5"/>
        <v>0x00</v>
      </c>
      <c r="K32" s="2" t="str">
        <f t="shared" si="5"/>
        <v>0x00</v>
      </c>
      <c r="L32" s="2" t="str">
        <f t="shared" si="5"/>
        <v>0x00</v>
      </c>
      <c r="M32" s="2" t="str">
        <f t="shared" si="5"/>
        <v>0x00</v>
      </c>
      <c r="O32" s="16" t="str">
        <f>"0x"&amp;(DEC2HEX(('Register&amp;Memory Locations'!$B$5*4)+(A32*4),8))</f>
        <v>0x00000C78</v>
      </c>
      <c r="P32" s="2" t="str">
        <f t="shared" si="6"/>
        <v>0x00</v>
      </c>
      <c r="Q32" s="2" t="str">
        <f t="shared" si="6"/>
        <v>0x00</v>
      </c>
      <c r="R32" s="2" t="str">
        <f t="shared" si="6"/>
        <v>0x00</v>
      </c>
      <c r="S32" s="2" t="str">
        <f t="shared" si="6"/>
        <v>0x00</v>
      </c>
    </row>
    <row r="33" spans="1:19" x14ac:dyDescent="0.25">
      <c r="A33" s="2">
        <f t="shared" si="3"/>
        <v>31</v>
      </c>
      <c r="B33" s="1"/>
      <c r="C33" s="16" t="str">
        <f>"0x"&amp;(DEC2HEX(('Register&amp;Memory Locations'!$B$3*4)+(A33*4),8))</f>
        <v>0x0000047C</v>
      </c>
      <c r="D33" s="2" t="str">
        <f t="shared" si="4"/>
        <v>0x00</v>
      </c>
      <c r="E33" s="2" t="str">
        <f t="shared" si="4"/>
        <v>0x00</v>
      </c>
      <c r="F33" s="2" t="str">
        <f t="shared" si="4"/>
        <v>0x00</v>
      </c>
      <c r="G33" s="2" t="str">
        <f t="shared" si="4"/>
        <v>0x00</v>
      </c>
      <c r="H33" s="1"/>
      <c r="I33" s="16" t="str">
        <f>"0x"&amp;(DEC2HEX(('Register&amp;Memory Locations'!$B$4*4)+(A33*4),8))</f>
        <v>0x0000087C</v>
      </c>
      <c r="J33" s="2" t="str">
        <f t="shared" si="5"/>
        <v>0x00</v>
      </c>
      <c r="K33" s="2" t="str">
        <f t="shared" si="5"/>
        <v>0x00</v>
      </c>
      <c r="L33" s="2" t="str">
        <f t="shared" si="5"/>
        <v>0x00</v>
      </c>
      <c r="M33" s="2" t="str">
        <f t="shared" si="5"/>
        <v>0x00</v>
      </c>
      <c r="O33" s="16" t="str">
        <f>"0x"&amp;(DEC2HEX(('Register&amp;Memory Locations'!$B$5*4)+(A33*4),8))</f>
        <v>0x00000C7C</v>
      </c>
      <c r="P33" s="2" t="str">
        <f t="shared" si="6"/>
        <v>0x00</v>
      </c>
      <c r="Q33" s="2" t="str">
        <f t="shared" si="6"/>
        <v>0x00</v>
      </c>
      <c r="R33" s="2" t="str">
        <f t="shared" si="6"/>
        <v>0x00</v>
      </c>
      <c r="S33" s="2" t="str">
        <f t="shared" si="6"/>
        <v>0x00</v>
      </c>
    </row>
    <row r="34" spans="1:19" x14ac:dyDescent="0.25">
      <c r="A34" s="2">
        <f t="shared" si="3"/>
        <v>32</v>
      </c>
      <c r="B34" s="1"/>
      <c r="C34" s="16" t="str">
        <f>"0x"&amp;(DEC2HEX(('Register&amp;Memory Locations'!$B$3*4)+(A34*4),8))</f>
        <v>0x00000480</v>
      </c>
      <c r="D34" s="2" t="str">
        <f t="shared" si="4"/>
        <v>0x00</v>
      </c>
      <c r="E34" s="2" t="str">
        <f t="shared" si="4"/>
        <v>0x00</v>
      </c>
      <c r="F34" s="2" t="str">
        <f t="shared" si="4"/>
        <v>0x00</v>
      </c>
      <c r="G34" s="2" t="str">
        <f t="shared" si="4"/>
        <v>0x00</v>
      </c>
      <c r="H34" s="1"/>
      <c r="I34" s="16" t="str">
        <f>"0x"&amp;(DEC2HEX(('Register&amp;Memory Locations'!$B$4*4)+(A34*4),8))</f>
        <v>0x00000880</v>
      </c>
      <c r="J34" s="2" t="str">
        <f t="shared" si="5"/>
        <v>0x00</v>
      </c>
      <c r="K34" s="2" t="str">
        <f t="shared" si="5"/>
        <v>0x00</v>
      </c>
      <c r="L34" s="2" t="str">
        <f t="shared" si="5"/>
        <v>0x00</v>
      </c>
      <c r="M34" s="2" t="str">
        <f t="shared" si="5"/>
        <v>0x00</v>
      </c>
      <c r="O34" s="16" t="str">
        <f>"0x"&amp;(DEC2HEX(('Register&amp;Memory Locations'!$B$5*4)+(A34*4),8))</f>
        <v>0x00000C80</v>
      </c>
      <c r="P34" s="2" t="str">
        <f t="shared" si="6"/>
        <v>0x00</v>
      </c>
      <c r="Q34" s="2" t="str">
        <f t="shared" si="6"/>
        <v>0x00</v>
      </c>
      <c r="R34" s="2" t="str">
        <f t="shared" si="6"/>
        <v>0x00</v>
      </c>
      <c r="S34" s="2" t="str">
        <f t="shared" si="6"/>
        <v>0x00</v>
      </c>
    </row>
    <row r="35" spans="1:19" x14ac:dyDescent="0.25">
      <c r="A35" s="2">
        <f t="shared" si="3"/>
        <v>33</v>
      </c>
      <c r="B35" s="1"/>
      <c r="C35" s="16" t="str">
        <f>"0x"&amp;(DEC2HEX(('Register&amp;Memory Locations'!$B$3*4)+(A35*4),8))</f>
        <v>0x00000484</v>
      </c>
      <c r="D35" s="2" t="str">
        <f t="shared" si="4"/>
        <v>0x00</v>
      </c>
      <c r="E35" s="2" t="str">
        <f t="shared" si="4"/>
        <v>0x00</v>
      </c>
      <c r="F35" s="2" t="str">
        <f t="shared" si="4"/>
        <v>0x00</v>
      </c>
      <c r="G35" s="2" t="str">
        <f t="shared" si="4"/>
        <v>0x00</v>
      </c>
      <c r="H35" s="1"/>
      <c r="I35" s="16" t="str">
        <f>"0x"&amp;(DEC2HEX(('Register&amp;Memory Locations'!$B$4*4)+(A35*4),8))</f>
        <v>0x00000884</v>
      </c>
      <c r="J35" s="2" t="str">
        <f t="shared" si="5"/>
        <v>0x00</v>
      </c>
      <c r="K35" s="2" t="str">
        <f t="shared" si="5"/>
        <v>0x00</v>
      </c>
      <c r="L35" s="2" t="str">
        <f t="shared" si="5"/>
        <v>0x00</v>
      </c>
      <c r="M35" s="2" t="str">
        <f t="shared" si="5"/>
        <v>0x00</v>
      </c>
      <c r="O35" s="16" t="str">
        <f>"0x"&amp;(DEC2HEX(('Register&amp;Memory Locations'!$B$5*4)+(A35*4),8))</f>
        <v>0x00000C84</v>
      </c>
      <c r="P35" s="2" t="str">
        <f t="shared" si="6"/>
        <v>0x00</v>
      </c>
      <c r="Q35" s="2" t="str">
        <f t="shared" si="6"/>
        <v>0x00</v>
      </c>
      <c r="R35" s="2" t="str">
        <f t="shared" si="6"/>
        <v>0x00</v>
      </c>
      <c r="S35" s="2" t="str">
        <f t="shared" si="6"/>
        <v>0x00</v>
      </c>
    </row>
    <row r="36" spans="1:19" x14ac:dyDescent="0.25">
      <c r="A36" s="2">
        <f t="shared" si="3"/>
        <v>34</v>
      </c>
      <c r="B36" s="1"/>
      <c r="C36" s="16" t="str">
        <f>"0x"&amp;(DEC2HEX(('Register&amp;Memory Locations'!$B$3*4)+(A36*4),8))</f>
        <v>0x00000488</v>
      </c>
      <c r="D36" s="2" t="str">
        <f t="shared" si="4"/>
        <v>0x00</v>
      </c>
      <c r="E36" s="2" t="str">
        <f t="shared" si="4"/>
        <v>0x00</v>
      </c>
      <c r="F36" s="2" t="str">
        <f t="shared" si="4"/>
        <v>0x00</v>
      </c>
      <c r="G36" s="2" t="str">
        <f t="shared" si="4"/>
        <v>0x00</v>
      </c>
      <c r="H36" s="1"/>
      <c r="I36" s="16" t="str">
        <f>"0x"&amp;(DEC2HEX(('Register&amp;Memory Locations'!$B$4*4)+(A36*4),8))</f>
        <v>0x00000888</v>
      </c>
      <c r="J36" s="2" t="str">
        <f t="shared" si="5"/>
        <v>0x00</v>
      </c>
      <c r="K36" s="2" t="str">
        <f t="shared" si="5"/>
        <v>0x00</v>
      </c>
      <c r="L36" s="2" t="str">
        <f t="shared" si="5"/>
        <v>0x00</v>
      </c>
      <c r="M36" s="2" t="str">
        <f t="shared" si="5"/>
        <v>0x00</v>
      </c>
      <c r="O36" s="16" t="str">
        <f>"0x"&amp;(DEC2HEX(('Register&amp;Memory Locations'!$B$5*4)+(A36*4),8))</f>
        <v>0x00000C88</v>
      </c>
      <c r="P36" s="2" t="str">
        <f t="shared" si="6"/>
        <v>0x00</v>
      </c>
      <c r="Q36" s="2" t="str">
        <f t="shared" si="6"/>
        <v>0x00</v>
      </c>
      <c r="R36" s="2" t="str">
        <f t="shared" si="6"/>
        <v>0x00</v>
      </c>
      <c r="S36" s="2" t="str">
        <f t="shared" si="6"/>
        <v>0x00</v>
      </c>
    </row>
    <row r="37" spans="1:19" x14ac:dyDescent="0.25">
      <c r="A37" s="2">
        <f t="shared" si="3"/>
        <v>35</v>
      </c>
      <c r="B37" s="1"/>
      <c r="C37" s="16" t="str">
        <f>"0x"&amp;(DEC2HEX(('Register&amp;Memory Locations'!$B$3*4)+(A37*4),8))</f>
        <v>0x0000048C</v>
      </c>
      <c r="D37" s="2" t="str">
        <f t="shared" si="4"/>
        <v>0x00</v>
      </c>
      <c r="E37" s="2" t="str">
        <f t="shared" si="4"/>
        <v>0x00</v>
      </c>
      <c r="F37" s="2" t="str">
        <f t="shared" si="4"/>
        <v>0x00</v>
      </c>
      <c r="G37" s="2" t="str">
        <f t="shared" si="4"/>
        <v>0x00</v>
      </c>
      <c r="H37" s="1"/>
      <c r="I37" s="16" t="str">
        <f>"0x"&amp;(DEC2HEX(('Register&amp;Memory Locations'!$B$4*4)+(A37*4),8))</f>
        <v>0x0000088C</v>
      </c>
      <c r="J37" s="2" t="str">
        <f t="shared" si="5"/>
        <v>0x00</v>
      </c>
      <c r="K37" s="2" t="str">
        <f t="shared" si="5"/>
        <v>0x00</v>
      </c>
      <c r="L37" s="2" t="str">
        <f t="shared" si="5"/>
        <v>0x00</v>
      </c>
      <c r="M37" s="2" t="str">
        <f t="shared" si="5"/>
        <v>0x00</v>
      </c>
      <c r="O37" s="16" t="str">
        <f>"0x"&amp;(DEC2HEX(('Register&amp;Memory Locations'!$B$5*4)+(A37*4),8))</f>
        <v>0x00000C8C</v>
      </c>
      <c r="P37" s="2" t="str">
        <f t="shared" si="6"/>
        <v>0x00</v>
      </c>
      <c r="Q37" s="2" t="str">
        <f t="shared" si="6"/>
        <v>0x00</v>
      </c>
      <c r="R37" s="2" t="str">
        <f t="shared" si="6"/>
        <v>0x00</v>
      </c>
      <c r="S37" s="2" t="str">
        <f t="shared" si="6"/>
        <v>0x00</v>
      </c>
    </row>
    <row r="38" spans="1:19" x14ac:dyDescent="0.25">
      <c r="A38" s="2">
        <f t="shared" si="3"/>
        <v>36</v>
      </c>
      <c r="B38" s="1"/>
      <c r="C38" s="16" t="str">
        <f>"0x"&amp;(DEC2HEX(('Register&amp;Memory Locations'!$B$3*4)+(A38*4),8))</f>
        <v>0x00000490</v>
      </c>
      <c r="D38" s="2" t="str">
        <f t="shared" si="4"/>
        <v>0x00</v>
      </c>
      <c r="E38" s="2" t="str">
        <f t="shared" si="4"/>
        <v>0x00</v>
      </c>
      <c r="F38" s="2" t="str">
        <f t="shared" si="4"/>
        <v>0x00</v>
      </c>
      <c r="G38" s="2" t="str">
        <f t="shared" si="4"/>
        <v>0x00</v>
      </c>
      <c r="H38" s="1"/>
      <c r="I38" s="16" t="str">
        <f>"0x"&amp;(DEC2HEX(('Register&amp;Memory Locations'!$B$4*4)+(A38*4),8))</f>
        <v>0x00000890</v>
      </c>
      <c r="J38" s="2" t="str">
        <f t="shared" si="5"/>
        <v>0x00</v>
      </c>
      <c r="K38" s="2" t="str">
        <f t="shared" si="5"/>
        <v>0x00</v>
      </c>
      <c r="L38" s="2" t="str">
        <f t="shared" si="5"/>
        <v>0x00</v>
      </c>
      <c r="M38" s="2" t="str">
        <f t="shared" si="5"/>
        <v>0x00</v>
      </c>
      <c r="O38" s="16" t="str">
        <f>"0x"&amp;(DEC2HEX(('Register&amp;Memory Locations'!$B$5*4)+(A38*4),8))</f>
        <v>0x00000C90</v>
      </c>
      <c r="P38" s="2" t="str">
        <f t="shared" si="6"/>
        <v>0x00</v>
      </c>
      <c r="Q38" s="2" t="str">
        <f t="shared" si="6"/>
        <v>0x00</v>
      </c>
      <c r="R38" s="2" t="str">
        <f t="shared" si="6"/>
        <v>0x00</v>
      </c>
      <c r="S38" s="2" t="str">
        <f t="shared" si="6"/>
        <v>0x00</v>
      </c>
    </row>
    <row r="39" spans="1:19" x14ac:dyDescent="0.25">
      <c r="A39" s="2">
        <f t="shared" si="3"/>
        <v>37</v>
      </c>
      <c r="B39" s="1"/>
      <c r="C39" s="16" t="str">
        <f>"0x"&amp;(DEC2HEX(('Register&amp;Memory Locations'!$B$3*4)+(A39*4),8))</f>
        <v>0x00000494</v>
      </c>
      <c r="D39" s="2" t="str">
        <f t="shared" si="4"/>
        <v>0x00</v>
      </c>
      <c r="E39" s="2" t="str">
        <f t="shared" si="4"/>
        <v>0x00</v>
      </c>
      <c r="F39" s="2" t="str">
        <f t="shared" si="4"/>
        <v>0x00</v>
      </c>
      <c r="G39" s="2" t="str">
        <f t="shared" si="4"/>
        <v>0x00</v>
      </c>
      <c r="H39" s="1"/>
      <c r="I39" s="16" t="str">
        <f>"0x"&amp;(DEC2HEX(('Register&amp;Memory Locations'!$B$4*4)+(A39*4),8))</f>
        <v>0x00000894</v>
      </c>
      <c r="J39" s="2" t="str">
        <f t="shared" si="5"/>
        <v>0x00</v>
      </c>
      <c r="K39" s="2" t="str">
        <f t="shared" si="5"/>
        <v>0x00</v>
      </c>
      <c r="L39" s="2" t="str">
        <f t="shared" si="5"/>
        <v>0x00</v>
      </c>
      <c r="M39" s="2" t="str">
        <f t="shared" si="5"/>
        <v>0x00</v>
      </c>
      <c r="O39" s="16" t="str">
        <f>"0x"&amp;(DEC2HEX(('Register&amp;Memory Locations'!$B$5*4)+(A39*4),8))</f>
        <v>0x00000C94</v>
      </c>
      <c r="P39" s="2" t="str">
        <f t="shared" si="6"/>
        <v>0x00</v>
      </c>
      <c r="Q39" s="2" t="str">
        <f t="shared" si="6"/>
        <v>0x00</v>
      </c>
      <c r="R39" s="2" t="str">
        <f t="shared" si="6"/>
        <v>0x00</v>
      </c>
      <c r="S39" s="2" t="str">
        <f t="shared" si="6"/>
        <v>0x00</v>
      </c>
    </row>
    <row r="40" spans="1:19" x14ac:dyDescent="0.25">
      <c r="A40" s="2">
        <f t="shared" si="3"/>
        <v>38</v>
      </c>
      <c r="B40" s="1"/>
      <c r="C40" s="16" t="str">
        <f>"0x"&amp;(DEC2HEX(('Register&amp;Memory Locations'!$B$3*4)+(A40*4),8))</f>
        <v>0x00000498</v>
      </c>
      <c r="D40" s="2" t="str">
        <f t="shared" si="4"/>
        <v>0x00</v>
      </c>
      <c r="E40" s="2" t="str">
        <f t="shared" si="4"/>
        <v>0x00</v>
      </c>
      <c r="F40" s="2" t="str">
        <f t="shared" si="4"/>
        <v>0x00</v>
      </c>
      <c r="G40" s="2" t="str">
        <f t="shared" si="4"/>
        <v>0x00</v>
      </c>
      <c r="H40" s="1"/>
      <c r="I40" s="16" t="str">
        <f>"0x"&amp;(DEC2HEX(('Register&amp;Memory Locations'!$B$4*4)+(A40*4),8))</f>
        <v>0x00000898</v>
      </c>
      <c r="J40" s="2" t="str">
        <f t="shared" si="5"/>
        <v>0x00</v>
      </c>
      <c r="K40" s="2" t="str">
        <f t="shared" si="5"/>
        <v>0x00</v>
      </c>
      <c r="L40" s="2" t="str">
        <f t="shared" si="5"/>
        <v>0x00</v>
      </c>
      <c r="M40" s="2" t="str">
        <f t="shared" si="5"/>
        <v>0x00</v>
      </c>
      <c r="O40" s="16" t="str">
        <f>"0x"&amp;(DEC2HEX(('Register&amp;Memory Locations'!$B$5*4)+(A40*4),8))</f>
        <v>0x00000C98</v>
      </c>
      <c r="P40" s="2" t="str">
        <f t="shared" si="6"/>
        <v>0x00</v>
      </c>
      <c r="Q40" s="2" t="str">
        <f t="shared" si="6"/>
        <v>0x00</v>
      </c>
      <c r="R40" s="2" t="str">
        <f t="shared" si="6"/>
        <v>0x00</v>
      </c>
      <c r="S40" s="2" t="str">
        <f t="shared" si="6"/>
        <v>0x00</v>
      </c>
    </row>
    <row r="41" spans="1:19" x14ac:dyDescent="0.25">
      <c r="A41" s="2">
        <f t="shared" si="3"/>
        <v>39</v>
      </c>
      <c r="B41" s="1"/>
      <c r="C41" s="16" t="str">
        <f>"0x"&amp;(DEC2HEX(('Register&amp;Memory Locations'!$B$3*4)+(A41*4),8))</f>
        <v>0x0000049C</v>
      </c>
      <c r="D41" s="2" t="str">
        <f t="shared" si="4"/>
        <v>0x00</v>
      </c>
      <c r="E41" s="2" t="str">
        <f t="shared" si="4"/>
        <v>0x00</v>
      </c>
      <c r="F41" s="2" t="str">
        <f t="shared" si="4"/>
        <v>0x00</v>
      </c>
      <c r="G41" s="2" t="str">
        <f t="shared" si="4"/>
        <v>0x00</v>
      </c>
      <c r="H41" s="1"/>
      <c r="I41" s="16" t="str">
        <f>"0x"&amp;(DEC2HEX(('Register&amp;Memory Locations'!$B$4*4)+(A41*4),8))</f>
        <v>0x0000089C</v>
      </c>
      <c r="J41" s="2" t="str">
        <f t="shared" si="5"/>
        <v>0x00</v>
      </c>
      <c r="K41" s="2" t="str">
        <f t="shared" si="5"/>
        <v>0x00</v>
      </c>
      <c r="L41" s="2" t="str">
        <f t="shared" si="5"/>
        <v>0x00</v>
      </c>
      <c r="M41" s="2" t="str">
        <f t="shared" si="5"/>
        <v>0x00</v>
      </c>
      <c r="O41" s="16" t="str">
        <f>"0x"&amp;(DEC2HEX(('Register&amp;Memory Locations'!$B$5*4)+(A41*4),8))</f>
        <v>0x00000C9C</v>
      </c>
      <c r="P41" s="2" t="str">
        <f t="shared" si="6"/>
        <v>0x00</v>
      </c>
      <c r="Q41" s="2" t="str">
        <f t="shared" si="6"/>
        <v>0x00</v>
      </c>
      <c r="R41" s="2" t="str">
        <f t="shared" si="6"/>
        <v>0x00</v>
      </c>
      <c r="S41" s="2" t="str">
        <f t="shared" si="6"/>
        <v>0x00</v>
      </c>
    </row>
    <row r="42" spans="1:19" x14ac:dyDescent="0.25">
      <c r="A42" s="2">
        <f t="shared" si="3"/>
        <v>40</v>
      </c>
      <c r="B42" s="1"/>
      <c r="C42" s="16" t="str">
        <f>"0x"&amp;(DEC2HEX(('Register&amp;Memory Locations'!$B$3*4)+(A42*4),8))</f>
        <v>0x000004A0</v>
      </c>
      <c r="D42" s="2" t="str">
        <f t="shared" ref="D42:G61" si="7">"0x" &amp; DEC2HEX(0,2)</f>
        <v>0x00</v>
      </c>
      <c r="E42" s="2" t="str">
        <f t="shared" si="7"/>
        <v>0x00</v>
      </c>
      <c r="F42" s="2" t="str">
        <f t="shared" si="7"/>
        <v>0x00</v>
      </c>
      <c r="G42" s="2" t="str">
        <f t="shared" si="7"/>
        <v>0x00</v>
      </c>
      <c r="H42" s="1"/>
      <c r="I42" s="16" t="str">
        <f>"0x"&amp;(DEC2HEX(('Register&amp;Memory Locations'!$B$4*4)+(A42*4),8))</f>
        <v>0x000008A0</v>
      </c>
      <c r="J42" s="2" t="str">
        <f t="shared" ref="J42:M61" si="8">"0x" &amp; DEC2HEX(0,2)</f>
        <v>0x00</v>
      </c>
      <c r="K42" s="2" t="str">
        <f t="shared" si="8"/>
        <v>0x00</v>
      </c>
      <c r="L42" s="2" t="str">
        <f t="shared" si="8"/>
        <v>0x00</v>
      </c>
      <c r="M42" s="2" t="str">
        <f t="shared" si="8"/>
        <v>0x00</v>
      </c>
      <c r="O42" s="16" t="str">
        <f>"0x"&amp;(DEC2HEX(('Register&amp;Memory Locations'!$B$5*4)+(A42*4),8))</f>
        <v>0x00000CA0</v>
      </c>
      <c r="P42" s="2" t="str">
        <f t="shared" ref="P42:S61" si="9">"0x" &amp; DEC2HEX(0,2)</f>
        <v>0x00</v>
      </c>
      <c r="Q42" s="2" t="str">
        <f t="shared" si="9"/>
        <v>0x00</v>
      </c>
      <c r="R42" s="2" t="str">
        <f t="shared" si="9"/>
        <v>0x00</v>
      </c>
      <c r="S42" s="2" t="str">
        <f t="shared" si="9"/>
        <v>0x00</v>
      </c>
    </row>
    <row r="43" spans="1:19" x14ac:dyDescent="0.25">
      <c r="A43" s="2">
        <f t="shared" si="3"/>
        <v>41</v>
      </c>
      <c r="B43" s="1"/>
      <c r="C43" s="16" t="str">
        <f>"0x"&amp;(DEC2HEX(('Register&amp;Memory Locations'!$B$3*4)+(A43*4),8))</f>
        <v>0x000004A4</v>
      </c>
      <c r="D43" s="2" t="str">
        <f t="shared" si="7"/>
        <v>0x00</v>
      </c>
      <c r="E43" s="2" t="str">
        <f t="shared" si="7"/>
        <v>0x00</v>
      </c>
      <c r="F43" s="2" t="str">
        <f t="shared" si="7"/>
        <v>0x00</v>
      </c>
      <c r="G43" s="2" t="str">
        <f t="shared" si="7"/>
        <v>0x00</v>
      </c>
      <c r="H43" s="1"/>
      <c r="I43" s="16" t="str">
        <f>"0x"&amp;(DEC2HEX(('Register&amp;Memory Locations'!$B$4*4)+(A43*4),8))</f>
        <v>0x000008A4</v>
      </c>
      <c r="J43" s="2" t="str">
        <f t="shared" si="8"/>
        <v>0x00</v>
      </c>
      <c r="K43" s="2" t="str">
        <f t="shared" si="8"/>
        <v>0x00</v>
      </c>
      <c r="L43" s="2" t="str">
        <f t="shared" si="8"/>
        <v>0x00</v>
      </c>
      <c r="M43" s="2" t="str">
        <f t="shared" si="8"/>
        <v>0x00</v>
      </c>
      <c r="O43" s="16" t="str">
        <f>"0x"&amp;(DEC2HEX(('Register&amp;Memory Locations'!$B$5*4)+(A43*4),8))</f>
        <v>0x00000CA4</v>
      </c>
      <c r="P43" s="2" t="str">
        <f t="shared" si="9"/>
        <v>0x00</v>
      </c>
      <c r="Q43" s="2" t="str">
        <f t="shared" si="9"/>
        <v>0x00</v>
      </c>
      <c r="R43" s="2" t="str">
        <f t="shared" si="9"/>
        <v>0x00</v>
      </c>
      <c r="S43" s="2" t="str">
        <f t="shared" si="9"/>
        <v>0x00</v>
      </c>
    </row>
    <row r="44" spans="1:19" x14ac:dyDescent="0.25">
      <c r="A44" s="2">
        <f t="shared" si="3"/>
        <v>42</v>
      </c>
      <c r="B44" s="1"/>
      <c r="C44" s="16" t="str">
        <f>"0x"&amp;(DEC2HEX(('Register&amp;Memory Locations'!$B$3*4)+(A44*4),8))</f>
        <v>0x000004A8</v>
      </c>
      <c r="D44" s="2" t="str">
        <f t="shared" si="7"/>
        <v>0x00</v>
      </c>
      <c r="E44" s="2" t="str">
        <f t="shared" si="7"/>
        <v>0x00</v>
      </c>
      <c r="F44" s="2" t="str">
        <f t="shared" si="7"/>
        <v>0x00</v>
      </c>
      <c r="G44" s="2" t="str">
        <f t="shared" si="7"/>
        <v>0x00</v>
      </c>
      <c r="H44" s="1"/>
      <c r="I44" s="16" t="str">
        <f>"0x"&amp;(DEC2HEX(('Register&amp;Memory Locations'!$B$4*4)+(A44*4),8))</f>
        <v>0x000008A8</v>
      </c>
      <c r="J44" s="2" t="str">
        <f t="shared" si="8"/>
        <v>0x00</v>
      </c>
      <c r="K44" s="2" t="str">
        <f t="shared" si="8"/>
        <v>0x00</v>
      </c>
      <c r="L44" s="2" t="str">
        <f t="shared" si="8"/>
        <v>0x00</v>
      </c>
      <c r="M44" s="2" t="str">
        <f t="shared" si="8"/>
        <v>0x00</v>
      </c>
      <c r="O44" s="16" t="str">
        <f>"0x"&amp;(DEC2HEX(('Register&amp;Memory Locations'!$B$5*4)+(A44*4),8))</f>
        <v>0x00000CA8</v>
      </c>
      <c r="P44" s="2" t="str">
        <f t="shared" si="9"/>
        <v>0x00</v>
      </c>
      <c r="Q44" s="2" t="str">
        <f t="shared" si="9"/>
        <v>0x00</v>
      </c>
      <c r="R44" s="2" t="str">
        <f t="shared" si="9"/>
        <v>0x00</v>
      </c>
      <c r="S44" s="2" t="str">
        <f t="shared" si="9"/>
        <v>0x00</v>
      </c>
    </row>
    <row r="45" spans="1:19" x14ac:dyDescent="0.25">
      <c r="A45" s="2">
        <f t="shared" si="3"/>
        <v>43</v>
      </c>
      <c r="B45" s="1"/>
      <c r="C45" s="16" t="str">
        <f>"0x"&amp;(DEC2HEX(('Register&amp;Memory Locations'!$B$3*4)+(A45*4),8))</f>
        <v>0x000004AC</v>
      </c>
      <c r="D45" s="2" t="str">
        <f t="shared" si="7"/>
        <v>0x00</v>
      </c>
      <c r="E45" s="2" t="str">
        <f t="shared" si="7"/>
        <v>0x00</v>
      </c>
      <c r="F45" s="2" t="str">
        <f t="shared" si="7"/>
        <v>0x00</v>
      </c>
      <c r="G45" s="2" t="str">
        <f t="shared" si="7"/>
        <v>0x00</v>
      </c>
      <c r="H45" s="1"/>
      <c r="I45" s="16" t="str">
        <f>"0x"&amp;(DEC2HEX(('Register&amp;Memory Locations'!$B$4*4)+(A45*4),8))</f>
        <v>0x000008AC</v>
      </c>
      <c r="J45" s="2" t="str">
        <f t="shared" si="8"/>
        <v>0x00</v>
      </c>
      <c r="K45" s="2" t="str">
        <f t="shared" si="8"/>
        <v>0x00</v>
      </c>
      <c r="L45" s="2" t="str">
        <f t="shared" si="8"/>
        <v>0x00</v>
      </c>
      <c r="M45" s="2" t="str">
        <f t="shared" si="8"/>
        <v>0x00</v>
      </c>
      <c r="O45" s="16" t="str">
        <f>"0x"&amp;(DEC2HEX(('Register&amp;Memory Locations'!$B$5*4)+(A45*4),8))</f>
        <v>0x00000CAC</v>
      </c>
      <c r="P45" s="2" t="str">
        <f t="shared" si="9"/>
        <v>0x00</v>
      </c>
      <c r="Q45" s="2" t="str">
        <f t="shared" si="9"/>
        <v>0x00</v>
      </c>
      <c r="R45" s="2" t="str">
        <f t="shared" si="9"/>
        <v>0x00</v>
      </c>
      <c r="S45" s="2" t="str">
        <f t="shared" si="9"/>
        <v>0x00</v>
      </c>
    </row>
    <row r="46" spans="1:19" x14ac:dyDescent="0.25">
      <c r="A46" s="2">
        <f t="shared" si="3"/>
        <v>44</v>
      </c>
      <c r="B46" s="1"/>
      <c r="C46" s="16" t="str">
        <f>"0x"&amp;(DEC2HEX(('Register&amp;Memory Locations'!$B$3*4)+(A46*4),8))</f>
        <v>0x000004B0</v>
      </c>
      <c r="D46" s="2" t="str">
        <f t="shared" si="7"/>
        <v>0x00</v>
      </c>
      <c r="E46" s="2" t="str">
        <f t="shared" si="7"/>
        <v>0x00</v>
      </c>
      <c r="F46" s="2" t="str">
        <f t="shared" si="7"/>
        <v>0x00</v>
      </c>
      <c r="G46" s="2" t="str">
        <f t="shared" si="7"/>
        <v>0x00</v>
      </c>
      <c r="H46" s="1"/>
      <c r="I46" s="16" t="str">
        <f>"0x"&amp;(DEC2HEX(('Register&amp;Memory Locations'!$B$4*4)+(A46*4),8))</f>
        <v>0x000008B0</v>
      </c>
      <c r="J46" s="2" t="str">
        <f t="shared" si="8"/>
        <v>0x00</v>
      </c>
      <c r="K46" s="2" t="str">
        <f t="shared" si="8"/>
        <v>0x00</v>
      </c>
      <c r="L46" s="2" t="str">
        <f t="shared" si="8"/>
        <v>0x00</v>
      </c>
      <c r="M46" s="2" t="str">
        <f t="shared" si="8"/>
        <v>0x00</v>
      </c>
      <c r="O46" s="16" t="str">
        <f>"0x"&amp;(DEC2HEX(('Register&amp;Memory Locations'!$B$5*4)+(A46*4),8))</f>
        <v>0x00000CB0</v>
      </c>
      <c r="P46" s="2" t="str">
        <f t="shared" si="9"/>
        <v>0x00</v>
      </c>
      <c r="Q46" s="2" t="str">
        <f t="shared" si="9"/>
        <v>0x00</v>
      </c>
      <c r="R46" s="2" t="str">
        <f t="shared" si="9"/>
        <v>0x00</v>
      </c>
      <c r="S46" s="2" t="str">
        <f t="shared" si="9"/>
        <v>0x00</v>
      </c>
    </row>
    <row r="47" spans="1:19" x14ac:dyDescent="0.25">
      <c r="A47" s="2">
        <f t="shared" si="3"/>
        <v>45</v>
      </c>
      <c r="B47" s="1"/>
      <c r="C47" s="16" t="str">
        <f>"0x"&amp;(DEC2HEX(('Register&amp;Memory Locations'!$B$3*4)+(A47*4),8))</f>
        <v>0x000004B4</v>
      </c>
      <c r="D47" s="2" t="str">
        <f t="shared" si="7"/>
        <v>0x00</v>
      </c>
      <c r="E47" s="2" t="str">
        <f t="shared" si="7"/>
        <v>0x00</v>
      </c>
      <c r="F47" s="2" t="str">
        <f t="shared" si="7"/>
        <v>0x00</v>
      </c>
      <c r="G47" s="2" t="str">
        <f t="shared" si="7"/>
        <v>0x00</v>
      </c>
      <c r="H47" s="1"/>
      <c r="I47" s="16" t="str">
        <f>"0x"&amp;(DEC2HEX(('Register&amp;Memory Locations'!$B$4*4)+(A47*4),8))</f>
        <v>0x000008B4</v>
      </c>
      <c r="J47" s="2" t="str">
        <f t="shared" si="8"/>
        <v>0x00</v>
      </c>
      <c r="K47" s="2" t="str">
        <f t="shared" si="8"/>
        <v>0x00</v>
      </c>
      <c r="L47" s="2" t="str">
        <f t="shared" si="8"/>
        <v>0x00</v>
      </c>
      <c r="M47" s="2" t="str">
        <f t="shared" si="8"/>
        <v>0x00</v>
      </c>
      <c r="O47" s="16" t="str">
        <f>"0x"&amp;(DEC2HEX(('Register&amp;Memory Locations'!$B$5*4)+(A47*4),8))</f>
        <v>0x00000CB4</v>
      </c>
      <c r="P47" s="2" t="str">
        <f t="shared" si="9"/>
        <v>0x00</v>
      </c>
      <c r="Q47" s="2" t="str">
        <f t="shared" si="9"/>
        <v>0x00</v>
      </c>
      <c r="R47" s="2" t="str">
        <f t="shared" si="9"/>
        <v>0x00</v>
      </c>
      <c r="S47" s="2" t="str">
        <f t="shared" si="9"/>
        <v>0x00</v>
      </c>
    </row>
    <row r="48" spans="1:19" x14ac:dyDescent="0.25">
      <c r="A48" s="2">
        <f t="shared" si="3"/>
        <v>46</v>
      </c>
      <c r="B48" s="1"/>
      <c r="C48" s="16" t="str">
        <f>"0x"&amp;(DEC2HEX(('Register&amp;Memory Locations'!$B$3*4)+(A48*4),8))</f>
        <v>0x000004B8</v>
      </c>
      <c r="D48" s="2" t="str">
        <f t="shared" si="7"/>
        <v>0x00</v>
      </c>
      <c r="E48" s="2" t="str">
        <f t="shared" si="7"/>
        <v>0x00</v>
      </c>
      <c r="F48" s="2" t="str">
        <f t="shared" si="7"/>
        <v>0x00</v>
      </c>
      <c r="G48" s="2" t="str">
        <f t="shared" si="7"/>
        <v>0x00</v>
      </c>
      <c r="H48" s="1"/>
      <c r="I48" s="16" t="str">
        <f>"0x"&amp;(DEC2HEX(('Register&amp;Memory Locations'!$B$4*4)+(A48*4),8))</f>
        <v>0x000008B8</v>
      </c>
      <c r="J48" s="2" t="str">
        <f t="shared" si="8"/>
        <v>0x00</v>
      </c>
      <c r="K48" s="2" t="str">
        <f t="shared" si="8"/>
        <v>0x00</v>
      </c>
      <c r="L48" s="2" t="str">
        <f t="shared" si="8"/>
        <v>0x00</v>
      </c>
      <c r="M48" s="2" t="str">
        <f t="shared" si="8"/>
        <v>0x00</v>
      </c>
      <c r="O48" s="16" t="str">
        <f>"0x"&amp;(DEC2HEX(('Register&amp;Memory Locations'!$B$5*4)+(A48*4),8))</f>
        <v>0x00000CB8</v>
      </c>
      <c r="P48" s="2" t="str">
        <f t="shared" si="9"/>
        <v>0x00</v>
      </c>
      <c r="Q48" s="2" t="str">
        <f t="shared" si="9"/>
        <v>0x00</v>
      </c>
      <c r="R48" s="2" t="str">
        <f t="shared" si="9"/>
        <v>0x00</v>
      </c>
      <c r="S48" s="2" t="str">
        <f t="shared" si="9"/>
        <v>0x00</v>
      </c>
    </row>
    <row r="49" spans="1:19" x14ac:dyDescent="0.25">
      <c r="A49" s="2">
        <f t="shared" si="3"/>
        <v>47</v>
      </c>
      <c r="B49" s="1"/>
      <c r="C49" s="16" t="str">
        <f>"0x"&amp;(DEC2HEX(('Register&amp;Memory Locations'!$B$3*4)+(A49*4),8))</f>
        <v>0x000004BC</v>
      </c>
      <c r="D49" s="2" t="str">
        <f t="shared" si="7"/>
        <v>0x00</v>
      </c>
      <c r="E49" s="2" t="str">
        <f t="shared" si="7"/>
        <v>0x00</v>
      </c>
      <c r="F49" s="2" t="str">
        <f t="shared" si="7"/>
        <v>0x00</v>
      </c>
      <c r="G49" s="2" t="str">
        <f t="shared" si="7"/>
        <v>0x00</v>
      </c>
      <c r="H49" s="1"/>
      <c r="I49" s="16" t="str">
        <f>"0x"&amp;(DEC2HEX(('Register&amp;Memory Locations'!$B$4*4)+(A49*4),8))</f>
        <v>0x000008BC</v>
      </c>
      <c r="J49" s="2" t="str">
        <f t="shared" si="8"/>
        <v>0x00</v>
      </c>
      <c r="K49" s="2" t="str">
        <f t="shared" si="8"/>
        <v>0x00</v>
      </c>
      <c r="L49" s="2" t="str">
        <f t="shared" si="8"/>
        <v>0x00</v>
      </c>
      <c r="M49" s="2" t="str">
        <f t="shared" si="8"/>
        <v>0x00</v>
      </c>
      <c r="O49" s="16" t="str">
        <f>"0x"&amp;(DEC2HEX(('Register&amp;Memory Locations'!$B$5*4)+(A49*4),8))</f>
        <v>0x00000CBC</v>
      </c>
      <c r="P49" s="2" t="str">
        <f t="shared" si="9"/>
        <v>0x00</v>
      </c>
      <c r="Q49" s="2" t="str">
        <f t="shared" si="9"/>
        <v>0x00</v>
      </c>
      <c r="R49" s="2" t="str">
        <f t="shared" si="9"/>
        <v>0x00</v>
      </c>
      <c r="S49" s="2" t="str">
        <f t="shared" si="9"/>
        <v>0x00</v>
      </c>
    </row>
    <row r="50" spans="1:19" x14ac:dyDescent="0.25">
      <c r="A50" s="2">
        <f t="shared" si="3"/>
        <v>48</v>
      </c>
      <c r="B50" s="1"/>
      <c r="C50" s="16" t="str">
        <f>"0x"&amp;(DEC2HEX(('Register&amp;Memory Locations'!$B$3*4)+(A50*4),8))</f>
        <v>0x000004C0</v>
      </c>
      <c r="D50" s="2" t="str">
        <f t="shared" si="7"/>
        <v>0x00</v>
      </c>
      <c r="E50" s="2" t="str">
        <f t="shared" si="7"/>
        <v>0x00</v>
      </c>
      <c r="F50" s="2" t="str">
        <f t="shared" si="7"/>
        <v>0x00</v>
      </c>
      <c r="G50" s="2" t="str">
        <f t="shared" si="7"/>
        <v>0x00</v>
      </c>
      <c r="H50" s="1"/>
      <c r="I50" s="16" t="str">
        <f>"0x"&amp;(DEC2HEX(('Register&amp;Memory Locations'!$B$4*4)+(A50*4),8))</f>
        <v>0x000008C0</v>
      </c>
      <c r="J50" s="2" t="str">
        <f t="shared" si="8"/>
        <v>0x00</v>
      </c>
      <c r="K50" s="2" t="str">
        <f t="shared" si="8"/>
        <v>0x00</v>
      </c>
      <c r="L50" s="2" t="str">
        <f t="shared" si="8"/>
        <v>0x00</v>
      </c>
      <c r="M50" s="2" t="str">
        <f t="shared" si="8"/>
        <v>0x00</v>
      </c>
      <c r="O50" s="16" t="str">
        <f>"0x"&amp;(DEC2HEX(('Register&amp;Memory Locations'!$B$5*4)+(A50*4),8))</f>
        <v>0x00000CC0</v>
      </c>
      <c r="P50" s="2" t="str">
        <f t="shared" si="9"/>
        <v>0x00</v>
      </c>
      <c r="Q50" s="2" t="str">
        <f t="shared" si="9"/>
        <v>0x00</v>
      </c>
      <c r="R50" s="2" t="str">
        <f t="shared" si="9"/>
        <v>0x00</v>
      </c>
      <c r="S50" s="2" t="str">
        <f t="shared" si="9"/>
        <v>0x00</v>
      </c>
    </row>
    <row r="51" spans="1:19" x14ac:dyDescent="0.25">
      <c r="A51" s="2">
        <f t="shared" si="3"/>
        <v>49</v>
      </c>
      <c r="B51" s="1"/>
      <c r="C51" s="16" t="str">
        <f>"0x"&amp;(DEC2HEX(('Register&amp;Memory Locations'!$B$3*4)+(A51*4),8))</f>
        <v>0x000004C4</v>
      </c>
      <c r="D51" s="2" t="str">
        <f t="shared" si="7"/>
        <v>0x00</v>
      </c>
      <c r="E51" s="2" t="str">
        <f t="shared" si="7"/>
        <v>0x00</v>
      </c>
      <c r="F51" s="2" t="str">
        <f t="shared" si="7"/>
        <v>0x00</v>
      </c>
      <c r="G51" s="2" t="str">
        <f t="shared" si="7"/>
        <v>0x00</v>
      </c>
      <c r="H51" s="1"/>
      <c r="I51" s="16" t="str">
        <f>"0x"&amp;(DEC2HEX(('Register&amp;Memory Locations'!$B$4*4)+(A51*4),8))</f>
        <v>0x000008C4</v>
      </c>
      <c r="J51" s="2" t="str">
        <f t="shared" si="8"/>
        <v>0x00</v>
      </c>
      <c r="K51" s="2" t="str">
        <f t="shared" si="8"/>
        <v>0x00</v>
      </c>
      <c r="L51" s="2" t="str">
        <f t="shared" si="8"/>
        <v>0x00</v>
      </c>
      <c r="M51" s="2" t="str">
        <f t="shared" si="8"/>
        <v>0x00</v>
      </c>
      <c r="O51" s="16" t="str">
        <f>"0x"&amp;(DEC2HEX(('Register&amp;Memory Locations'!$B$5*4)+(A51*4),8))</f>
        <v>0x00000CC4</v>
      </c>
      <c r="P51" s="2" t="str">
        <f t="shared" si="9"/>
        <v>0x00</v>
      </c>
      <c r="Q51" s="2" t="str">
        <f t="shared" si="9"/>
        <v>0x00</v>
      </c>
      <c r="R51" s="2" t="str">
        <f t="shared" si="9"/>
        <v>0x00</v>
      </c>
      <c r="S51" s="2" t="str">
        <f t="shared" si="9"/>
        <v>0x00</v>
      </c>
    </row>
    <row r="52" spans="1:19" x14ac:dyDescent="0.25">
      <c r="A52" s="2">
        <f t="shared" si="3"/>
        <v>50</v>
      </c>
      <c r="B52" s="1"/>
      <c r="C52" s="16" t="str">
        <f>"0x"&amp;(DEC2HEX(('Register&amp;Memory Locations'!$B$3*4)+(A52*4),8))</f>
        <v>0x000004C8</v>
      </c>
      <c r="D52" s="2" t="str">
        <f t="shared" si="7"/>
        <v>0x00</v>
      </c>
      <c r="E52" s="2" t="str">
        <f t="shared" si="7"/>
        <v>0x00</v>
      </c>
      <c r="F52" s="2" t="str">
        <f t="shared" si="7"/>
        <v>0x00</v>
      </c>
      <c r="G52" s="2" t="str">
        <f t="shared" si="7"/>
        <v>0x00</v>
      </c>
      <c r="H52" s="1"/>
      <c r="I52" s="16" t="str">
        <f>"0x"&amp;(DEC2HEX(('Register&amp;Memory Locations'!$B$4*4)+(A52*4),8))</f>
        <v>0x000008C8</v>
      </c>
      <c r="J52" s="2" t="str">
        <f t="shared" si="8"/>
        <v>0x00</v>
      </c>
      <c r="K52" s="2" t="str">
        <f t="shared" si="8"/>
        <v>0x00</v>
      </c>
      <c r="L52" s="2" t="str">
        <f t="shared" si="8"/>
        <v>0x00</v>
      </c>
      <c r="M52" s="2" t="str">
        <f t="shared" si="8"/>
        <v>0x00</v>
      </c>
      <c r="O52" s="16" t="str">
        <f>"0x"&amp;(DEC2HEX(('Register&amp;Memory Locations'!$B$5*4)+(A52*4),8))</f>
        <v>0x00000CC8</v>
      </c>
      <c r="P52" s="2" t="str">
        <f t="shared" si="9"/>
        <v>0x00</v>
      </c>
      <c r="Q52" s="2" t="str">
        <f t="shared" si="9"/>
        <v>0x00</v>
      </c>
      <c r="R52" s="2" t="str">
        <f t="shared" si="9"/>
        <v>0x00</v>
      </c>
      <c r="S52" s="2" t="str">
        <f t="shared" si="9"/>
        <v>0x00</v>
      </c>
    </row>
    <row r="53" spans="1:19" x14ac:dyDescent="0.25">
      <c r="A53" s="2">
        <f t="shared" si="3"/>
        <v>51</v>
      </c>
      <c r="B53" s="1"/>
      <c r="C53" s="16" t="str">
        <f>"0x"&amp;(DEC2HEX(('Register&amp;Memory Locations'!$B$3*4)+(A53*4),8))</f>
        <v>0x000004CC</v>
      </c>
      <c r="D53" s="2" t="str">
        <f t="shared" si="7"/>
        <v>0x00</v>
      </c>
      <c r="E53" s="2" t="str">
        <f t="shared" si="7"/>
        <v>0x00</v>
      </c>
      <c r="F53" s="2" t="str">
        <f t="shared" si="7"/>
        <v>0x00</v>
      </c>
      <c r="G53" s="2" t="str">
        <f t="shared" si="7"/>
        <v>0x00</v>
      </c>
      <c r="H53" s="1"/>
      <c r="I53" s="16" t="str">
        <f>"0x"&amp;(DEC2HEX(('Register&amp;Memory Locations'!$B$4*4)+(A53*4),8))</f>
        <v>0x000008CC</v>
      </c>
      <c r="J53" s="2" t="str">
        <f t="shared" si="8"/>
        <v>0x00</v>
      </c>
      <c r="K53" s="2" t="str">
        <f t="shared" si="8"/>
        <v>0x00</v>
      </c>
      <c r="L53" s="2" t="str">
        <f t="shared" si="8"/>
        <v>0x00</v>
      </c>
      <c r="M53" s="2" t="str">
        <f t="shared" si="8"/>
        <v>0x00</v>
      </c>
      <c r="O53" s="16" t="str">
        <f>"0x"&amp;(DEC2HEX(('Register&amp;Memory Locations'!$B$5*4)+(A53*4),8))</f>
        <v>0x00000CCC</v>
      </c>
      <c r="P53" s="2" t="str">
        <f t="shared" si="9"/>
        <v>0x00</v>
      </c>
      <c r="Q53" s="2" t="str">
        <f t="shared" si="9"/>
        <v>0x00</v>
      </c>
      <c r="R53" s="2" t="str">
        <f t="shared" si="9"/>
        <v>0x00</v>
      </c>
      <c r="S53" s="2" t="str">
        <f t="shared" si="9"/>
        <v>0x00</v>
      </c>
    </row>
    <row r="54" spans="1:19" x14ac:dyDescent="0.25">
      <c r="A54" s="2">
        <f t="shared" si="3"/>
        <v>52</v>
      </c>
      <c r="B54" s="1"/>
      <c r="C54" s="16" t="str">
        <f>"0x"&amp;(DEC2HEX(('Register&amp;Memory Locations'!$B$3*4)+(A54*4),8))</f>
        <v>0x000004D0</v>
      </c>
      <c r="D54" s="2" t="str">
        <f t="shared" si="7"/>
        <v>0x00</v>
      </c>
      <c r="E54" s="2" t="str">
        <f t="shared" si="7"/>
        <v>0x00</v>
      </c>
      <c r="F54" s="2" t="str">
        <f t="shared" si="7"/>
        <v>0x00</v>
      </c>
      <c r="G54" s="2" t="str">
        <f t="shared" si="7"/>
        <v>0x00</v>
      </c>
      <c r="H54" s="1"/>
      <c r="I54" s="16" t="str">
        <f>"0x"&amp;(DEC2HEX(('Register&amp;Memory Locations'!$B$4*4)+(A54*4),8))</f>
        <v>0x000008D0</v>
      </c>
      <c r="J54" s="2" t="str">
        <f t="shared" si="8"/>
        <v>0x00</v>
      </c>
      <c r="K54" s="2" t="str">
        <f t="shared" si="8"/>
        <v>0x00</v>
      </c>
      <c r="L54" s="2" t="str">
        <f t="shared" si="8"/>
        <v>0x00</v>
      </c>
      <c r="M54" s="2" t="str">
        <f t="shared" si="8"/>
        <v>0x00</v>
      </c>
      <c r="O54" s="16" t="str">
        <f>"0x"&amp;(DEC2HEX(('Register&amp;Memory Locations'!$B$5*4)+(A54*4),8))</f>
        <v>0x00000CD0</v>
      </c>
      <c r="P54" s="2" t="str">
        <f t="shared" si="9"/>
        <v>0x00</v>
      </c>
      <c r="Q54" s="2" t="str">
        <f t="shared" si="9"/>
        <v>0x00</v>
      </c>
      <c r="R54" s="2" t="str">
        <f t="shared" si="9"/>
        <v>0x00</v>
      </c>
      <c r="S54" s="2" t="str">
        <f t="shared" si="9"/>
        <v>0x00</v>
      </c>
    </row>
    <row r="55" spans="1:19" x14ac:dyDescent="0.25">
      <c r="A55" s="2">
        <f t="shared" si="3"/>
        <v>53</v>
      </c>
      <c r="B55" s="1"/>
      <c r="C55" s="16" t="str">
        <f>"0x"&amp;(DEC2HEX(('Register&amp;Memory Locations'!$B$3*4)+(A55*4),8))</f>
        <v>0x000004D4</v>
      </c>
      <c r="D55" s="2" t="str">
        <f t="shared" si="7"/>
        <v>0x00</v>
      </c>
      <c r="E55" s="2" t="str">
        <f t="shared" si="7"/>
        <v>0x00</v>
      </c>
      <c r="F55" s="2" t="str">
        <f t="shared" si="7"/>
        <v>0x00</v>
      </c>
      <c r="G55" s="2" t="str">
        <f t="shared" si="7"/>
        <v>0x00</v>
      </c>
      <c r="H55" s="1"/>
      <c r="I55" s="16" t="str">
        <f>"0x"&amp;(DEC2HEX(('Register&amp;Memory Locations'!$B$4*4)+(A55*4),8))</f>
        <v>0x000008D4</v>
      </c>
      <c r="J55" s="2" t="str">
        <f t="shared" si="8"/>
        <v>0x00</v>
      </c>
      <c r="K55" s="2" t="str">
        <f t="shared" si="8"/>
        <v>0x00</v>
      </c>
      <c r="L55" s="2" t="str">
        <f t="shared" si="8"/>
        <v>0x00</v>
      </c>
      <c r="M55" s="2" t="str">
        <f t="shared" si="8"/>
        <v>0x00</v>
      </c>
      <c r="O55" s="16" t="str">
        <f>"0x"&amp;(DEC2HEX(('Register&amp;Memory Locations'!$B$5*4)+(A55*4),8))</f>
        <v>0x00000CD4</v>
      </c>
      <c r="P55" s="2" t="str">
        <f t="shared" si="9"/>
        <v>0x00</v>
      </c>
      <c r="Q55" s="2" t="str">
        <f t="shared" si="9"/>
        <v>0x00</v>
      </c>
      <c r="R55" s="2" t="str">
        <f t="shared" si="9"/>
        <v>0x00</v>
      </c>
      <c r="S55" s="2" t="str">
        <f t="shared" si="9"/>
        <v>0x00</v>
      </c>
    </row>
    <row r="56" spans="1:19" x14ac:dyDescent="0.25">
      <c r="A56" s="2">
        <f t="shared" si="3"/>
        <v>54</v>
      </c>
      <c r="B56" s="1"/>
      <c r="C56" s="16" t="str">
        <f>"0x"&amp;(DEC2HEX(('Register&amp;Memory Locations'!$B$3*4)+(A56*4),8))</f>
        <v>0x000004D8</v>
      </c>
      <c r="D56" s="2" t="str">
        <f t="shared" si="7"/>
        <v>0x00</v>
      </c>
      <c r="E56" s="2" t="str">
        <f t="shared" si="7"/>
        <v>0x00</v>
      </c>
      <c r="F56" s="2" t="str">
        <f t="shared" si="7"/>
        <v>0x00</v>
      </c>
      <c r="G56" s="2" t="str">
        <f t="shared" si="7"/>
        <v>0x00</v>
      </c>
      <c r="H56" s="1"/>
      <c r="I56" s="16" t="str">
        <f>"0x"&amp;(DEC2HEX(('Register&amp;Memory Locations'!$B$4*4)+(A56*4),8))</f>
        <v>0x000008D8</v>
      </c>
      <c r="J56" s="2" t="str">
        <f t="shared" si="8"/>
        <v>0x00</v>
      </c>
      <c r="K56" s="2" t="str">
        <f t="shared" si="8"/>
        <v>0x00</v>
      </c>
      <c r="L56" s="2" t="str">
        <f t="shared" si="8"/>
        <v>0x00</v>
      </c>
      <c r="M56" s="2" t="str">
        <f t="shared" si="8"/>
        <v>0x00</v>
      </c>
      <c r="O56" s="16" t="str">
        <f>"0x"&amp;(DEC2HEX(('Register&amp;Memory Locations'!$B$5*4)+(A56*4),8))</f>
        <v>0x00000CD8</v>
      </c>
      <c r="P56" s="2" t="str">
        <f t="shared" si="9"/>
        <v>0x00</v>
      </c>
      <c r="Q56" s="2" t="str">
        <f t="shared" si="9"/>
        <v>0x00</v>
      </c>
      <c r="R56" s="2" t="str">
        <f t="shared" si="9"/>
        <v>0x00</v>
      </c>
      <c r="S56" s="2" t="str">
        <f t="shared" si="9"/>
        <v>0x00</v>
      </c>
    </row>
    <row r="57" spans="1:19" x14ac:dyDescent="0.25">
      <c r="A57" s="2">
        <f t="shared" si="3"/>
        <v>55</v>
      </c>
      <c r="B57" s="1"/>
      <c r="C57" s="16" t="str">
        <f>"0x"&amp;(DEC2HEX(('Register&amp;Memory Locations'!$B$3*4)+(A57*4),8))</f>
        <v>0x000004DC</v>
      </c>
      <c r="D57" s="2" t="str">
        <f t="shared" si="7"/>
        <v>0x00</v>
      </c>
      <c r="E57" s="2" t="str">
        <f t="shared" si="7"/>
        <v>0x00</v>
      </c>
      <c r="F57" s="2" t="str">
        <f t="shared" si="7"/>
        <v>0x00</v>
      </c>
      <c r="G57" s="2" t="str">
        <f t="shared" si="7"/>
        <v>0x00</v>
      </c>
      <c r="H57" s="1"/>
      <c r="I57" s="16" t="str">
        <f>"0x"&amp;(DEC2HEX(('Register&amp;Memory Locations'!$B$4*4)+(A57*4),8))</f>
        <v>0x000008DC</v>
      </c>
      <c r="J57" s="2" t="str">
        <f t="shared" si="8"/>
        <v>0x00</v>
      </c>
      <c r="K57" s="2" t="str">
        <f t="shared" si="8"/>
        <v>0x00</v>
      </c>
      <c r="L57" s="2" t="str">
        <f t="shared" si="8"/>
        <v>0x00</v>
      </c>
      <c r="M57" s="2" t="str">
        <f t="shared" si="8"/>
        <v>0x00</v>
      </c>
      <c r="O57" s="16" t="str">
        <f>"0x"&amp;(DEC2HEX(('Register&amp;Memory Locations'!$B$5*4)+(A57*4),8))</f>
        <v>0x00000CDC</v>
      </c>
      <c r="P57" s="2" t="str">
        <f t="shared" si="9"/>
        <v>0x00</v>
      </c>
      <c r="Q57" s="2" t="str">
        <f t="shared" si="9"/>
        <v>0x00</v>
      </c>
      <c r="R57" s="2" t="str">
        <f t="shared" si="9"/>
        <v>0x00</v>
      </c>
      <c r="S57" s="2" t="str">
        <f t="shared" si="9"/>
        <v>0x00</v>
      </c>
    </row>
    <row r="58" spans="1:19" x14ac:dyDescent="0.25">
      <c r="A58" s="2">
        <f t="shared" si="3"/>
        <v>56</v>
      </c>
      <c r="B58" s="1"/>
      <c r="C58" s="16" t="str">
        <f>"0x"&amp;(DEC2HEX(('Register&amp;Memory Locations'!$B$3*4)+(A58*4),8))</f>
        <v>0x000004E0</v>
      </c>
      <c r="D58" s="2" t="str">
        <f t="shared" si="7"/>
        <v>0x00</v>
      </c>
      <c r="E58" s="2" t="str">
        <f t="shared" si="7"/>
        <v>0x00</v>
      </c>
      <c r="F58" s="2" t="str">
        <f t="shared" si="7"/>
        <v>0x00</v>
      </c>
      <c r="G58" s="2" t="str">
        <f t="shared" si="7"/>
        <v>0x00</v>
      </c>
      <c r="H58" s="1"/>
      <c r="I58" s="16" t="str">
        <f>"0x"&amp;(DEC2HEX(('Register&amp;Memory Locations'!$B$4*4)+(A58*4),8))</f>
        <v>0x000008E0</v>
      </c>
      <c r="J58" s="2" t="str">
        <f t="shared" si="8"/>
        <v>0x00</v>
      </c>
      <c r="K58" s="2" t="str">
        <f t="shared" si="8"/>
        <v>0x00</v>
      </c>
      <c r="L58" s="2" t="str">
        <f t="shared" si="8"/>
        <v>0x00</v>
      </c>
      <c r="M58" s="2" t="str">
        <f t="shared" si="8"/>
        <v>0x00</v>
      </c>
      <c r="O58" s="16" t="str">
        <f>"0x"&amp;(DEC2HEX(('Register&amp;Memory Locations'!$B$5*4)+(A58*4),8))</f>
        <v>0x00000CE0</v>
      </c>
      <c r="P58" s="2" t="str">
        <f t="shared" si="9"/>
        <v>0x00</v>
      </c>
      <c r="Q58" s="2" t="str">
        <f t="shared" si="9"/>
        <v>0x00</v>
      </c>
      <c r="R58" s="2" t="str">
        <f t="shared" si="9"/>
        <v>0x00</v>
      </c>
      <c r="S58" s="2" t="str">
        <f t="shared" si="9"/>
        <v>0x00</v>
      </c>
    </row>
    <row r="59" spans="1:19" x14ac:dyDescent="0.25">
      <c r="A59" s="2">
        <f t="shared" si="3"/>
        <v>57</v>
      </c>
      <c r="B59" s="1"/>
      <c r="C59" s="16" t="str">
        <f>"0x"&amp;(DEC2HEX(('Register&amp;Memory Locations'!$B$3*4)+(A59*4),8))</f>
        <v>0x000004E4</v>
      </c>
      <c r="D59" s="2" t="str">
        <f t="shared" si="7"/>
        <v>0x00</v>
      </c>
      <c r="E59" s="2" t="str">
        <f t="shared" si="7"/>
        <v>0x00</v>
      </c>
      <c r="F59" s="2" t="str">
        <f t="shared" si="7"/>
        <v>0x00</v>
      </c>
      <c r="G59" s="2" t="str">
        <f t="shared" si="7"/>
        <v>0x00</v>
      </c>
      <c r="H59" s="1"/>
      <c r="I59" s="16" t="str">
        <f>"0x"&amp;(DEC2HEX(('Register&amp;Memory Locations'!$B$4*4)+(A59*4),8))</f>
        <v>0x000008E4</v>
      </c>
      <c r="J59" s="2" t="str">
        <f t="shared" si="8"/>
        <v>0x00</v>
      </c>
      <c r="K59" s="2" t="str">
        <f t="shared" si="8"/>
        <v>0x00</v>
      </c>
      <c r="L59" s="2" t="str">
        <f t="shared" si="8"/>
        <v>0x00</v>
      </c>
      <c r="M59" s="2" t="str">
        <f t="shared" si="8"/>
        <v>0x00</v>
      </c>
      <c r="O59" s="16" t="str">
        <f>"0x"&amp;(DEC2HEX(('Register&amp;Memory Locations'!$B$5*4)+(A59*4),8))</f>
        <v>0x00000CE4</v>
      </c>
      <c r="P59" s="2" t="str">
        <f t="shared" si="9"/>
        <v>0x00</v>
      </c>
      <c r="Q59" s="2" t="str">
        <f t="shared" si="9"/>
        <v>0x00</v>
      </c>
      <c r="R59" s="2" t="str">
        <f t="shared" si="9"/>
        <v>0x00</v>
      </c>
      <c r="S59" s="2" t="str">
        <f t="shared" si="9"/>
        <v>0x00</v>
      </c>
    </row>
    <row r="60" spans="1:19" x14ac:dyDescent="0.25">
      <c r="A60" s="2">
        <f t="shared" si="3"/>
        <v>58</v>
      </c>
      <c r="B60" s="1"/>
      <c r="C60" s="16" t="str">
        <f>"0x"&amp;(DEC2HEX(('Register&amp;Memory Locations'!$B$3*4)+(A60*4),8))</f>
        <v>0x000004E8</v>
      </c>
      <c r="D60" s="2" t="str">
        <f t="shared" si="7"/>
        <v>0x00</v>
      </c>
      <c r="E60" s="2" t="str">
        <f t="shared" si="7"/>
        <v>0x00</v>
      </c>
      <c r="F60" s="2" t="str">
        <f t="shared" si="7"/>
        <v>0x00</v>
      </c>
      <c r="G60" s="2" t="str">
        <f t="shared" si="7"/>
        <v>0x00</v>
      </c>
      <c r="H60" s="1"/>
      <c r="I60" s="16" t="str">
        <f>"0x"&amp;(DEC2HEX(('Register&amp;Memory Locations'!$B$4*4)+(A60*4),8))</f>
        <v>0x000008E8</v>
      </c>
      <c r="J60" s="2" t="str">
        <f t="shared" si="8"/>
        <v>0x00</v>
      </c>
      <c r="K60" s="2" t="str">
        <f t="shared" si="8"/>
        <v>0x00</v>
      </c>
      <c r="L60" s="2" t="str">
        <f t="shared" si="8"/>
        <v>0x00</v>
      </c>
      <c r="M60" s="2" t="str">
        <f t="shared" si="8"/>
        <v>0x00</v>
      </c>
      <c r="O60" s="16" t="str">
        <f>"0x"&amp;(DEC2HEX(('Register&amp;Memory Locations'!$B$5*4)+(A60*4),8))</f>
        <v>0x00000CE8</v>
      </c>
      <c r="P60" s="2" t="str">
        <f t="shared" si="9"/>
        <v>0x00</v>
      </c>
      <c r="Q60" s="2" t="str">
        <f t="shared" si="9"/>
        <v>0x00</v>
      </c>
      <c r="R60" s="2" t="str">
        <f t="shared" si="9"/>
        <v>0x00</v>
      </c>
      <c r="S60" s="2" t="str">
        <f t="shared" si="9"/>
        <v>0x00</v>
      </c>
    </row>
    <row r="61" spans="1:19" x14ac:dyDescent="0.25">
      <c r="A61" s="2">
        <f t="shared" si="3"/>
        <v>59</v>
      </c>
      <c r="B61" s="1"/>
      <c r="C61" s="16" t="str">
        <f>"0x"&amp;(DEC2HEX(('Register&amp;Memory Locations'!$B$3*4)+(A61*4),8))</f>
        <v>0x000004EC</v>
      </c>
      <c r="D61" s="2" t="str">
        <f t="shared" si="7"/>
        <v>0x00</v>
      </c>
      <c r="E61" s="2" t="str">
        <f t="shared" si="7"/>
        <v>0x00</v>
      </c>
      <c r="F61" s="2" t="str">
        <f t="shared" si="7"/>
        <v>0x00</v>
      </c>
      <c r="G61" s="2" t="str">
        <f t="shared" si="7"/>
        <v>0x00</v>
      </c>
      <c r="H61" s="1"/>
      <c r="I61" s="16" t="str">
        <f>"0x"&amp;(DEC2HEX(('Register&amp;Memory Locations'!$B$4*4)+(A61*4),8))</f>
        <v>0x000008EC</v>
      </c>
      <c r="J61" s="2" t="str">
        <f t="shared" si="8"/>
        <v>0x00</v>
      </c>
      <c r="K61" s="2" t="str">
        <f t="shared" si="8"/>
        <v>0x00</v>
      </c>
      <c r="L61" s="2" t="str">
        <f t="shared" si="8"/>
        <v>0x00</v>
      </c>
      <c r="M61" s="2" t="str">
        <f t="shared" si="8"/>
        <v>0x00</v>
      </c>
      <c r="O61" s="16" t="str">
        <f>"0x"&amp;(DEC2HEX(('Register&amp;Memory Locations'!$B$5*4)+(A61*4),8))</f>
        <v>0x00000CEC</v>
      </c>
      <c r="P61" s="2" t="str">
        <f t="shared" si="9"/>
        <v>0x00</v>
      </c>
      <c r="Q61" s="2" t="str">
        <f t="shared" si="9"/>
        <v>0x00</v>
      </c>
      <c r="R61" s="2" t="str">
        <f t="shared" si="9"/>
        <v>0x00</v>
      </c>
      <c r="S61" s="2" t="str">
        <f t="shared" si="9"/>
        <v>0x00</v>
      </c>
    </row>
    <row r="62" spans="1:19" x14ac:dyDescent="0.25">
      <c r="A62" s="2">
        <f t="shared" si="3"/>
        <v>60</v>
      </c>
      <c r="B62" s="1"/>
      <c r="C62" s="16" t="str">
        <f>"0x"&amp;(DEC2HEX(('Register&amp;Memory Locations'!$B$3*4)+(A62*4),8))</f>
        <v>0x000004F0</v>
      </c>
      <c r="D62" s="2" t="str">
        <f t="shared" ref="D62:G81" si="10">"0x" &amp; DEC2HEX(0,2)</f>
        <v>0x00</v>
      </c>
      <c r="E62" s="2" t="str">
        <f t="shared" si="10"/>
        <v>0x00</v>
      </c>
      <c r="F62" s="2" t="str">
        <f t="shared" si="10"/>
        <v>0x00</v>
      </c>
      <c r="G62" s="2" t="str">
        <f t="shared" si="10"/>
        <v>0x00</v>
      </c>
      <c r="H62" s="1"/>
      <c r="I62" s="16" t="str">
        <f>"0x"&amp;(DEC2HEX(('Register&amp;Memory Locations'!$B$4*4)+(A62*4),8))</f>
        <v>0x000008F0</v>
      </c>
      <c r="J62" s="2" t="str">
        <f t="shared" ref="J62:M81" si="11">"0x" &amp; DEC2HEX(0,2)</f>
        <v>0x00</v>
      </c>
      <c r="K62" s="2" t="str">
        <f t="shared" si="11"/>
        <v>0x00</v>
      </c>
      <c r="L62" s="2" t="str">
        <f t="shared" si="11"/>
        <v>0x00</v>
      </c>
      <c r="M62" s="2" t="str">
        <f t="shared" si="11"/>
        <v>0x00</v>
      </c>
      <c r="O62" s="16" t="str">
        <f>"0x"&amp;(DEC2HEX(('Register&amp;Memory Locations'!$B$5*4)+(A62*4),8))</f>
        <v>0x00000CF0</v>
      </c>
      <c r="P62" s="2" t="str">
        <f t="shared" ref="P62:S81" si="12">"0x" &amp; DEC2HEX(0,2)</f>
        <v>0x00</v>
      </c>
      <c r="Q62" s="2" t="str">
        <f t="shared" si="12"/>
        <v>0x00</v>
      </c>
      <c r="R62" s="2" t="str">
        <f t="shared" si="12"/>
        <v>0x00</v>
      </c>
      <c r="S62" s="2" t="str">
        <f t="shared" si="12"/>
        <v>0x00</v>
      </c>
    </row>
    <row r="63" spans="1:19" x14ac:dyDescent="0.25">
      <c r="A63" s="2">
        <f t="shared" si="3"/>
        <v>61</v>
      </c>
      <c r="B63" s="1"/>
      <c r="C63" s="16" t="str">
        <f>"0x"&amp;(DEC2HEX(('Register&amp;Memory Locations'!$B$3*4)+(A63*4),8))</f>
        <v>0x000004F4</v>
      </c>
      <c r="D63" s="2" t="str">
        <f t="shared" si="10"/>
        <v>0x00</v>
      </c>
      <c r="E63" s="2" t="str">
        <f t="shared" si="10"/>
        <v>0x00</v>
      </c>
      <c r="F63" s="2" t="str">
        <f t="shared" si="10"/>
        <v>0x00</v>
      </c>
      <c r="G63" s="2" t="str">
        <f t="shared" si="10"/>
        <v>0x00</v>
      </c>
      <c r="H63" s="1"/>
      <c r="I63" s="16" t="str">
        <f>"0x"&amp;(DEC2HEX(('Register&amp;Memory Locations'!$B$4*4)+(A63*4),8))</f>
        <v>0x000008F4</v>
      </c>
      <c r="J63" s="2" t="str">
        <f t="shared" si="11"/>
        <v>0x00</v>
      </c>
      <c r="K63" s="2" t="str">
        <f t="shared" si="11"/>
        <v>0x00</v>
      </c>
      <c r="L63" s="2" t="str">
        <f t="shared" si="11"/>
        <v>0x00</v>
      </c>
      <c r="M63" s="2" t="str">
        <f t="shared" si="11"/>
        <v>0x00</v>
      </c>
      <c r="O63" s="16" t="str">
        <f>"0x"&amp;(DEC2HEX(('Register&amp;Memory Locations'!$B$5*4)+(A63*4),8))</f>
        <v>0x00000CF4</v>
      </c>
      <c r="P63" s="2" t="str">
        <f t="shared" si="12"/>
        <v>0x00</v>
      </c>
      <c r="Q63" s="2" t="str">
        <f t="shared" si="12"/>
        <v>0x00</v>
      </c>
      <c r="R63" s="2" t="str">
        <f t="shared" si="12"/>
        <v>0x00</v>
      </c>
      <c r="S63" s="2" t="str">
        <f t="shared" si="12"/>
        <v>0x00</v>
      </c>
    </row>
    <row r="64" spans="1:19" x14ac:dyDescent="0.25">
      <c r="A64" s="2">
        <f t="shared" si="3"/>
        <v>62</v>
      </c>
      <c r="B64" s="1"/>
      <c r="C64" s="16" t="str">
        <f>"0x"&amp;(DEC2HEX(('Register&amp;Memory Locations'!$B$3*4)+(A64*4),8))</f>
        <v>0x000004F8</v>
      </c>
      <c r="D64" s="2" t="str">
        <f t="shared" si="10"/>
        <v>0x00</v>
      </c>
      <c r="E64" s="2" t="str">
        <f t="shared" si="10"/>
        <v>0x00</v>
      </c>
      <c r="F64" s="2" t="str">
        <f t="shared" si="10"/>
        <v>0x00</v>
      </c>
      <c r="G64" s="2" t="str">
        <f t="shared" si="10"/>
        <v>0x00</v>
      </c>
      <c r="H64" s="1"/>
      <c r="I64" s="16" t="str">
        <f>"0x"&amp;(DEC2HEX(('Register&amp;Memory Locations'!$B$4*4)+(A64*4),8))</f>
        <v>0x000008F8</v>
      </c>
      <c r="J64" s="2" t="str">
        <f t="shared" si="11"/>
        <v>0x00</v>
      </c>
      <c r="K64" s="2" t="str">
        <f t="shared" si="11"/>
        <v>0x00</v>
      </c>
      <c r="L64" s="2" t="str">
        <f t="shared" si="11"/>
        <v>0x00</v>
      </c>
      <c r="M64" s="2" t="str">
        <f t="shared" si="11"/>
        <v>0x00</v>
      </c>
      <c r="O64" s="16" t="str">
        <f>"0x"&amp;(DEC2HEX(('Register&amp;Memory Locations'!$B$5*4)+(A64*4),8))</f>
        <v>0x00000CF8</v>
      </c>
      <c r="P64" s="2" t="str">
        <f t="shared" si="12"/>
        <v>0x00</v>
      </c>
      <c r="Q64" s="2" t="str">
        <f t="shared" si="12"/>
        <v>0x00</v>
      </c>
      <c r="R64" s="2" t="str">
        <f t="shared" si="12"/>
        <v>0x00</v>
      </c>
      <c r="S64" s="2" t="str">
        <f t="shared" si="12"/>
        <v>0x00</v>
      </c>
    </row>
    <row r="65" spans="1:19" x14ac:dyDescent="0.25">
      <c r="A65" s="2">
        <f t="shared" si="3"/>
        <v>63</v>
      </c>
      <c r="B65" s="1"/>
      <c r="C65" s="16" t="str">
        <f>"0x"&amp;(DEC2HEX(('Register&amp;Memory Locations'!$B$3*4)+(A65*4),8))</f>
        <v>0x000004FC</v>
      </c>
      <c r="D65" s="2" t="str">
        <f t="shared" si="10"/>
        <v>0x00</v>
      </c>
      <c r="E65" s="2" t="str">
        <f t="shared" si="10"/>
        <v>0x00</v>
      </c>
      <c r="F65" s="2" t="str">
        <f t="shared" si="10"/>
        <v>0x00</v>
      </c>
      <c r="G65" s="2" t="str">
        <f t="shared" si="10"/>
        <v>0x00</v>
      </c>
      <c r="H65" s="1"/>
      <c r="I65" s="16" t="str">
        <f>"0x"&amp;(DEC2HEX(('Register&amp;Memory Locations'!$B$4*4)+(A65*4),8))</f>
        <v>0x000008FC</v>
      </c>
      <c r="J65" s="2" t="str">
        <f t="shared" si="11"/>
        <v>0x00</v>
      </c>
      <c r="K65" s="2" t="str">
        <f t="shared" si="11"/>
        <v>0x00</v>
      </c>
      <c r="L65" s="2" t="str">
        <f t="shared" si="11"/>
        <v>0x00</v>
      </c>
      <c r="M65" s="2" t="str">
        <f t="shared" si="11"/>
        <v>0x00</v>
      </c>
      <c r="O65" s="16" t="str">
        <f>"0x"&amp;(DEC2HEX(('Register&amp;Memory Locations'!$B$5*4)+(A65*4),8))</f>
        <v>0x00000CFC</v>
      </c>
      <c r="P65" s="2" t="str">
        <f t="shared" si="12"/>
        <v>0x00</v>
      </c>
      <c r="Q65" s="2" t="str">
        <f t="shared" si="12"/>
        <v>0x00</v>
      </c>
      <c r="R65" s="2" t="str">
        <f t="shared" si="12"/>
        <v>0x00</v>
      </c>
      <c r="S65" s="2" t="str">
        <f t="shared" si="12"/>
        <v>0x00</v>
      </c>
    </row>
    <row r="66" spans="1:19" x14ac:dyDescent="0.25">
      <c r="A66" s="2">
        <f t="shared" si="3"/>
        <v>64</v>
      </c>
      <c r="B66" s="1"/>
      <c r="C66" s="16" t="str">
        <f>"0x"&amp;(DEC2HEX(('Register&amp;Memory Locations'!$B$3*4)+(A66*4),8))</f>
        <v>0x00000500</v>
      </c>
      <c r="D66" s="2" t="str">
        <f t="shared" si="10"/>
        <v>0x00</v>
      </c>
      <c r="E66" s="2" t="str">
        <f t="shared" si="10"/>
        <v>0x00</v>
      </c>
      <c r="F66" s="2" t="str">
        <f t="shared" si="10"/>
        <v>0x00</v>
      </c>
      <c r="G66" s="2" t="str">
        <f t="shared" si="10"/>
        <v>0x00</v>
      </c>
      <c r="H66" s="1"/>
      <c r="I66" s="16" t="str">
        <f>"0x"&amp;(DEC2HEX(('Register&amp;Memory Locations'!$B$4*4)+(A66*4),8))</f>
        <v>0x00000900</v>
      </c>
      <c r="J66" s="2" t="str">
        <f t="shared" si="11"/>
        <v>0x00</v>
      </c>
      <c r="K66" s="2" t="str">
        <f t="shared" si="11"/>
        <v>0x00</v>
      </c>
      <c r="L66" s="2" t="str">
        <f t="shared" si="11"/>
        <v>0x00</v>
      </c>
      <c r="M66" s="2" t="str">
        <f t="shared" si="11"/>
        <v>0x00</v>
      </c>
      <c r="O66" s="16" t="str">
        <f>"0x"&amp;(DEC2HEX(('Register&amp;Memory Locations'!$B$5*4)+(A66*4),8))</f>
        <v>0x00000D00</v>
      </c>
      <c r="P66" s="2" t="str">
        <f t="shared" si="12"/>
        <v>0x00</v>
      </c>
      <c r="Q66" s="2" t="str">
        <f t="shared" si="12"/>
        <v>0x00</v>
      </c>
      <c r="R66" s="2" t="str">
        <f t="shared" si="12"/>
        <v>0x00</v>
      </c>
      <c r="S66" s="2" t="str">
        <f t="shared" si="12"/>
        <v>0x00</v>
      </c>
    </row>
    <row r="67" spans="1:19" x14ac:dyDescent="0.25">
      <c r="A67" s="2">
        <f t="shared" ref="A67:A130" si="13">A66+1</f>
        <v>65</v>
      </c>
      <c r="B67" s="1"/>
      <c r="C67" s="16" t="str">
        <f>"0x"&amp;(DEC2HEX(('Register&amp;Memory Locations'!$B$3*4)+(A67*4),8))</f>
        <v>0x00000504</v>
      </c>
      <c r="D67" s="2" t="str">
        <f t="shared" si="10"/>
        <v>0x00</v>
      </c>
      <c r="E67" s="2" t="str">
        <f t="shared" si="10"/>
        <v>0x00</v>
      </c>
      <c r="F67" s="2" t="str">
        <f t="shared" si="10"/>
        <v>0x00</v>
      </c>
      <c r="G67" s="2" t="str">
        <f t="shared" si="10"/>
        <v>0x00</v>
      </c>
      <c r="H67" s="1"/>
      <c r="I67" s="16" t="str">
        <f>"0x"&amp;(DEC2HEX(('Register&amp;Memory Locations'!$B$4*4)+(A67*4),8))</f>
        <v>0x00000904</v>
      </c>
      <c r="J67" s="2" t="str">
        <f t="shared" si="11"/>
        <v>0x00</v>
      </c>
      <c r="K67" s="2" t="str">
        <f t="shared" si="11"/>
        <v>0x00</v>
      </c>
      <c r="L67" s="2" t="str">
        <f t="shared" si="11"/>
        <v>0x00</v>
      </c>
      <c r="M67" s="2" t="str">
        <f t="shared" si="11"/>
        <v>0x00</v>
      </c>
      <c r="O67" s="16" t="str">
        <f>"0x"&amp;(DEC2HEX(('Register&amp;Memory Locations'!$B$5*4)+(A67*4),8))</f>
        <v>0x00000D04</v>
      </c>
      <c r="P67" s="2" t="str">
        <f t="shared" si="12"/>
        <v>0x00</v>
      </c>
      <c r="Q67" s="2" t="str">
        <f t="shared" si="12"/>
        <v>0x00</v>
      </c>
      <c r="R67" s="2" t="str">
        <f t="shared" si="12"/>
        <v>0x00</v>
      </c>
      <c r="S67" s="2" t="str">
        <f t="shared" si="12"/>
        <v>0x00</v>
      </c>
    </row>
    <row r="68" spans="1:19" x14ac:dyDescent="0.25">
      <c r="A68" s="2">
        <f t="shared" si="13"/>
        <v>66</v>
      </c>
      <c r="B68" s="1"/>
      <c r="C68" s="16" t="str">
        <f>"0x"&amp;(DEC2HEX(('Register&amp;Memory Locations'!$B$3*4)+(A68*4),8))</f>
        <v>0x00000508</v>
      </c>
      <c r="D68" s="2" t="str">
        <f t="shared" si="10"/>
        <v>0x00</v>
      </c>
      <c r="E68" s="2" t="str">
        <f t="shared" si="10"/>
        <v>0x00</v>
      </c>
      <c r="F68" s="2" t="str">
        <f t="shared" si="10"/>
        <v>0x00</v>
      </c>
      <c r="G68" s="2" t="str">
        <f t="shared" si="10"/>
        <v>0x00</v>
      </c>
      <c r="H68" s="1"/>
      <c r="I68" s="16" t="str">
        <f>"0x"&amp;(DEC2HEX(('Register&amp;Memory Locations'!$B$4*4)+(A68*4),8))</f>
        <v>0x00000908</v>
      </c>
      <c r="J68" s="2" t="str">
        <f t="shared" si="11"/>
        <v>0x00</v>
      </c>
      <c r="K68" s="2" t="str">
        <f t="shared" si="11"/>
        <v>0x00</v>
      </c>
      <c r="L68" s="2" t="str">
        <f t="shared" si="11"/>
        <v>0x00</v>
      </c>
      <c r="M68" s="2" t="str">
        <f t="shared" si="11"/>
        <v>0x00</v>
      </c>
      <c r="O68" s="16" t="str">
        <f>"0x"&amp;(DEC2HEX(('Register&amp;Memory Locations'!$B$5*4)+(A68*4),8))</f>
        <v>0x00000D08</v>
      </c>
      <c r="P68" s="2" t="str">
        <f t="shared" si="12"/>
        <v>0x00</v>
      </c>
      <c r="Q68" s="2" t="str">
        <f t="shared" si="12"/>
        <v>0x00</v>
      </c>
      <c r="R68" s="2" t="str">
        <f t="shared" si="12"/>
        <v>0x00</v>
      </c>
      <c r="S68" s="2" t="str">
        <f t="shared" si="12"/>
        <v>0x00</v>
      </c>
    </row>
    <row r="69" spans="1:19" x14ac:dyDescent="0.25">
      <c r="A69" s="2">
        <f t="shared" si="13"/>
        <v>67</v>
      </c>
      <c r="B69" s="1"/>
      <c r="C69" s="16" t="str">
        <f>"0x"&amp;(DEC2HEX(('Register&amp;Memory Locations'!$B$3*4)+(A69*4),8))</f>
        <v>0x0000050C</v>
      </c>
      <c r="D69" s="2" t="str">
        <f t="shared" si="10"/>
        <v>0x00</v>
      </c>
      <c r="E69" s="2" t="str">
        <f t="shared" si="10"/>
        <v>0x00</v>
      </c>
      <c r="F69" s="2" t="str">
        <f t="shared" si="10"/>
        <v>0x00</v>
      </c>
      <c r="G69" s="2" t="str">
        <f t="shared" si="10"/>
        <v>0x00</v>
      </c>
      <c r="H69" s="1"/>
      <c r="I69" s="16" t="str">
        <f>"0x"&amp;(DEC2HEX(('Register&amp;Memory Locations'!$B$4*4)+(A69*4),8))</f>
        <v>0x0000090C</v>
      </c>
      <c r="J69" s="2" t="str">
        <f t="shared" si="11"/>
        <v>0x00</v>
      </c>
      <c r="K69" s="2" t="str">
        <f t="shared" si="11"/>
        <v>0x00</v>
      </c>
      <c r="L69" s="2" t="str">
        <f t="shared" si="11"/>
        <v>0x00</v>
      </c>
      <c r="M69" s="2" t="str">
        <f t="shared" si="11"/>
        <v>0x00</v>
      </c>
      <c r="O69" s="16" t="str">
        <f>"0x"&amp;(DEC2HEX(('Register&amp;Memory Locations'!$B$5*4)+(A69*4),8))</f>
        <v>0x00000D0C</v>
      </c>
      <c r="P69" s="2" t="str">
        <f t="shared" si="12"/>
        <v>0x00</v>
      </c>
      <c r="Q69" s="2" t="str">
        <f t="shared" si="12"/>
        <v>0x00</v>
      </c>
      <c r="R69" s="2" t="str">
        <f t="shared" si="12"/>
        <v>0x00</v>
      </c>
      <c r="S69" s="2" t="str">
        <f t="shared" si="12"/>
        <v>0x00</v>
      </c>
    </row>
    <row r="70" spans="1:19" x14ac:dyDescent="0.25">
      <c r="A70" s="2">
        <f t="shared" si="13"/>
        <v>68</v>
      </c>
      <c r="B70" s="1"/>
      <c r="C70" s="16" t="str">
        <f>"0x"&amp;(DEC2HEX(('Register&amp;Memory Locations'!$B$3*4)+(A70*4),8))</f>
        <v>0x00000510</v>
      </c>
      <c r="D70" s="2" t="str">
        <f t="shared" si="10"/>
        <v>0x00</v>
      </c>
      <c r="E70" s="2" t="str">
        <f t="shared" si="10"/>
        <v>0x00</v>
      </c>
      <c r="F70" s="2" t="str">
        <f t="shared" si="10"/>
        <v>0x00</v>
      </c>
      <c r="G70" s="2" t="str">
        <f t="shared" si="10"/>
        <v>0x00</v>
      </c>
      <c r="H70" s="1"/>
      <c r="I70" s="16" t="str">
        <f>"0x"&amp;(DEC2HEX(('Register&amp;Memory Locations'!$B$4*4)+(A70*4),8))</f>
        <v>0x00000910</v>
      </c>
      <c r="J70" s="2" t="str">
        <f t="shared" si="11"/>
        <v>0x00</v>
      </c>
      <c r="K70" s="2" t="str">
        <f t="shared" si="11"/>
        <v>0x00</v>
      </c>
      <c r="L70" s="2" t="str">
        <f t="shared" si="11"/>
        <v>0x00</v>
      </c>
      <c r="M70" s="2" t="str">
        <f t="shared" si="11"/>
        <v>0x00</v>
      </c>
      <c r="O70" s="16" t="str">
        <f>"0x"&amp;(DEC2HEX(('Register&amp;Memory Locations'!$B$5*4)+(A70*4),8))</f>
        <v>0x00000D10</v>
      </c>
      <c r="P70" s="2" t="str">
        <f t="shared" si="12"/>
        <v>0x00</v>
      </c>
      <c r="Q70" s="2" t="str">
        <f t="shared" si="12"/>
        <v>0x00</v>
      </c>
      <c r="R70" s="2" t="str">
        <f t="shared" si="12"/>
        <v>0x00</v>
      </c>
      <c r="S70" s="2" t="str">
        <f t="shared" si="12"/>
        <v>0x00</v>
      </c>
    </row>
    <row r="71" spans="1:19" x14ac:dyDescent="0.25">
      <c r="A71" s="2">
        <f t="shared" si="13"/>
        <v>69</v>
      </c>
      <c r="B71" s="1"/>
      <c r="C71" s="16" t="str">
        <f>"0x"&amp;(DEC2HEX(('Register&amp;Memory Locations'!$B$3*4)+(A71*4),8))</f>
        <v>0x00000514</v>
      </c>
      <c r="D71" s="2" t="str">
        <f t="shared" si="10"/>
        <v>0x00</v>
      </c>
      <c r="E71" s="2" t="str">
        <f t="shared" si="10"/>
        <v>0x00</v>
      </c>
      <c r="F71" s="2" t="str">
        <f t="shared" si="10"/>
        <v>0x00</v>
      </c>
      <c r="G71" s="2" t="str">
        <f t="shared" si="10"/>
        <v>0x00</v>
      </c>
      <c r="H71" s="1"/>
      <c r="I71" s="16" t="str">
        <f>"0x"&amp;(DEC2HEX(('Register&amp;Memory Locations'!$B$4*4)+(A71*4),8))</f>
        <v>0x00000914</v>
      </c>
      <c r="J71" s="2" t="str">
        <f t="shared" si="11"/>
        <v>0x00</v>
      </c>
      <c r="K71" s="2" t="str">
        <f t="shared" si="11"/>
        <v>0x00</v>
      </c>
      <c r="L71" s="2" t="str">
        <f t="shared" si="11"/>
        <v>0x00</v>
      </c>
      <c r="M71" s="2" t="str">
        <f t="shared" si="11"/>
        <v>0x00</v>
      </c>
      <c r="O71" s="16" t="str">
        <f>"0x"&amp;(DEC2HEX(('Register&amp;Memory Locations'!$B$5*4)+(A71*4),8))</f>
        <v>0x00000D14</v>
      </c>
      <c r="P71" s="2" t="str">
        <f t="shared" si="12"/>
        <v>0x00</v>
      </c>
      <c r="Q71" s="2" t="str">
        <f t="shared" si="12"/>
        <v>0x00</v>
      </c>
      <c r="R71" s="2" t="str">
        <f t="shared" si="12"/>
        <v>0x00</v>
      </c>
      <c r="S71" s="2" t="str">
        <f t="shared" si="12"/>
        <v>0x00</v>
      </c>
    </row>
    <row r="72" spans="1:19" x14ac:dyDescent="0.25">
      <c r="A72" s="2">
        <f t="shared" si="13"/>
        <v>70</v>
      </c>
      <c r="B72" s="1"/>
      <c r="C72" s="16" t="str">
        <f>"0x"&amp;(DEC2HEX(('Register&amp;Memory Locations'!$B$3*4)+(A72*4),8))</f>
        <v>0x00000518</v>
      </c>
      <c r="D72" s="2" t="str">
        <f t="shared" si="10"/>
        <v>0x00</v>
      </c>
      <c r="E72" s="2" t="str">
        <f t="shared" si="10"/>
        <v>0x00</v>
      </c>
      <c r="F72" s="2" t="str">
        <f t="shared" si="10"/>
        <v>0x00</v>
      </c>
      <c r="G72" s="2" t="str">
        <f t="shared" si="10"/>
        <v>0x00</v>
      </c>
      <c r="H72" s="1"/>
      <c r="I72" s="16" t="str">
        <f>"0x"&amp;(DEC2HEX(('Register&amp;Memory Locations'!$B$4*4)+(A72*4),8))</f>
        <v>0x00000918</v>
      </c>
      <c r="J72" s="2" t="str">
        <f t="shared" si="11"/>
        <v>0x00</v>
      </c>
      <c r="K72" s="2" t="str">
        <f t="shared" si="11"/>
        <v>0x00</v>
      </c>
      <c r="L72" s="2" t="str">
        <f t="shared" si="11"/>
        <v>0x00</v>
      </c>
      <c r="M72" s="2" t="str">
        <f t="shared" si="11"/>
        <v>0x00</v>
      </c>
      <c r="O72" s="16" t="str">
        <f>"0x"&amp;(DEC2HEX(('Register&amp;Memory Locations'!$B$5*4)+(A72*4),8))</f>
        <v>0x00000D18</v>
      </c>
      <c r="P72" s="2" t="str">
        <f t="shared" si="12"/>
        <v>0x00</v>
      </c>
      <c r="Q72" s="2" t="str">
        <f t="shared" si="12"/>
        <v>0x00</v>
      </c>
      <c r="R72" s="2" t="str">
        <f t="shared" si="12"/>
        <v>0x00</v>
      </c>
      <c r="S72" s="2" t="str">
        <f t="shared" si="12"/>
        <v>0x00</v>
      </c>
    </row>
    <row r="73" spans="1:19" x14ac:dyDescent="0.25">
      <c r="A73" s="2">
        <f t="shared" si="13"/>
        <v>71</v>
      </c>
      <c r="B73" s="1"/>
      <c r="C73" s="16" t="str">
        <f>"0x"&amp;(DEC2HEX(('Register&amp;Memory Locations'!$B$3*4)+(A73*4),8))</f>
        <v>0x0000051C</v>
      </c>
      <c r="D73" s="2" t="str">
        <f t="shared" si="10"/>
        <v>0x00</v>
      </c>
      <c r="E73" s="2" t="str">
        <f t="shared" si="10"/>
        <v>0x00</v>
      </c>
      <c r="F73" s="2" t="str">
        <f t="shared" si="10"/>
        <v>0x00</v>
      </c>
      <c r="G73" s="2" t="str">
        <f t="shared" si="10"/>
        <v>0x00</v>
      </c>
      <c r="H73" s="1"/>
      <c r="I73" s="16" t="str">
        <f>"0x"&amp;(DEC2HEX(('Register&amp;Memory Locations'!$B$4*4)+(A73*4),8))</f>
        <v>0x0000091C</v>
      </c>
      <c r="J73" s="2" t="str">
        <f t="shared" si="11"/>
        <v>0x00</v>
      </c>
      <c r="K73" s="2" t="str">
        <f t="shared" si="11"/>
        <v>0x00</v>
      </c>
      <c r="L73" s="2" t="str">
        <f t="shared" si="11"/>
        <v>0x00</v>
      </c>
      <c r="M73" s="2" t="str">
        <f t="shared" si="11"/>
        <v>0x00</v>
      </c>
      <c r="O73" s="16" t="str">
        <f>"0x"&amp;(DEC2HEX(('Register&amp;Memory Locations'!$B$5*4)+(A73*4),8))</f>
        <v>0x00000D1C</v>
      </c>
      <c r="P73" s="2" t="str">
        <f t="shared" si="12"/>
        <v>0x00</v>
      </c>
      <c r="Q73" s="2" t="str">
        <f t="shared" si="12"/>
        <v>0x00</v>
      </c>
      <c r="R73" s="2" t="str">
        <f t="shared" si="12"/>
        <v>0x00</v>
      </c>
      <c r="S73" s="2" t="str">
        <f t="shared" si="12"/>
        <v>0x00</v>
      </c>
    </row>
    <row r="74" spans="1:19" x14ac:dyDescent="0.25">
      <c r="A74" s="2">
        <f t="shared" si="13"/>
        <v>72</v>
      </c>
      <c r="B74" s="1"/>
      <c r="C74" s="16" t="str">
        <f>"0x"&amp;(DEC2HEX(('Register&amp;Memory Locations'!$B$3*4)+(A74*4),8))</f>
        <v>0x00000520</v>
      </c>
      <c r="D74" s="2" t="str">
        <f t="shared" si="10"/>
        <v>0x00</v>
      </c>
      <c r="E74" s="2" t="str">
        <f t="shared" si="10"/>
        <v>0x00</v>
      </c>
      <c r="F74" s="2" t="str">
        <f t="shared" si="10"/>
        <v>0x00</v>
      </c>
      <c r="G74" s="2" t="str">
        <f t="shared" si="10"/>
        <v>0x00</v>
      </c>
      <c r="H74" s="1"/>
      <c r="I74" s="16" t="str">
        <f>"0x"&amp;(DEC2HEX(('Register&amp;Memory Locations'!$B$4*4)+(A74*4),8))</f>
        <v>0x00000920</v>
      </c>
      <c r="J74" s="2" t="str">
        <f t="shared" si="11"/>
        <v>0x00</v>
      </c>
      <c r="K74" s="2" t="str">
        <f t="shared" si="11"/>
        <v>0x00</v>
      </c>
      <c r="L74" s="2" t="str">
        <f t="shared" si="11"/>
        <v>0x00</v>
      </c>
      <c r="M74" s="2" t="str">
        <f t="shared" si="11"/>
        <v>0x00</v>
      </c>
      <c r="O74" s="16" t="str">
        <f>"0x"&amp;(DEC2HEX(('Register&amp;Memory Locations'!$B$5*4)+(A74*4),8))</f>
        <v>0x00000D20</v>
      </c>
      <c r="P74" s="2" t="str">
        <f t="shared" si="12"/>
        <v>0x00</v>
      </c>
      <c r="Q74" s="2" t="str">
        <f t="shared" si="12"/>
        <v>0x00</v>
      </c>
      <c r="R74" s="2" t="str">
        <f t="shared" si="12"/>
        <v>0x00</v>
      </c>
      <c r="S74" s="2" t="str">
        <f t="shared" si="12"/>
        <v>0x00</v>
      </c>
    </row>
    <row r="75" spans="1:19" x14ac:dyDescent="0.25">
      <c r="A75" s="2">
        <f t="shared" si="13"/>
        <v>73</v>
      </c>
      <c r="B75" s="1"/>
      <c r="C75" s="16" t="str">
        <f>"0x"&amp;(DEC2HEX(('Register&amp;Memory Locations'!$B$3*4)+(A75*4),8))</f>
        <v>0x00000524</v>
      </c>
      <c r="D75" s="2" t="str">
        <f t="shared" si="10"/>
        <v>0x00</v>
      </c>
      <c r="E75" s="2" t="str">
        <f t="shared" si="10"/>
        <v>0x00</v>
      </c>
      <c r="F75" s="2" t="str">
        <f t="shared" si="10"/>
        <v>0x00</v>
      </c>
      <c r="G75" s="2" t="str">
        <f t="shared" si="10"/>
        <v>0x00</v>
      </c>
      <c r="H75" s="1"/>
      <c r="I75" s="16" t="str">
        <f>"0x"&amp;(DEC2HEX(('Register&amp;Memory Locations'!$B$4*4)+(A75*4),8))</f>
        <v>0x00000924</v>
      </c>
      <c r="J75" s="2" t="str">
        <f t="shared" si="11"/>
        <v>0x00</v>
      </c>
      <c r="K75" s="2" t="str">
        <f t="shared" si="11"/>
        <v>0x00</v>
      </c>
      <c r="L75" s="2" t="str">
        <f t="shared" si="11"/>
        <v>0x00</v>
      </c>
      <c r="M75" s="2" t="str">
        <f t="shared" si="11"/>
        <v>0x00</v>
      </c>
      <c r="O75" s="16" t="str">
        <f>"0x"&amp;(DEC2HEX(('Register&amp;Memory Locations'!$B$5*4)+(A75*4),8))</f>
        <v>0x00000D24</v>
      </c>
      <c r="P75" s="2" t="str">
        <f t="shared" si="12"/>
        <v>0x00</v>
      </c>
      <c r="Q75" s="2" t="str">
        <f t="shared" si="12"/>
        <v>0x00</v>
      </c>
      <c r="R75" s="2" t="str">
        <f t="shared" si="12"/>
        <v>0x00</v>
      </c>
      <c r="S75" s="2" t="str">
        <f t="shared" si="12"/>
        <v>0x00</v>
      </c>
    </row>
    <row r="76" spans="1:19" x14ac:dyDescent="0.25">
      <c r="A76" s="2">
        <f t="shared" si="13"/>
        <v>74</v>
      </c>
      <c r="B76" s="1"/>
      <c r="C76" s="16" t="str">
        <f>"0x"&amp;(DEC2HEX(('Register&amp;Memory Locations'!$B$3*4)+(A76*4),8))</f>
        <v>0x00000528</v>
      </c>
      <c r="D76" s="2" t="str">
        <f t="shared" si="10"/>
        <v>0x00</v>
      </c>
      <c r="E76" s="2" t="str">
        <f t="shared" si="10"/>
        <v>0x00</v>
      </c>
      <c r="F76" s="2" t="str">
        <f t="shared" si="10"/>
        <v>0x00</v>
      </c>
      <c r="G76" s="2" t="str">
        <f t="shared" si="10"/>
        <v>0x00</v>
      </c>
      <c r="H76" s="1"/>
      <c r="I76" s="16" t="str">
        <f>"0x"&amp;(DEC2HEX(('Register&amp;Memory Locations'!$B$4*4)+(A76*4),8))</f>
        <v>0x00000928</v>
      </c>
      <c r="J76" s="2" t="str">
        <f t="shared" si="11"/>
        <v>0x00</v>
      </c>
      <c r="K76" s="2" t="str">
        <f t="shared" si="11"/>
        <v>0x00</v>
      </c>
      <c r="L76" s="2" t="str">
        <f t="shared" si="11"/>
        <v>0x00</v>
      </c>
      <c r="M76" s="2" t="str">
        <f t="shared" si="11"/>
        <v>0x00</v>
      </c>
      <c r="O76" s="16" t="str">
        <f>"0x"&amp;(DEC2HEX(('Register&amp;Memory Locations'!$B$5*4)+(A76*4),8))</f>
        <v>0x00000D28</v>
      </c>
      <c r="P76" s="2" t="str">
        <f t="shared" si="12"/>
        <v>0x00</v>
      </c>
      <c r="Q76" s="2" t="str">
        <f t="shared" si="12"/>
        <v>0x00</v>
      </c>
      <c r="R76" s="2" t="str">
        <f t="shared" si="12"/>
        <v>0x00</v>
      </c>
      <c r="S76" s="2" t="str">
        <f t="shared" si="12"/>
        <v>0x00</v>
      </c>
    </row>
    <row r="77" spans="1:19" x14ac:dyDescent="0.25">
      <c r="A77" s="2">
        <f t="shared" si="13"/>
        <v>75</v>
      </c>
      <c r="B77" s="1"/>
      <c r="C77" s="16" t="str">
        <f>"0x"&amp;(DEC2HEX(('Register&amp;Memory Locations'!$B$3*4)+(A77*4),8))</f>
        <v>0x0000052C</v>
      </c>
      <c r="D77" s="2" t="str">
        <f t="shared" si="10"/>
        <v>0x00</v>
      </c>
      <c r="E77" s="2" t="str">
        <f t="shared" si="10"/>
        <v>0x00</v>
      </c>
      <c r="F77" s="2" t="str">
        <f t="shared" si="10"/>
        <v>0x00</v>
      </c>
      <c r="G77" s="2" t="str">
        <f t="shared" si="10"/>
        <v>0x00</v>
      </c>
      <c r="H77" s="1"/>
      <c r="I77" s="16" t="str">
        <f>"0x"&amp;(DEC2HEX(('Register&amp;Memory Locations'!$B$4*4)+(A77*4),8))</f>
        <v>0x0000092C</v>
      </c>
      <c r="J77" s="2" t="str">
        <f t="shared" si="11"/>
        <v>0x00</v>
      </c>
      <c r="K77" s="2" t="str">
        <f t="shared" si="11"/>
        <v>0x00</v>
      </c>
      <c r="L77" s="2" t="str">
        <f t="shared" si="11"/>
        <v>0x00</v>
      </c>
      <c r="M77" s="2" t="str">
        <f t="shared" si="11"/>
        <v>0x00</v>
      </c>
      <c r="O77" s="16" t="str">
        <f>"0x"&amp;(DEC2HEX(('Register&amp;Memory Locations'!$B$5*4)+(A77*4),8))</f>
        <v>0x00000D2C</v>
      </c>
      <c r="P77" s="2" t="str">
        <f t="shared" si="12"/>
        <v>0x00</v>
      </c>
      <c r="Q77" s="2" t="str">
        <f t="shared" si="12"/>
        <v>0x00</v>
      </c>
      <c r="R77" s="2" t="str">
        <f t="shared" si="12"/>
        <v>0x00</v>
      </c>
      <c r="S77" s="2" t="str">
        <f t="shared" si="12"/>
        <v>0x00</v>
      </c>
    </row>
    <row r="78" spans="1:19" x14ac:dyDescent="0.25">
      <c r="A78" s="2">
        <f t="shared" si="13"/>
        <v>76</v>
      </c>
      <c r="B78" s="1"/>
      <c r="C78" s="16" t="str">
        <f>"0x"&amp;(DEC2HEX(('Register&amp;Memory Locations'!$B$3*4)+(A78*4),8))</f>
        <v>0x00000530</v>
      </c>
      <c r="D78" s="2" t="str">
        <f t="shared" si="10"/>
        <v>0x00</v>
      </c>
      <c r="E78" s="2" t="str">
        <f t="shared" si="10"/>
        <v>0x00</v>
      </c>
      <c r="F78" s="2" t="str">
        <f t="shared" si="10"/>
        <v>0x00</v>
      </c>
      <c r="G78" s="2" t="str">
        <f t="shared" si="10"/>
        <v>0x00</v>
      </c>
      <c r="H78" s="1"/>
      <c r="I78" s="16" t="str">
        <f>"0x"&amp;(DEC2HEX(('Register&amp;Memory Locations'!$B$4*4)+(A78*4),8))</f>
        <v>0x00000930</v>
      </c>
      <c r="J78" s="2" t="str">
        <f t="shared" si="11"/>
        <v>0x00</v>
      </c>
      <c r="K78" s="2" t="str">
        <f t="shared" si="11"/>
        <v>0x00</v>
      </c>
      <c r="L78" s="2" t="str">
        <f t="shared" si="11"/>
        <v>0x00</v>
      </c>
      <c r="M78" s="2" t="str">
        <f t="shared" si="11"/>
        <v>0x00</v>
      </c>
      <c r="O78" s="16" t="str">
        <f>"0x"&amp;(DEC2HEX(('Register&amp;Memory Locations'!$B$5*4)+(A78*4),8))</f>
        <v>0x00000D30</v>
      </c>
      <c r="P78" s="2" t="str">
        <f t="shared" si="12"/>
        <v>0x00</v>
      </c>
      <c r="Q78" s="2" t="str">
        <f t="shared" si="12"/>
        <v>0x00</v>
      </c>
      <c r="R78" s="2" t="str">
        <f t="shared" si="12"/>
        <v>0x00</v>
      </c>
      <c r="S78" s="2" t="str">
        <f t="shared" si="12"/>
        <v>0x00</v>
      </c>
    </row>
    <row r="79" spans="1:19" x14ac:dyDescent="0.25">
      <c r="A79" s="2">
        <f t="shared" si="13"/>
        <v>77</v>
      </c>
      <c r="B79" s="1"/>
      <c r="C79" s="16" t="str">
        <f>"0x"&amp;(DEC2HEX(('Register&amp;Memory Locations'!$B$3*4)+(A79*4),8))</f>
        <v>0x00000534</v>
      </c>
      <c r="D79" s="2" t="str">
        <f t="shared" si="10"/>
        <v>0x00</v>
      </c>
      <c r="E79" s="2" t="str">
        <f t="shared" si="10"/>
        <v>0x00</v>
      </c>
      <c r="F79" s="2" t="str">
        <f t="shared" si="10"/>
        <v>0x00</v>
      </c>
      <c r="G79" s="2" t="str">
        <f t="shared" si="10"/>
        <v>0x00</v>
      </c>
      <c r="H79" s="1"/>
      <c r="I79" s="16" t="str">
        <f>"0x"&amp;(DEC2HEX(('Register&amp;Memory Locations'!$B$4*4)+(A79*4),8))</f>
        <v>0x00000934</v>
      </c>
      <c r="J79" s="2" t="str">
        <f t="shared" si="11"/>
        <v>0x00</v>
      </c>
      <c r="K79" s="2" t="str">
        <f t="shared" si="11"/>
        <v>0x00</v>
      </c>
      <c r="L79" s="2" t="str">
        <f t="shared" si="11"/>
        <v>0x00</v>
      </c>
      <c r="M79" s="2" t="str">
        <f t="shared" si="11"/>
        <v>0x00</v>
      </c>
      <c r="O79" s="16" t="str">
        <f>"0x"&amp;(DEC2HEX(('Register&amp;Memory Locations'!$B$5*4)+(A79*4),8))</f>
        <v>0x00000D34</v>
      </c>
      <c r="P79" s="2" t="str">
        <f t="shared" si="12"/>
        <v>0x00</v>
      </c>
      <c r="Q79" s="2" t="str">
        <f t="shared" si="12"/>
        <v>0x00</v>
      </c>
      <c r="R79" s="2" t="str">
        <f t="shared" si="12"/>
        <v>0x00</v>
      </c>
      <c r="S79" s="2" t="str">
        <f t="shared" si="12"/>
        <v>0x00</v>
      </c>
    </row>
    <row r="80" spans="1:19" x14ac:dyDescent="0.25">
      <c r="A80" s="2">
        <f t="shared" si="13"/>
        <v>78</v>
      </c>
      <c r="B80" s="1"/>
      <c r="C80" s="16" t="str">
        <f>"0x"&amp;(DEC2HEX(('Register&amp;Memory Locations'!$B$3*4)+(A80*4),8))</f>
        <v>0x00000538</v>
      </c>
      <c r="D80" s="2" t="str">
        <f t="shared" si="10"/>
        <v>0x00</v>
      </c>
      <c r="E80" s="2" t="str">
        <f t="shared" si="10"/>
        <v>0x00</v>
      </c>
      <c r="F80" s="2" t="str">
        <f t="shared" si="10"/>
        <v>0x00</v>
      </c>
      <c r="G80" s="2" t="str">
        <f t="shared" si="10"/>
        <v>0x00</v>
      </c>
      <c r="H80" s="1"/>
      <c r="I80" s="16" t="str">
        <f>"0x"&amp;(DEC2HEX(('Register&amp;Memory Locations'!$B$4*4)+(A80*4),8))</f>
        <v>0x00000938</v>
      </c>
      <c r="J80" s="2" t="str">
        <f t="shared" si="11"/>
        <v>0x00</v>
      </c>
      <c r="K80" s="2" t="str">
        <f t="shared" si="11"/>
        <v>0x00</v>
      </c>
      <c r="L80" s="2" t="str">
        <f t="shared" si="11"/>
        <v>0x00</v>
      </c>
      <c r="M80" s="2" t="str">
        <f t="shared" si="11"/>
        <v>0x00</v>
      </c>
      <c r="O80" s="16" t="str">
        <f>"0x"&amp;(DEC2HEX(('Register&amp;Memory Locations'!$B$5*4)+(A80*4),8))</f>
        <v>0x00000D38</v>
      </c>
      <c r="P80" s="2" t="str">
        <f t="shared" si="12"/>
        <v>0x00</v>
      </c>
      <c r="Q80" s="2" t="str">
        <f t="shared" si="12"/>
        <v>0x00</v>
      </c>
      <c r="R80" s="2" t="str">
        <f t="shared" si="12"/>
        <v>0x00</v>
      </c>
      <c r="S80" s="2" t="str">
        <f t="shared" si="12"/>
        <v>0x00</v>
      </c>
    </row>
    <row r="81" spans="1:19" x14ac:dyDescent="0.25">
      <c r="A81" s="2">
        <f t="shared" si="13"/>
        <v>79</v>
      </c>
      <c r="B81" s="1"/>
      <c r="C81" s="16" t="str">
        <f>"0x"&amp;(DEC2HEX(('Register&amp;Memory Locations'!$B$3*4)+(A81*4),8))</f>
        <v>0x0000053C</v>
      </c>
      <c r="D81" s="2" t="str">
        <f t="shared" si="10"/>
        <v>0x00</v>
      </c>
      <c r="E81" s="2" t="str">
        <f t="shared" si="10"/>
        <v>0x00</v>
      </c>
      <c r="F81" s="2" t="str">
        <f t="shared" si="10"/>
        <v>0x00</v>
      </c>
      <c r="G81" s="2" t="str">
        <f t="shared" si="10"/>
        <v>0x00</v>
      </c>
      <c r="H81" s="1"/>
      <c r="I81" s="16" t="str">
        <f>"0x"&amp;(DEC2HEX(('Register&amp;Memory Locations'!$B$4*4)+(A81*4),8))</f>
        <v>0x0000093C</v>
      </c>
      <c r="J81" s="2" t="str">
        <f t="shared" si="11"/>
        <v>0x00</v>
      </c>
      <c r="K81" s="2" t="str">
        <f t="shared" si="11"/>
        <v>0x00</v>
      </c>
      <c r="L81" s="2" t="str">
        <f t="shared" si="11"/>
        <v>0x00</v>
      </c>
      <c r="M81" s="2" t="str">
        <f t="shared" si="11"/>
        <v>0x00</v>
      </c>
      <c r="O81" s="16" t="str">
        <f>"0x"&amp;(DEC2HEX(('Register&amp;Memory Locations'!$B$5*4)+(A81*4),8))</f>
        <v>0x00000D3C</v>
      </c>
      <c r="P81" s="2" t="str">
        <f t="shared" si="12"/>
        <v>0x00</v>
      </c>
      <c r="Q81" s="2" t="str">
        <f t="shared" si="12"/>
        <v>0x00</v>
      </c>
      <c r="R81" s="2" t="str">
        <f t="shared" si="12"/>
        <v>0x00</v>
      </c>
      <c r="S81" s="2" t="str">
        <f t="shared" si="12"/>
        <v>0x00</v>
      </c>
    </row>
    <row r="82" spans="1:19" x14ac:dyDescent="0.25">
      <c r="A82" s="2">
        <f t="shared" si="13"/>
        <v>80</v>
      </c>
      <c r="B82" s="1"/>
      <c r="C82" s="16" t="str">
        <f>"0x"&amp;(DEC2HEX(('Register&amp;Memory Locations'!$B$3*4)+(A82*4),8))</f>
        <v>0x00000540</v>
      </c>
      <c r="D82" s="2" t="str">
        <f t="shared" ref="D82:G101" si="14">"0x" &amp; DEC2HEX(0,2)</f>
        <v>0x00</v>
      </c>
      <c r="E82" s="2" t="str">
        <f t="shared" si="14"/>
        <v>0x00</v>
      </c>
      <c r="F82" s="2" t="str">
        <f t="shared" si="14"/>
        <v>0x00</v>
      </c>
      <c r="G82" s="2" t="str">
        <f t="shared" si="14"/>
        <v>0x00</v>
      </c>
      <c r="H82" s="1"/>
      <c r="I82" s="16" t="str">
        <f>"0x"&amp;(DEC2HEX(('Register&amp;Memory Locations'!$B$4*4)+(A82*4),8))</f>
        <v>0x00000940</v>
      </c>
      <c r="J82" s="2" t="str">
        <f t="shared" ref="J82:M101" si="15">"0x" &amp; DEC2HEX(0,2)</f>
        <v>0x00</v>
      </c>
      <c r="K82" s="2" t="str">
        <f t="shared" si="15"/>
        <v>0x00</v>
      </c>
      <c r="L82" s="2" t="str">
        <f t="shared" si="15"/>
        <v>0x00</v>
      </c>
      <c r="M82" s="2" t="str">
        <f t="shared" si="15"/>
        <v>0x00</v>
      </c>
      <c r="O82" s="16" t="str">
        <f>"0x"&amp;(DEC2HEX(('Register&amp;Memory Locations'!$B$5*4)+(A82*4),8))</f>
        <v>0x00000D40</v>
      </c>
      <c r="P82" s="2" t="str">
        <f t="shared" ref="P82:S101" si="16">"0x" &amp; DEC2HEX(0,2)</f>
        <v>0x00</v>
      </c>
      <c r="Q82" s="2" t="str">
        <f t="shared" si="16"/>
        <v>0x00</v>
      </c>
      <c r="R82" s="2" t="str">
        <f t="shared" si="16"/>
        <v>0x00</v>
      </c>
      <c r="S82" s="2" t="str">
        <f t="shared" si="16"/>
        <v>0x00</v>
      </c>
    </row>
    <row r="83" spans="1:19" x14ac:dyDescent="0.25">
      <c r="A83" s="2">
        <f t="shared" si="13"/>
        <v>81</v>
      </c>
      <c r="B83" s="1"/>
      <c r="C83" s="16" t="str">
        <f>"0x"&amp;(DEC2HEX(('Register&amp;Memory Locations'!$B$3*4)+(A83*4),8))</f>
        <v>0x00000544</v>
      </c>
      <c r="D83" s="2" t="str">
        <f t="shared" si="14"/>
        <v>0x00</v>
      </c>
      <c r="E83" s="2" t="str">
        <f t="shared" si="14"/>
        <v>0x00</v>
      </c>
      <c r="F83" s="2" t="str">
        <f t="shared" si="14"/>
        <v>0x00</v>
      </c>
      <c r="G83" s="2" t="str">
        <f t="shared" si="14"/>
        <v>0x00</v>
      </c>
      <c r="H83" s="1"/>
      <c r="I83" s="16" t="str">
        <f>"0x"&amp;(DEC2HEX(('Register&amp;Memory Locations'!$B$4*4)+(A83*4),8))</f>
        <v>0x00000944</v>
      </c>
      <c r="J83" s="2" t="str">
        <f t="shared" si="15"/>
        <v>0x00</v>
      </c>
      <c r="K83" s="2" t="str">
        <f t="shared" si="15"/>
        <v>0x00</v>
      </c>
      <c r="L83" s="2" t="str">
        <f t="shared" si="15"/>
        <v>0x00</v>
      </c>
      <c r="M83" s="2" t="str">
        <f t="shared" si="15"/>
        <v>0x00</v>
      </c>
      <c r="O83" s="16" t="str">
        <f>"0x"&amp;(DEC2HEX(('Register&amp;Memory Locations'!$B$5*4)+(A83*4),8))</f>
        <v>0x00000D44</v>
      </c>
      <c r="P83" s="2" t="str">
        <f t="shared" si="16"/>
        <v>0x00</v>
      </c>
      <c r="Q83" s="2" t="str">
        <f t="shared" si="16"/>
        <v>0x00</v>
      </c>
      <c r="R83" s="2" t="str">
        <f t="shared" si="16"/>
        <v>0x00</v>
      </c>
      <c r="S83" s="2" t="str">
        <f t="shared" si="16"/>
        <v>0x00</v>
      </c>
    </row>
    <row r="84" spans="1:19" x14ac:dyDescent="0.25">
      <c r="A84" s="2">
        <f t="shared" si="13"/>
        <v>82</v>
      </c>
      <c r="B84" s="1"/>
      <c r="C84" s="16" t="str">
        <f>"0x"&amp;(DEC2HEX(('Register&amp;Memory Locations'!$B$3*4)+(A84*4),8))</f>
        <v>0x00000548</v>
      </c>
      <c r="D84" s="2" t="str">
        <f t="shared" si="14"/>
        <v>0x00</v>
      </c>
      <c r="E84" s="2" t="str">
        <f t="shared" si="14"/>
        <v>0x00</v>
      </c>
      <c r="F84" s="2" t="str">
        <f t="shared" si="14"/>
        <v>0x00</v>
      </c>
      <c r="G84" s="2" t="str">
        <f t="shared" si="14"/>
        <v>0x00</v>
      </c>
      <c r="H84" s="1"/>
      <c r="I84" s="16" t="str">
        <f>"0x"&amp;(DEC2HEX(('Register&amp;Memory Locations'!$B$4*4)+(A84*4),8))</f>
        <v>0x00000948</v>
      </c>
      <c r="J84" s="2" t="str">
        <f t="shared" si="15"/>
        <v>0x00</v>
      </c>
      <c r="K84" s="2" t="str">
        <f t="shared" si="15"/>
        <v>0x00</v>
      </c>
      <c r="L84" s="2" t="str">
        <f t="shared" si="15"/>
        <v>0x00</v>
      </c>
      <c r="M84" s="2" t="str">
        <f t="shared" si="15"/>
        <v>0x00</v>
      </c>
      <c r="O84" s="16" t="str">
        <f>"0x"&amp;(DEC2HEX(('Register&amp;Memory Locations'!$B$5*4)+(A84*4),8))</f>
        <v>0x00000D48</v>
      </c>
      <c r="P84" s="2" t="str">
        <f t="shared" si="16"/>
        <v>0x00</v>
      </c>
      <c r="Q84" s="2" t="str">
        <f t="shared" si="16"/>
        <v>0x00</v>
      </c>
      <c r="R84" s="2" t="str">
        <f t="shared" si="16"/>
        <v>0x00</v>
      </c>
      <c r="S84" s="2" t="str">
        <f t="shared" si="16"/>
        <v>0x00</v>
      </c>
    </row>
    <row r="85" spans="1:19" x14ac:dyDescent="0.25">
      <c r="A85" s="2">
        <f t="shared" si="13"/>
        <v>83</v>
      </c>
      <c r="B85" s="1"/>
      <c r="C85" s="16" t="str">
        <f>"0x"&amp;(DEC2HEX(('Register&amp;Memory Locations'!$B$3*4)+(A85*4),8))</f>
        <v>0x0000054C</v>
      </c>
      <c r="D85" s="2" t="str">
        <f t="shared" si="14"/>
        <v>0x00</v>
      </c>
      <c r="E85" s="2" t="str">
        <f t="shared" si="14"/>
        <v>0x00</v>
      </c>
      <c r="F85" s="2" t="str">
        <f t="shared" si="14"/>
        <v>0x00</v>
      </c>
      <c r="G85" s="2" t="str">
        <f t="shared" si="14"/>
        <v>0x00</v>
      </c>
      <c r="H85" s="1"/>
      <c r="I85" s="16" t="str">
        <f>"0x"&amp;(DEC2HEX(('Register&amp;Memory Locations'!$B$4*4)+(A85*4),8))</f>
        <v>0x0000094C</v>
      </c>
      <c r="J85" s="2" t="str">
        <f t="shared" si="15"/>
        <v>0x00</v>
      </c>
      <c r="K85" s="2" t="str">
        <f t="shared" si="15"/>
        <v>0x00</v>
      </c>
      <c r="L85" s="2" t="str">
        <f t="shared" si="15"/>
        <v>0x00</v>
      </c>
      <c r="M85" s="2" t="str">
        <f t="shared" si="15"/>
        <v>0x00</v>
      </c>
      <c r="O85" s="16" t="str">
        <f>"0x"&amp;(DEC2HEX(('Register&amp;Memory Locations'!$B$5*4)+(A85*4),8))</f>
        <v>0x00000D4C</v>
      </c>
      <c r="P85" s="2" t="str">
        <f t="shared" si="16"/>
        <v>0x00</v>
      </c>
      <c r="Q85" s="2" t="str">
        <f t="shared" si="16"/>
        <v>0x00</v>
      </c>
      <c r="R85" s="2" t="str">
        <f t="shared" si="16"/>
        <v>0x00</v>
      </c>
      <c r="S85" s="2" t="str">
        <f t="shared" si="16"/>
        <v>0x00</v>
      </c>
    </row>
    <row r="86" spans="1:19" x14ac:dyDescent="0.25">
      <c r="A86" s="2">
        <f t="shared" si="13"/>
        <v>84</v>
      </c>
      <c r="B86" s="1"/>
      <c r="C86" s="16" t="str">
        <f>"0x"&amp;(DEC2HEX(('Register&amp;Memory Locations'!$B$3*4)+(A86*4),8))</f>
        <v>0x00000550</v>
      </c>
      <c r="D86" s="2" t="str">
        <f t="shared" si="14"/>
        <v>0x00</v>
      </c>
      <c r="E86" s="2" t="str">
        <f t="shared" si="14"/>
        <v>0x00</v>
      </c>
      <c r="F86" s="2" t="str">
        <f t="shared" si="14"/>
        <v>0x00</v>
      </c>
      <c r="G86" s="2" t="str">
        <f t="shared" si="14"/>
        <v>0x00</v>
      </c>
      <c r="H86" s="1"/>
      <c r="I86" s="16" t="str">
        <f>"0x"&amp;(DEC2HEX(('Register&amp;Memory Locations'!$B$4*4)+(A86*4),8))</f>
        <v>0x00000950</v>
      </c>
      <c r="J86" s="2" t="str">
        <f t="shared" si="15"/>
        <v>0x00</v>
      </c>
      <c r="K86" s="2" t="str">
        <f t="shared" si="15"/>
        <v>0x00</v>
      </c>
      <c r="L86" s="2" t="str">
        <f t="shared" si="15"/>
        <v>0x00</v>
      </c>
      <c r="M86" s="2" t="str">
        <f t="shared" si="15"/>
        <v>0x00</v>
      </c>
      <c r="O86" s="16" t="str">
        <f>"0x"&amp;(DEC2HEX(('Register&amp;Memory Locations'!$B$5*4)+(A86*4),8))</f>
        <v>0x00000D50</v>
      </c>
      <c r="P86" s="2" t="str">
        <f t="shared" si="16"/>
        <v>0x00</v>
      </c>
      <c r="Q86" s="2" t="str">
        <f t="shared" si="16"/>
        <v>0x00</v>
      </c>
      <c r="R86" s="2" t="str">
        <f t="shared" si="16"/>
        <v>0x00</v>
      </c>
      <c r="S86" s="2" t="str">
        <f t="shared" si="16"/>
        <v>0x00</v>
      </c>
    </row>
    <row r="87" spans="1:19" x14ac:dyDescent="0.25">
      <c r="A87" s="2">
        <f t="shared" si="13"/>
        <v>85</v>
      </c>
      <c r="B87" s="1"/>
      <c r="C87" s="16" t="str">
        <f>"0x"&amp;(DEC2HEX(('Register&amp;Memory Locations'!$B$3*4)+(A87*4),8))</f>
        <v>0x00000554</v>
      </c>
      <c r="D87" s="2" t="str">
        <f t="shared" si="14"/>
        <v>0x00</v>
      </c>
      <c r="E87" s="2" t="str">
        <f t="shared" si="14"/>
        <v>0x00</v>
      </c>
      <c r="F87" s="2" t="str">
        <f t="shared" si="14"/>
        <v>0x00</v>
      </c>
      <c r="G87" s="2" t="str">
        <f t="shared" si="14"/>
        <v>0x00</v>
      </c>
      <c r="H87" s="1"/>
      <c r="I87" s="16" t="str">
        <f>"0x"&amp;(DEC2HEX(('Register&amp;Memory Locations'!$B$4*4)+(A87*4),8))</f>
        <v>0x00000954</v>
      </c>
      <c r="J87" s="2" t="str">
        <f t="shared" si="15"/>
        <v>0x00</v>
      </c>
      <c r="K87" s="2" t="str">
        <f t="shared" si="15"/>
        <v>0x00</v>
      </c>
      <c r="L87" s="2" t="str">
        <f t="shared" si="15"/>
        <v>0x00</v>
      </c>
      <c r="M87" s="2" t="str">
        <f t="shared" si="15"/>
        <v>0x00</v>
      </c>
      <c r="O87" s="16" t="str">
        <f>"0x"&amp;(DEC2HEX(('Register&amp;Memory Locations'!$B$5*4)+(A87*4),8))</f>
        <v>0x00000D54</v>
      </c>
      <c r="P87" s="2" t="str">
        <f t="shared" si="16"/>
        <v>0x00</v>
      </c>
      <c r="Q87" s="2" t="str">
        <f t="shared" si="16"/>
        <v>0x00</v>
      </c>
      <c r="R87" s="2" t="str">
        <f t="shared" si="16"/>
        <v>0x00</v>
      </c>
      <c r="S87" s="2" t="str">
        <f t="shared" si="16"/>
        <v>0x00</v>
      </c>
    </row>
    <row r="88" spans="1:19" x14ac:dyDescent="0.25">
      <c r="A88" s="2">
        <f t="shared" si="13"/>
        <v>86</v>
      </c>
      <c r="B88" s="1"/>
      <c r="C88" s="16" t="str">
        <f>"0x"&amp;(DEC2HEX(('Register&amp;Memory Locations'!$B$3*4)+(A88*4),8))</f>
        <v>0x00000558</v>
      </c>
      <c r="D88" s="2" t="str">
        <f t="shared" si="14"/>
        <v>0x00</v>
      </c>
      <c r="E88" s="2" t="str">
        <f t="shared" si="14"/>
        <v>0x00</v>
      </c>
      <c r="F88" s="2" t="str">
        <f t="shared" si="14"/>
        <v>0x00</v>
      </c>
      <c r="G88" s="2" t="str">
        <f t="shared" si="14"/>
        <v>0x00</v>
      </c>
      <c r="H88" s="1"/>
      <c r="I88" s="16" t="str">
        <f>"0x"&amp;(DEC2HEX(('Register&amp;Memory Locations'!$B$4*4)+(A88*4),8))</f>
        <v>0x00000958</v>
      </c>
      <c r="J88" s="2" t="str">
        <f t="shared" si="15"/>
        <v>0x00</v>
      </c>
      <c r="K88" s="2" t="str">
        <f t="shared" si="15"/>
        <v>0x00</v>
      </c>
      <c r="L88" s="2" t="str">
        <f t="shared" si="15"/>
        <v>0x00</v>
      </c>
      <c r="M88" s="2" t="str">
        <f t="shared" si="15"/>
        <v>0x00</v>
      </c>
      <c r="O88" s="16" t="str">
        <f>"0x"&amp;(DEC2HEX(('Register&amp;Memory Locations'!$B$5*4)+(A88*4),8))</f>
        <v>0x00000D58</v>
      </c>
      <c r="P88" s="2" t="str">
        <f t="shared" si="16"/>
        <v>0x00</v>
      </c>
      <c r="Q88" s="2" t="str">
        <f t="shared" si="16"/>
        <v>0x00</v>
      </c>
      <c r="R88" s="2" t="str">
        <f t="shared" si="16"/>
        <v>0x00</v>
      </c>
      <c r="S88" s="2" t="str">
        <f t="shared" si="16"/>
        <v>0x00</v>
      </c>
    </row>
    <row r="89" spans="1:19" x14ac:dyDescent="0.25">
      <c r="A89" s="2">
        <f t="shared" si="13"/>
        <v>87</v>
      </c>
      <c r="B89" s="1"/>
      <c r="C89" s="16" t="str">
        <f>"0x"&amp;(DEC2HEX(('Register&amp;Memory Locations'!$B$3*4)+(A89*4),8))</f>
        <v>0x0000055C</v>
      </c>
      <c r="D89" s="2" t="str">
        <f t="shared" si="14"/>
        <v>0x00</v>
      </c>
      <c r="E89" s="2" t="str">
        <f t="shared" si="14"/>
        <v>0x00</v>
      </c>
      <c r="F89" s="2" t="str">
        <f t="shared" si="14"/>
        <v>0x00</v>
      </c>
      <c r="G89" s="2" t="str">
        <f t="shared" si="14"/>
        <v>0x00</v>
      </c>
      <c r="H89" s="1"/>
      <c r="I89" s="16" t="str">
        <f>"0x"&amp;(DEC2HEX(('Register&amp;Memory Locations'!$B$4*4)+(A89*4),8))</f>
        <v>0x0000095C</v>
      </c>
      <c r="J89" s="2" t="str">
        <f t="shared" si="15"/>
        <v>0x00</v>
      </c>
      <c r="K89" s="2" t="str">
        <f t="shared" si="15"/>
        <v>0x00</v>
      </c>
      <c r="L89" s="2" t="str">
        <f t="shared" si="15"/>
        <v>0x00</v>
      </c>
      <c r="M89" s="2" t="str">
        <f t="shared" si="15"/>
        <v>0x00</v>
      </c>
      <c r="O89" s="16" t="str">
        <f>"0x"&amp;(DEC2HEX(('Register&amp;Memory Locations'!$B$5*4)+(A89*4),8))</f>
        <v>0x00000D5C</v>
      </c>
      <c r="P89" s="2" t="str">
        <f t="shared" si="16"/>
        <v>0x00</v>
      </c>
      <c r="Q89" s="2" t="str">
        <f t="shared" si="16"/>
        <v>0x00</v>
      </c>
      <c r="R89" s="2" t="str">
        <f t="shared" si="16"/>
        <v>0x00</v>
      </c>
      <c r="S89" s="2" t="str">
        <f t="shared" si="16"/>
        <v>0x00</v>
      </c>
    </row>
    <row r="90" spans="1:19" x14ac:dyDescent="0.25">
      <c r="A90" s="2">
        <f t="shared" si="13"/>
        <v>88</v>
      </c>
      <c r="B90" s="1"/>
      <c r="C90" s="16" t="str">
        <f>"0x"&amp;(DEC2HEX(('Register&amp;Memory Locations'!$B$3*4)+(A90*4),8))</f>
        <v>0x00000560</v>
      </c>
      <c r="D90" s="2" t="str">
        <f t="shared" si="14"/>
        <v>0x00</v>
      </c>
      <c r="E90" s="2" t="str">
        <f t="shared" si="14"/>
        <v>0x00</v>
      </c>
      <c r="F90" s="2" t="str">
        <f t="shared" si="14"/>
        <v>0x00</v>
      </c>
      <c r="G90" s="2" t="str">
        <f t="shared" si="14"/>
        <v>0x00</v>
      </c>
      <c r="H90" s="1"/>
      <c r="I90" s="16" t="str">
        <f>"0x"&amp;(DEC2HEX(('Register&amp;Memory Locations'!$B$4*4)+(A90*4),8))</f>
        <v>0x00000960</v>
      </c>
      <c r="J90" s="2" t="str">
        <f t="shared" si="15"/>
        <v>0x00</v>
      </c>
      <c r="K90" s="2" t="str">
        <f t="shared" si="15"/>
        <v>0x00</v>
      </c>
      <c r="L90" s="2" t="str">
        <f t="shared" si="15"/>
        <v>0x00</v>
      </c>
      <c r="M90" s="2" t="str">
        <f t="shared" si="15"/>
        <v>0x00</v>
      </c>
      <c r="O90" s="16" t="str">
        <f>"0x"&amp;(DEC2HEX(('Register&amp;Memory Locations'!$B$5*4)+(A90*4),8))</f>
        <v>0x00000D60</v>
      </c>
      <c r="P90" s="2" t="str">
        <f t="shared" si="16"/>
        <v>0x00</v>
      </c>
      <c r="Q90" s="2" t="str">
        <f t="shared" si="16"/>
        <v>0x00</v>
      </c>
      <c r="R90" s="2" t="str">
        <f t="shared" si="16"/>
        <v>0x00</v>
      </c>
      <c r="S90" s="2" t="str">
        <f t="shared" si="16"/>
        <v>0x00</v>
      </c>
    </row>
    <row r="91" spans="1:19" x14ac:dyDescent="0.25">
      <c r="A91" s="2">
        <f t="shared" si="13"/>
        <v>89</v>
      </c>
      <c r="B91" s="1"/>
      <c r="C91" s="16" t="str">
        <f>"0x"&amp;(DEC2HEX(('Register&amp;Memory Locations'!$B$3*4)+(A91*4),8))</f>
        <v>0x00000564</v>
      </c>
      <c r="D91" s="2" t="str">
        <f t="shared" si="14"/>
        <v>0x00</v>
      </c>
      <c r="E91" s="2" t="str">
        <f t="shared" si="14"/>
        <v>0x00</v>
      </c>
      <c r="F91" s="2" t="str">
        <f t="shared" si="14"/>
        <v>0x00</v>
      </c>
      <c r="G91" s="2" t="str">
        <f t="shared" si="14"/>
        <v>0x00</v>
      </c>
      <c r="H91" s="1"/>
      <c r="I91" s="16" t="str">
        <f>"0x"&amp;(DEC2HEX(('Register&amp;Memory Locations'!$B$4*4)+(A91*4),8))</f>
        <v>0x00000964</v>
      </c>
      <c r="J91" s="2" t="str">
        <f t="shared" si="15"/>
        <v>0x00</v>
      </c>
      <c r="K91" s="2" t="str">
        <f t="shared" si="15"/>
        <v>0x00</v>
      </c>
      <c r="L91" s="2" t="str">
        <f t="shared" si="15"/>
        <v>0x00</v>
      </c>
      <c r="M91" s="2" t="str">
        <f t="shared" si="15"/>
        <v>0x00</v>
      </c>
      <c r="O91" s="16" t="str">
        <f>"0x"&amp;(DEC2HEX(('Register&amp;Memory Locations'!$B$5*4)+(A91*4),8))</f>
        <v>0x00000D64</v>
      </c>
      <c r="P91" s="2" t="str">
        <f t="shared" si="16"/>
        <v>0x00</v>
      </c>
      <c r="Q91" s="2" t="str">
        <f t="shared" si="16"/>
        <v>0x00</v>
      </c>
      <c r="R91" s="2" t="str">
        <f t="shared" si="16"/>
        <v>0x00</v>
      </c>
      <c r="S91" s="2" t="str">
        <f t="shared" si="16"/>
        <v>0x00</v>
      </c>
    </row>
    <row r="92" spans="1:19" x14ac:dyDescent="0.25">
      <c r="A92" s="2">
        <f t="shared" si="13"/>
        <v>90</v>
      </c>
      <c r="B92" s="1"/>
      <c r="C92" s="16" t="str">
        <f>"0x"&amp;(DEC2HEX(('Register&amp;Memory Locations'!$B$3*4)+(A92*4),8))</f>
        <v>0x00000568</v>
      </c>
      <c r="D92" s="2" t="str">
        <f t="shared" si="14"/>
        <v>0x00</v>
      </c>
      <c r="E92" s="2" t="str">
        <f t="shared" si="14"/>
        <v>0x00</v>
      </c>
      <c r="F92" s="2" t="str">
        <f t="shared" si="14"/>
        <v>0x00</v>
      </c>
      <c r="G92" s="2" t="str">
        <f t="shared" si="14"/>
        <v>0x00</v>
      </c>
      <c r="H92" s="1"/>
      <c r="I92" s="16" t="str">
        <f>"0x"&amp;(DEC2HEX(('Register&amp;Memory Locations'!$B$4*4)+(A92*4),8))</f>
        <v>0x00000968</v>
      </c>
      <c r="J92" s="2" t="str">
        <f t="shared" si="15"/>
        <v>0x00</v>
      </c>
      <c r="K92" s="2" t="str">
        <f t="shared" si="15"/>
        <v>0x00</v>
      </c>
      <c r="L92" s="2" t="str">
        <f t="shared" si="15"/>
        <v>0x00</v>
      </c>
      <c r="M92" s="2" t="str">
        <f t="shared" si="15"/>
        <v>0x00</v>
      </c>
      <c r="O92" s="16" t="str">
        <f>"0x"&amp;(DEC2HEX(('Register&amp;Memory Locations'!$B$5*4)+(A92*4),8))</f>
        <v>0x00000D68</v>
      </c>
      <c r="P92" s="2" t="str">
        <f t="shared" si="16"/>
        <v>0x00</v>
      </c>
      <c r="Q92" s="2" t="str">
        <f t="shared" si="16"/>
        <v>0x00</v>
      </c>
      <c r="R92" s="2" t="str">
        <f t="shared" si="16"/>
        <v>0x00</v>
      </c>
      <c r="S92" s="2" t="str">
        <f t="shared" si="16"/>
        <v>0x00</v>
      </c>
    </row>
    <row r="93" spans="1:19" x14ac:dyDescent="0.25">
      <c r="A93" s="2">
        <f t="shared" si="13"/>
        <v>91</v>
      </c>
      <c r="B93" s="1"/>
      <c r="C93" s="16" t="str">
        <f>"0x"&amp;(DEC2HEX(('Register&amp;Memory Locations'!$B$3*4)+(A93*4),8))</f>
        <v>0x0000056C</v>
      </c>
      <c r="D93" s="2" t="str">
        <f t="shared" si="14"/>
        <v>0x00</v>
      </c>
      <c r="E93" s="2" t="str">
        <f t="shared" si="14"/>
        <v>0x00</v>
      </c>
      <c r="F93" s="2" t="str">
        <f t="shared" si="14"/>
        <v>0x00</v>
      </c>
      <c r="G93" s="2" t="str">
        <f t="shared" si="14"/>
        <v>0x00</v>
      </c>
      <c r="H93" s="1"/>
      <c r="I93" s="16" t="str">
        <f>"0x"&amp;(DEC2HEX(('Register&amp;Memory Locations'!$B$4*4)+(A93*4),8))</f>
        <v>0x0000096C</v>
      </c>
      <c r="J93" s="2" t="str">
        <f t="shared" si="15"/>
        <v>0x00</v>
      </c>
      <c r="K93" s="2" t="str">
        <f t="shared" si="15"/>
        <v>0x00</v>
      </c>
      <c r="L93" s="2" t="str">
        <f t="shared" si="15"/>
        <v>0x00</v>
      </c>
      <c r="M93" s="2" t="str">
        <f t="shared" si="15"/>
        <v>0x00</v>
      </c>
      <c r="O93" s="16" t="str">
        <f>"0x"&amp;(DEC2HEX(('Register&amp;Memory Locations'!$B$5*4)+(A93*4),8))</f>
        <v>0x00000D6C</v>
      </c>
      <c r="P93" s="2" t="str">
        <f t="shared" si="16"/>
        <v>0x00</v>
      </c>
      <c r="Q93" s="2" t="str">
        <f t="shared" si="16"/>
        <v>0x00</v>
      </c>
      <c r="R93" s="2" t="str">
        <f t="shared" si="16"/>
        <v>0x00</v>
      </c>
      <c r="S93" s="2" t="str">
        <f t="shared" si="16"/>
        <v>0x00</v>
      </c>
    </row>
    <row r="94" spans="1:19" x14ac:dyDescent="0.25">
      <c r="A94" s="2">
        <f t="shared" si="13"/>
        <v>92</v>
      </c>
      <c r="B94" s="1"/>
      <c r="C94" s="16" t="str">
        <f>"0x"&amp;(DEC2HEX(('Register&amp;Memory Locations'!$B$3*4)+(A94*4),8))</f>
        <v>0x00000570</v>
      </c>
      <c r="D94" s="2" t="str">
        <f t="shared" si="14"/>
        <v>0x00</v>
      </c>
      <c r="E94" s="2" t="str">
        <f t="shared" si="14"/>
        <v>0x00</v>
      </c>
      <c r="F94" s="2" t="str">
        <f t="shared" si="14"/>
        <v>0x00</v>
      </c>
      <c r="G94" s="2" t="str">
        <f t="shared" si="14"/>
        <v>0x00</v>
      </c>
      <c r="H94" s="1"/>
      <c r="I94" s="16" t="str">
        <f>"0x"&amp;(DEC2HEX(('Register&amp;Memory Locations'!$B$4*4)+(A94*4),8))</f>
        <v>0x00000970</v>
      </c>
      <c r="J94" s="2" t="str">
        <f t="shared" si="15"/>
        <v>0x00</v>
      </c>
      <c r="K94" s="2" t="str">
        <f t="shared" si="15"/>
        <v>0x00</v>
      </c>
      <c r="L94" s="2" t="str">
        <f t="shared" si="15"/>
        <v>0x00</v>
      </c>
      <c r="M94" s="2" t="str">
        <f t="shared" si="15"/>
        <v>0x00</v>
      </c>
      <c r="O94" s="16" t="str">
        <f>"0x"&amp;(DEC2HEX(('Register&amp;Memory Locations'!$B$5*4)+(A94*4),8))</f>
        <v>0x00000D70</v>
      </c>
      <c r="P94" s="2" t="str">
        <f t="shared" si="16"/>
        <v>0x00</v>
      </c>
      <c r="Q94" s="2" t="str">
        <f t="shared" si="16"/>
        <v>0x00</v>
      </c>
      <c r="R94" s="2" t="str">
        <f t="shared" si="16"/>
        <v>0x00</v>
      </c>
      <c r="S94" s="2" t="str">
        <f t="shared" si="16"/>
        <v>0x00</v>
      </c>
    </row>
    <row r="95" spans="1:19" x14ac:dyDescent="0.25">
      <c r="A95" s="2">
        <f t="shared" si="13"/>
        <v>93</v>
      </c>
      <c r="B95" s="1"/>
      <c r="C95" s="16" t="str">
        <f>"0x"&amp;(DEC2HEX(('Register&amp;Memory Locations'!$B$3*4)+(A95*4),8))</f>
        <v>0x00000574</v>
      </c>
      <c r="D95" s="2" t="str">
        <f t="shared" si="14"/>
        <v>0x00</v>
      </c>
      <c r="E95" s="2" t="str">
        <f t="shared" si="14"/>
        <v>0x00</v>
      </c>
      <c r="F95" s="2" t="str">
        <f t="shared" si="14"/>
        <v>0x00</v>
      </c>
      <c r="G95" s="2" t="str">
        <f t="shared" si="14"/>
        <v>0x00</v>
      </c>
      <c r="H95" s="1"/>
      <c r="I95" s="16" t="str">
        <f>"0x"&amp;(DEC2HEX(('Register&amp;Memory Locations'!$B$4*4)+(A95*4),8))</f>
        <v>0x00000974</v>
      </c>
      <c r="J95" s="2" t="str">
        <f t="shared" si="15"/>
        <v>0x00</v>
      </c>
      <c r="K95" s="2" t="str">
        <f t="shared" si="15"/>
        <v>0x00</v>
      </c>
      <c r="L95" s="2" t="str">
        <f t="shared" si="15"/>
        <v>0x00</v>
      </c>
      <c r="M95" s="2" t="str">
        <f t="shared" si="15"/>
        <v>0x00</v>
      </c>
      <c r="O95" s="16" t="str">
        <f>"0x"&amp;(DEC2HEX(('Register&amp;Memory Locations'!$B$5*4)+(A95*4),8))</f>
        <v>0x00000D74</v>
      </c>
      <c r="P95" s="2" t="str">
        <f t="shared" si="16"/>
        <v>0x00</v>
      </c>
      <c r="Q95" s="2" t="str">
        <f t="shared" si="16"/>
        <v>0x00</v>
      </c>
      <c r="R95" s="2" t="str">
        <f t="shared" si="16"/>
        <v>0x00</v>
      </c>
      <c r="S95" s="2" t="str">
        <f t="shared" si="16"/>
        <v>0x00</v>
      </c>
    </row>
    <row r="96" spans="1:19" x14ac:dyDescent="0.25">
      <c r="A96" s="2">
        <f t="shared" si="13"/>
        <v>94</v>
      </c>
      <c r="B96" s="1"/>
      <c r="C96" s="16" t="str">
        <f>"0x"&amp;(DEC2HEX(('Register&amp;Memory Locations'!$B$3*4)+(A96*4),8))</f>
        <v>0x00000578</v>
      </c>
      <c r="D96" s="2" t="str">
        <f t="shared" si="14"/>
        <v>0x00</v>
      </c>
      <c r="E96" s="2" t="str">
        <f t="shared" si="14"/>
        <v>0x00</v>
      </c>
      <c r="F96" s="2" t="str">
        <f t="shared" si="14"/>
        <v>0x00</v>
      </c>
      <c r="G96" s="2" t="str">
        <f t="shared" si="14"/>
        <v>0x00</v>
      </c>
      <c r="H96" s="1"/>
      <c r="I96" s="16" t="str">
        <f>"0x"&amp;(DEC2HEX(('Register&amp;Memory Locations'!$B$4*4)+(A96*4),8))</f>
        <v>0x00000978</v>
      </c>
      <c r="J96" s="2" t="str">
        <f t="shared" si="15"/>
        <v>0x00</v>
      </c>
      <c r="K96" s="2" t="str">
        <f t="shared" si="15"/>
        <v>0x00</v>
      </c>
      <c r="L96" s="2" t="str">
        <f t="shared" si="15"/>
        <v>0x00</v>
      </c>
      <c r="M96" s="2" t="str">
        <f t="shared" si="15"/>
        <v>0x00</v>
      </c>
      <c r="O96" s="16" t="str">
        <f>"0x"&amp;(DEC2HEX(('Register&amp;Memory Locations'!$B$5*4)+(A96*4),8))</f>
        <v>0x00000D78</v>
      </c>
      <c r="P96" s="2" t="str">
        <f t="shared" si="16"/>
        <v>0x00</v>
      </c>
      <c r="Q96" s="2" t="str">
        <f t="shared" si="16"/>
        <v>0x00</v>
      </c>
      <c r="R96" s="2" t="str">
        <f t="shared" si="16"/>
        <v>0x00</v>
      </c>
      <c r="S96" s="2" t="str">
        <f t="shared" si="16"/>
        <v>0x00</v>
      </c>
    </row>
    <row r="97" spans="1:19" x14ac:dyDescent="0.25">
      <c r="A97" s="2">
        <f t="shared" si="13"/>
        <v>95</v>
      </c>
      <c r="B97" s="1"/>
      <c r="C97" s="16" t="str">
        <f>"0x"&amp;(DEC2HEX(('Register&amp;Memory Locations'!$B$3*4)+(A97*4),8))</f>
        <v>0x0000057C</v>
      </c>
      <c r="D97" s="2" t="str">
        <f t="shared" si="14"/>
        <v>0x00</v>
      </c>
      <c r="E97" s="2" t="str">
        <f t="shared" si="14"/>
        <v>0x00</v>
      </c>
      <c r="F97" s="2" t="str">
        <f t="shared" si="14"/>
        <v>0x00</v>
      </c>
      <c r="G97" s="2" t="str">
        <f t="shared" si="14"/>
        <v>0x00</v>
      </c>
      <c r="H97" s="1"/>
      <c r="I97" s="16" t="str">
        <f>"0x"&amp;(DEC2HEX(('Register&amp;Memory Locations'!$B$4*4)+(A97*4),8))</f>
        <v>0x0000097C</v>
      </c>
      <c r="J97" s="2" t="str">
        <f t="shared" si="15"/>
        <v>0x00</v>
      </c>
      <c r="K97" s="2" t="str">
        <f t="shared" si="15"/>
        <v>0x00</v>
      </c>
      <c r="L97" s="2" t="str">
        <f t="shared" si="15"/>
        <v>0x00</v>
      </c>
      <c r="M97" s="2" t="str">
        <f t="shared" si="15"/>
        <v>0x00</v>
      </c>
      <c r="O97" s="16" t="str">
        <f>"0x"&amp;(DEC2HEX(('Register&amp;Memory Locations'!$B$5*4)+(A97*4),8))</f>
        <v>0x00000D7C</v>
      </c>
      <c r="P97" s="2" t="str">
        <f t="shared" si="16"/>
        <v>0x00</v>
      </c>
      <c r="Q97" s="2" t="str">
        <f t="shared" si="16"/>
        <v>0x00</v>
      </c>
      <c r="R97" s="2" t="str">
        <f t="shared" si="16"/>
        <v>0x00</v>
      </c>
      <c r="S97" s="2" t="str">
        <f t="shared" si="16"/>
        <v>0x00</v>
      </c>
    </row>
    <row r="98" spans="1:19" x14ac:dyDescent="0.25">
      <c r="A98" s="2">
        <f t="shared" si="13"/>
        <v>96</v>
      </c>
      <c r="B98" s="1"/>
      <c r="C98" s="16" t="str">
        <f>"0x"&amp;(DEC2HEX(('Register&amp;Memory Locations'!$B$3*4)+(A98*4),8))</f>
        <v>0x00000580</v>
      </c>
      <c r="D98" s="2" t="str">
        <f t="shared" si="14"/>
        <v>0x00</v>
      </c>
      <c r="E98" s="2" t="str">
        <f t="shared" si="14"/>
        <v>0x00</v>
      </c>
      <c r="F98" s="2" t="str">
        <f t="shared" si="14"/>
        <v>0x00</v>
      </c>
      <c r="G98" s="2" t="str">
        <f t="shared" si="14"/>
        <v>0x00</v>
      </c>
      <c r="H98" s="1"/>
      <c r="I98" s="16" t="str">
        <f>"0x"&amp;(DEC2HEX(('Register&amp;Memory Locations'!$B$4*4)+(A98*4),8))</f>
        <v>0x00000980</v>
      </c>
      <c r="J98" s="2" t="str">
        <f t="shared" si="15"/>
        <v>0x00</v>
      </c>
      <c r="K98" s="2" t="str">
        <f t="shared" si="15"/>
        <v>0x00</v>
      </c>
      <c r="L98" s="2" t="str">
        <f t="shared" si="15"/>
        <v>0x00</v>
      </c>
      <c r="M98" s="2" t="str">
        <f t="shared" si="15"/>
        <v>0x00</v>
      </c>
      <c r="O98" s="16" t="str">
        <f>"0x"&amp;(DEC2HEX(('Register&amp;Memory Locations'!$B$5*4)+(A98*4),8))</f>
        <v>0x00000D80</v>
      </c>
      <c r="P98" s="2" t="str">
        <f t="shared" si="16"/>
        <v>0x00</v>
      </c>
      <c r="Q98" s="2" t="str">
        <f t="shared" si="16"/>
        <v>0x00</v>
      </c>
      <c r="R98" s="2" t="str">
        <f t="shared" si="16"/>
        <v>0x00</v>
      </c>
      <c r="S98" s="2" t="str">
        <f t="shared" si="16"/>
        <v>0x00</v>
      </c>
    </row>
    <row r="99" spans="1:19" x14ac:dyDescent="0.25">
      <c r="A99" s="2">
        <f t="shared" si="13"/>
        <v>97</v>
      </c>
      <c r="B99" s="1"/>
      <c r="C99" s="16" t="str">
        <f>"0x"&amp;(DEC2HEX(('Register&amp;Memory Locations'!$B$3*4)+(A99*4),8))</f>
        <v>0x00000584</v>
      </c>
      <c r="D99" s="2" t="str">
        <f t="shared" si="14"/>
        <v>0x00</v>
      </c>
      <c r="E99" s="2" t="str">
        <f t="shared" si="14"/>
        <v>0x00</v>
      </c>
      <c r="F99" s="2" t="str">
        <f t="shared" si="14"/>
        <v>0x00</v>
      </c>
      <c r="G99" s="2" t="str">
        <f t="shared" si="14"/>
        <v>0x00</v>
      </c>
      <c r="H99" s="1"/>
      <c r="I99" s="16" t="str">
        <f>"0x"&amp;(DEC2HEX(('Register&amp;Memory Locations'!$B$4*4)+(A99*4),8))</f>
        <v>0x00000984</v>
      </c>
      <c r="J99" s="2" t="str">
        <f t="shared" si="15"/>
        <v>0x00</v>
      </c>
      <c r="K99" s="2" t="str">
        <f t="shared" si="15"/>
        <v>0x00</v>
      </c>
      <c r="L99" s="2" t="str">
        <f t="shared" si="15"/>
        <v>0x00</v>
      </c>
      <c r="M99" s="2" t="str">
        <f t="shared" si="15"/>
        <v>0x00</v>
      </c>
      <c r="O99" s="16" t="str">
        <f>"0x"&amp;(DEC2HEX(('Register&amp;Memory Locations'!$B$5*4)+(A99*4),8))</f>
        <v>0x00000D84</v>
      </c>
      <c r="P99" s="2" t="str">
        <f t="shared" si="16"/>
        <v>0x00</v>
      </c>
      <c r="Q99" s="2" t="str">
        <f t="shared" si="16"/>
        <v>0x00</v>
      </c>
      <c r="R99" s="2" t="str">
        <f t="shared" si="16"/>
        <v>0x00</v>
      </c>
      <c r="S99" s="2" t="str">
        <f t="shared" si="16"/>
        <v>0x00</v>
      </c>
    </row>
    <row r="100" spans="1:19" x14ac:dyDescent="0.25">
      <c r="A100" s="2">
        <f t="shared" si="13"/>
        <v>98</v>
      </c>
      <c r="B100" s="1"/>
      <c r="C100" s="16" t="str">
        <f>"0x"&amp;(DEC2HEX(('Register&amp;Memory Locations'!$B$3*4)+(A100*4),8))</f>
        <v>0x00000588</v>
      </c>
      <c r="D100" s="2" t="str">
        <f t="shared" si="14"/>
        <v>0x00</v>
      </c>
      <c r="E100" s="2" t="str">
        <f t="shared" si="14"/>
        <v>0x00</v>
      </c>
      <c r="F100" s="2" t="str">
        <f t="shared" si="14"/>
        <v>0x00</v>
      </c>
      <c r="G100" s="2" t="str">
        <f t="shared" si="14"/>
        <v>0x00</v>
      </c>
      <c r="H100" s="1"/>
      <c r="I100" s="16" t="str">
        <f>"0x"&amp;(DEC2HEX(('Register&amp;Memory Locations'!$B$4*4)+(A100*4),8))</f>
        <v>0x00000988</v>
      </c>
      <c r="J100" s="2" t="str">
        <f t="shared" si="15"/>
        <v>0x00</v>
      </c>
      <c r="K100" s="2" t="str">
        <f t="shared" si="15"/>
        <v>0x00</v>
      </c>
      <c r="L100" s="2" t="str">
        <f t="shared" si="15"/>
        <v>0x00</v>
      </c>
      <c r="M100" s="2" t="str">
        <f t="shared" si="15"/>
        <v>0x00</v>
      </c>
      <c r="O100" s="16" t="str">
        <f>"0x"&amp;(DEC2HEX(('Register&amp;Memory Locations'!$B$5*4)+(A100*4),8))</f>
        <v>0x00000D88</v>
      </c>
      <c r="P100" s="2" t="str">
        <f t="shared" si="16"/>
        <v>0x00</v>
      </c>
      <c r="Q100" s="2" t="str">
        <f t="shared" si="16"/>
        <v>0x00</v>
      </c>
      <c r="R100" s="2" t="str">
        <f t="shared" si="16"/>
        <v>0x00</v>
      </c>
      <c r="S100" s="2" t="str">
        <f t="shared" si="16"/>
        <v>0x00</v>
      </c>
    </row>
    <row r="101" spans="1:19" x14ac:dyDescent="0.25">
      <c r="A101" s="2">
        <f t="shared" si="13"/>
        <v>99</v>
      </c>
      <c r="B101" s="1"/>
      <c r="C101" s="16" t="str">
        <f>"0x"&amp;(DEC2HEX(('Register&amp;Memory Locations'!$B$3*4)+(A101*4),8))</f>
        <v>0x0000058C</v>
      </c>
      <c r="D101" s="2" t="str">
        <f t="shared" si="14"/>
        <v>0x00</v>
      </c>
      <c r="E101" s="2" t="str">
        <f t="shared" si="14"/>
        <v>0x00</v>
      </c>
      <c r="F101" s="2" t="str">
        <f t="shared" si="14"/>
        <v>0x00</v>
      </c>
      <c r="G101" s="2" t="str">
        <f t="shared" si="14"/>
        <v>0x00</v>
      </c>
      <c r="H101" s="1"/>
      <c r="I101" s="16" t="str">
        <f>"0x"&amp;(DEC2HEX(('Register&amp;Memory Locations'!$B$4*4)+(A101*4),8))</f>
        <v>0x0000098C</v>
      </c>
      <c r="J101" s="2" t="str">
        <f t="shared" si="15"/>
        <v>0x00</v>
      </c>
      <c r="K101" s="2" t="str">
        <f t="shared" si="15"/>
        <v>0x00</v>
      </c>
      <c r="L101" s="2" t="str">
        <f t="shared" si="15"/>
        <v>0x00</v>
      </c>
      <c r="M101" s="2" t="str">
        <f t="shared" si="15"/>
        <v>0x00</v>
      </c>
      <c r="O101" s="16" t="str">
        <f>"0x"&amp;(DEC2HEX(('Register&amp;Memory Locations'!$B$5*4)+(A101*4),8))</f>
        <v>0x00000D8C</v>
      </c>
      <c r="P101" s="2" t="str">
        <f t="shared" si="16"/>
        <v>0x00</v>
      </c>
      <c r="Q101" s="2" t="str">
        <f t="shared" si="16"/>
        <v>0x00</v>
      </c>
      <c r="R101" s="2" t="str">
        <f t="shared" si="16"/>
        <v>0x00</v>
      </c>
      <c r="S101" s="2" t="str">
        <f t="shared" si="16"/>
        <v>0x00</v>
      </c>
    </row>
    <row r="102" spans="1:19" x14ac:dyDescent="0.25">
      <c r="A102" s="2">
        <f t="shared" si="13"/>
        <v>100</v>
      </c>
      <c r="B102" s="1"/>
      <c r="C102" s="16" t="str">
        <f>"0x"&amp;(DEC2HEX(('Register&amp;Memory Locations'!$B$3*4)+(A102*4),8))</f>
        <v>0x00000590</v>
      </c>
      <c r="D102" s="2" t="str">
        <f t="shared" ref="D102:G121" si="17">"0x" &amp; DEC2HEX(0,2)</f>
        <v>0x00</v>
      </c>
      <c r="E102" s="2" t="str">
        <f t="shared" si="17"/>
        <v>0x00</v>
      </c>
      <c r="F102" s="2" t="str">
        <f t="shared" si="17"/>
        <v>0x00</v>
      </c>
      <c r="G102" s="2" t="str">
        <f t="shared" si="17"/>
        <v>0x00</v>
      </c>
      <c r="H102" s="1"/>
      <c r="I102" s="16" t="str">
        <f>"0x"&amp;(DEC2HEX(('Register&amp;Memory Locations'!$B$4*4)+(A102*4),8))</f>
        <v>0x00000990</v>
      </c>
      <c r="J102" s="2" t="str">
        <f t="shared" ref="J102:M121" si="18">"0x" &amp; DEC2HEX(0,2)</f>
        <v>0x00</v>
      </c>
      <c r="K102" s="2" t="str">
        <f t="shared" si="18"/>
        <v>0x00</v>
      </c>
      <c r="L102" s="2" t="str">
        <f t="shared" si="18"/>
        <v>0x00</v>
      </c>
      <c r="M102" s="2" t="str">
        <f t="shared" si="18"/>
        <v>0x00</v>
      </c>
      <c r="O102" s="16" t="str">
        <f>"0x"&amp;(DEC2HEX(('Register&amp;Memory Locations'!$B$5*4)+(A102*4),8))</f>
        <v>0x00000D90</v>
      </c>
      <c r="P102" s="2" t="str">
        <f t="shared" ref="P102:S121" si="19">"0x" &amp; DEC2HEX(0,2)</f>
        <v>0x00</v>
      </c>
      <c r="Q102" s="2" t="str">
        <f t="shared" si="19"/>
        <v>0x00</v>
      </c>
      <c r="R102" s="2" t="str">
        <f t="shared" si="19"/>
        <v>0x00</v>
      </c>
      <c r="S102" s="2" t="str">
        <f t="shared" si="19"/>
        <v>0x00</v>
      </c>
    </row>
    <row r="103" spans="1:19" x14ac:dyDescent="0.25">
      <c r="A103" s="2">
        <f t="shared" si="13"/>
        <v>101</v>
      </c>
      <c r="B103" s="1"/>
      <c r="C103" s="16" t="str">
        <f>"0x"&amp;(DEC2HEX(('Register&amp;Memory Locations'!$B$3*4)+(A103*4),8))</f>
        <v>0x00000594</v>
      </c>
      <c r="D103" s="2" t="str">
        <f t="shared" si="17"/>
        <v>0x00</v>
      </c>
      <c r="E103" s="2" t="str">
        <f t="shared" si="17"/>
        <v>0x00</v>
      </c>
      <c r="F103" s="2" t="str">
        <f t="shared" si="17"/>
        <v>0x00</v>
      </c>
      <c r="G103" s="2" t="str">
        <f t="shared" si="17"/>
        <v>0x00</v>
      </c>
      <c r="H103" s="1"/>
      <c r="I103" s="16" t="str">
        <f>"0x"&amp;(DEC2HEX(('Register&amp;Memory Locations'!$B$4*4)+(A103*4),8))</f>
        <v>0x00000994</v>
      </c>
      <c r="J103" s="2" t="str">
        <f t="shared" si="18"/>
        <v>0x00</v>
      </c>
      <c r="K103" s="2" t="str">
        <f t="shared" si="18"/>
        <v>0x00</v>
      </c>
      <c r="L103" s="2" t="str">
        <f t="shared" si="18"/>
        <v>0x00</v>
      </c>
      <c r="M103" s="2" t="str">
        <f t="shared" si="18"/>
        <v>0x00</v>
      </c>
      <c r="O103" s="16" t="str">
        <f>"0x"&amp;(DEC2HEX(('Register&amp;Memory Locations'!$B$5*4)+(A103*4),8))</f>
        <v>0x00000D94</v>
      </c>
      <c r="P103" s="2" t="str">
        <f t="shared" si="19"/>
        <v>0x00</v>
      </c>
      <c r="Q103" s="2" t="str">
        <f t="shared" si="19"/>
        <v>0x00</v>
      </c>
      <c r="R103" s="2" t="str">
        <f t="shared" si="19"/>
        <v>0x00</v>
      </c>
      <c r="S103" s="2" t="str">
        <f t="shared" si="19"/>
        <v>0x00</v>
      </c>
    </row>
    <row r="104" spans="1:19" x14ac:dyDescent="0.25">
      <c r="A104" s="2">
        <f t="shared" si="13"/>
        <v>102</v>
      </c>
      <c r="B104" s="1"/>
      <c r="C104" s="16" t="str">
        <f>"0x"&amp;(DEC2HEX(('Register&amp;Memory Locations'!$B$3*4)+(A104*4),8))</f>
        <v>0x00000598</v>
      </c>
      <c r="D104" s="2" t="str">
        <f t="shared" si="17"/>
        <v>0x00</v>
      </c>
      <c r="E104" s="2" t="str">
        <f t="shared" si="17"/>
        <v>0x00</v>
      </c>
      <c r="F104" s="2" t="str">
        <f t="shared" si="17"/>
        <v>0x00</v>
      </c>
      <c r="G104" s="2" t="str">
        <f t="shared" si="17"/>
        <v>0x00</v>
      </c>
      <c r="H104" s="1"/>
      <c r="I104" s="16" t="str">
        <f>"0x"&amp;(DEC2HEX(('Register&amp;Memory Locations'!$B$4*4)+(A104*4),8))</f>
        <v>0x00000998</v>
      </c>
      <c r="J104" s="2" t="str">
        <f t="shared" si="18"/>
        <v>0x00</v>
      </c>
      <c r="K104" s="2" t="str">
        <f t="shared" si="18"/>
        <v>0x00</v>
      </c>
      <c r="L104" s="2" t="str">
        <f t="shared" si="18"/>
        <v>0x00</v>
      </c>
      <c r="M104" s="2" t="str">
        <f t="shared" si="18"/>
        <v>0x00</v>
      </c>
      <c r="O104" s="16" t="str">
        <f>"0x"&amp;(DEC2HEX(('Register&amp;Memory Locations'!$B$5*4)+(A104*4),8))</f>
        <v>0x00000D98</v>
      </c>
      <c r="P104" s="2" t="str">
        <f t="shared" si="19"/>
        <v>0x00</v>
      </c>
      <c r="Q104" s="2" t="str">
        <f t="shared" si="19"/>
        <v>0x00</v>
      </c>
      <c r="R104" s="2" t="str">
        <f t="shared" si="19"/>
        <v>0x00</v>
      </c>
      <c r="S104" s="2" t="str">
        <f t="shared" si="19"/>
        <v>0x00</v>
      </c>
    </row>
    <row r="105" spans="1:19" x14ac:dyDescent="0.25">
      <c r="A105" s="2">
        <f t="shared" si="13"/>
        <v>103</v>
      </c>
      <c r="B105" s="1"/>
      <c r="C105" s="16" t="str">
        <f>"0x"&amp;(DEC2HEX(('Register&amp;Memory Locations'!$B$3*4)+(A105*4),8))</f>
        <v>0x0000059C</v>
      </c>
      <c r="D105" s="2" t="str">
        <f t="shared" si="17"/>
        <v>0x00</v>
      </c>
      <c r="E105" s="2" t="str">
        <f t="shared" si="17"/>
        <v>0x00</v>
      </c>
      <c r="F105" s="2" t="str">
        <f t="shared" si="17"/>
        <v>0x00</v>
      </c>
      <c r="G105" s="2" t="str">
        <f t="shared" si="17"/>
        <v>0x00</v>
      </c>
      <c r="H105" s="1"/>
      <c r="I105" s="16" t="str">
        <f>"0x"&amp;(DEC2HEX(('Register&amp;Memory Locations'!$B$4*4)+(A105*4),8))</f>
        <v>0x0000099C</v>
      </c>
      <c r="J105" s="2" t="str">
        <f t="shared" si="18"/>
        <v>0x00</v>
      </c>
      <c r="K105" s="2" t="str">
        <f t="shared" si="18"/>
        <v>0x00</v>
      </c>
      <c r="L105" s="2" t="str">
        <f t="shared" si="18"/>
        <v>0x00</v>
      </c>
      <c r="M105" s="2" t="str">
        <f t="shared" si="18"/>
        <v>0x00</v>
      </c>
      <c r="O105" s="16" t="str">
        <f>"0x"&amp;(DEC2HEX(('Register&amp;Memory Locations'!$B$5*4)+(A105*4),8))</f>
        <v>0x00000D9C</v>
      </c>
      <c r="P105" s="2" t="str">
        <f t="shared" si="19"/>
        <v>0x00</v>
      </c>
      <c r="Q105" s="2" t="str">
        <f t="shared" si="19"/>
        <v>0x00</v>
      </c>
      <c r="R105" s="2" t="str">
        <f t="shared" si="19"/>
        <v>0x00</v>
      </c>
      <c r="S105" s="2" t="str">
        <f t="shared" si="19"/>
        <v>0x00</v>
      </c>
    </row>
    <row r="106" spans="1:19" x14ac:dyDescent="0.25">
      <c r="A106" s="2">
        <f t="shared" si="13"/>
        <v>104</v>
      </c>
      <c r="B106" s="1"/>
      <c r="C106" s="16" t="str">
        <f>"0x"&amp;(DEC2HEX(('Register&amp;Memory Locations'!$B$3*4)+(A106*4),8))</f>
        <v>0x000005A0</v>
      </c>
      <c r="D106" s="2" t="str">
        <f t="shared" si="17"/>
        <v>0x00</v>
      </c>
      <c r="E106" s="2" t="str">
        <f t="shared" si="17"/>
        <v>0x00</v>
      </c>
      <c r="F106" s="2" t="str">
        <f t="shared" si="17"/>
        <v>0x00</v>
      </c>
      <c r="G106" s="2" t="str">
        <f t="shared" si="17"/>
        <v>0x00</v>
      </c>
      <c r="H106" s="1"/>
      <c r="I106" s="16" t="str">
        <f>"0x"&amp;(DEC2HEX(('Register&amp;Memory Locations'!$B$4*4)+(A106*4),8))</f>
        <v>0x000009A0</v>
      </c>
      <c r="J106" s="2" t="str">
        <f t="shared" si="18"/>
        <v>0x00</v>
      </c>
      <c r="K106" s="2" t="str">
        <f t="shared" si="18"/>
        <v>0x00</v>
      </c>
      <c r="L106" s="2" t="str">
        <f t="shared" si="18"/>
        <v>0x00</v>
      </c>
      <c r="M106" s="2" t="str">
        <f t="shared" si="18"/>
        <v>0x00</v>
      </c>
      <c r="O106" s="16" t="str">
        <f>"0x"&amp;(DEC2HEX(('Register&amp;Memory Locations'!$B$5*4)+(A106*4),8))</f>
        <v>0x00000DA0</v>
      </c>
      <c r="P106" s="2" t="str">
        <f t="shared" si="19"/>
        <v>0x00</v>
      </c>
      <c r="Q106" s="2" t="str">
        <f t="shared" si="19"/>
        <v>0x00</v>
      </c>
      <c r="R106" s="2" t="str">
        <f t="shared" si="19"/>
        <v>0x00</v>
      </c>
      <c r="S106" s="2" t="str">
        <f t="shared" si="19"/>
        <v>0x00</v>
      </c>
    </row>
    <row r="107" spans="1:19" x14ac:dyDescent="0.25">
      <c r="A107" s="2">
        <f t="shared" si="13"/>
        <v>105</v>
      </c>
      <c r="B107" s="1"/>
      <c r="C107" s="16" t="str">
        <f>"0x"&amp;(DEC2HEX(('Register&amp;Memory Locations'!$B$3*4)+(A107*4),8))</f>
        <v>0x000005A4</v>
      </c>
      <c r="D107" s="2" t="str">
        <f t="shared" si="17"/>
        <v>0x00</v>
      </c>
      <c r="E107" s="2" t="str">
        <f t="shared" si="17"/>
        <v>0x00</v>
      </c>
      <c r="F107" s="2" t="str">
        <f t="shared" si="17"/>
        <v>0x00</v>
      </c>
      <c r="G107" s="2" t="str">
        <f t="shared" si="17"/>
        <v>0x00</v>
      </c>
      <c r="H107" s="1"/>
      <c r="I107" s="16" t="str">
        <f>"0x"&amp;(DEC2HEX(('Register&amp;Memory Locations'!$B$4*4)+(A107*4),8))</f>
        <v>0x000009A4</v>
      </c>
      <c r="J107" s="2" t="str">
        <f t="shared" si="18"/>
        <v>0x00</v>
      </c>
      <c r="K107" s="2" t="str">
        <f t="shared" si="18"/>
        <v>0x00</v>
      </c>
      <c r="L107" s="2" t="str">
        <f t="shared" si="18"/>
        <v>0x00</v>
      </c>
      <c r="M107" s="2" t="str">
        <f t="shared" si="18"/>
        <v>0x00</v>
      </c>
      <c r="O107" s="16" t="str">
        <f>"0x"&amp;(DEC2HEX(('Register&amp;Memory Locations'!$B$5*4)+(A107*4),8))</f>
        <v>0x00000DA4</v>
      </c>
      <c r="P107" s="2" t="str">
        <f t="shared" si="19"/>
        <v>0x00</v>
      </c>
      <c r="Q107" s="2" t="str">
        <f t="shared" si="19"/>
        <v>0x00</v>
      </c>
      <c r="R107" s="2" t="str">
        <f t="shared" si="19"/>
        <v>0x00</v>
      </c>
      <c r="S107" s="2" t="str">
        <f t="shared" si="19"/>
        <v>0x00</v>
      </c>
    </row>
    <row r="108" spans="1:19" x14ac:dyDescent="0.25">
      <c r="A108" s="2">
        <f t="shared" si="13"/>
        <v>106</v>
      </c>
      <c r="B108" s="1"/>
      <c r="C108" s="16" t="str">
        <f>"0x"&amp;(DEC2HEX(('Register&amp;Memory Locations'!$B$3*4)+(A108*4),8))</f>
        <v>0x000005A8</v>
      </c>
      <c r="D108" s="2" t="str">
        <f t="shared" si="17"/>
        <v>0x00</v>
      </c>
      <c r="E108" s="2" t="str">
        <f t="shared" si="17"/>
        <v>0x00</v>
      </c>
      <c r="F108" s="2" t="str">
        <f t="shared" si="17"/>
        <v>0x00</v>
      </c>
      <c r="G108" s="2" t="str">
        <f t="shared" si="17"/>
        <v>0x00</v>
      </c>
      <c r="H108" s="1"/>
      <c r="I108" s="16" t="str">
        <f>"0x"&amp;(DEC2HEX(('Register&amp;Memory Locations'!$B$4*4)+(A108*4),8))</f>
        <v>0x000009A8</v>
      </c>
      <c r="J108" s="2" t="str">
        <f t="shared" si="18"/>
        <v>0x00</v>
      </c>
      <c r="K108" s="2" t="str">
        <f t="shared" si="18"/>
        <v>0x00</v>
      </c>
      <c r="L108" s="2" t="str">
        <f t="shared" si="18"/>
        <v>0x00</v>
      </c>
      <c r="M108" s="2" t="str">
        <f t="shared" si="18"/>
        <v>0x00</v>
      </c>
      <c r="O108" s="16" t="str">
        <f>"0x"&amp;(DEC2HEX(('Register&amp;Memory Locations'!$B$5*4)+(A108*4),8))</f>
        <v>0x00000DA8</v>
      </c>
      <c r="P108" s="2" t="str">
        <f t="shared" si="19"/>
        <v>0x00</v>
      </c>
      <c r="Q108" s="2" t="str">
        <f t="shared" si="19"/>
        <v>0x00</v>
      </c>
      <c r="R108" s="2" t="str">
        <f t="shared" si="19"/>
        <v>0x00</v>
      </c>
      <c r="S108" s="2" t="str">
        <f t="shared" si="19"/>
        <v>0x00</v>
      </c>
    </row>
    <row r="109" spans="1:19" x14ac:dyDescent="0.25">
      <c r="A109" s="2">
        <f t="shared" si="13"/>
        <v>107</v>
      </c>
      <c r="B109" s="1"/>
      <c r="C109" s="16" t="str">
        <f>"0x"&amp;(DEC2HEX(('Register&amp;Memory Locations'!$B$3*4)+(A109*4),8))</f>
        <v>0x000005AC</v>
      </c>
      <c r="D109" s="2" t="str">
        <f t="shared" si="17"/>
        <v>0x00</v>
      </c>
      <c r="E109" s="2" t="str">
        <f t="shared" si="17"/>
        <v>0x00</v>
      </c>
      <c r="F109" s="2" t="str">
        <f t="shared" si="17"/>
        <v>0x00</v>
      </c>
      <c r="G109" s="2" t="str">
        <f t="shared" si="17"/>
        <v>0x00</v>
      </c>
      <c r="H109" s="1"/>
      <c r="I109" s="16" t="str">
        <f>"0x"&amp;(DEC2HEX(('Register&amp;Memory Locations'!$B$4*4)+(A109*4),8))</f>
        <v>0x000009AC</v>
      </c>
      <c r="J109" s="2" t="str">
        <f t="shared" si="18"/>
        <v>0x00</v>
      </c>
      <c r="K109" s="2" t="str">
        <f t="shared" si="18"/>
        <v>0x00</v>
      </c>
      <c r="L109" s="2" t="str">
        <f t="shared" si="18"/>
        <v>0x00</v>
      </c>
      <c r="M109" s="2" t="str">
        <f t="shared" si="18"/>
        <v>0x00</v>
      </c>
      <c r="O109" s="16" t="str">
        <f>"0x"&amp;(DEC2HEX(('Register&amp;Memory Locations'!$B$5*4)+(A109*4),8))</f>
        <v>0x00000DAC</v>
      </c>
      <c r="P109" s="2" t="str">
        <f t="shared" si="19"/>
        <v>0x00</v>
      </c>
      <c r="Q109" s="2" t="str">
        <f t="shared" si="19"/>
        <v>0x00</v>
      </c>
      <c r="R109" s="2" t="str">
        <f t="shared" si="19"/>
        <v>0x00</v>
      </c>
      <c r="S109" s="2" t="str">
        <f t="shared" si="19"/>
        <v>0x00</v>
      </c>
    </row>
    <row r="110" spans="1:19" x14ac:dyDescent="0.25">
      <c r="A110" s="2">
        <f t="shared" si="13"/>
        <v>108</v>
      </c>
      <c r="B110" s="1"/>
      <c r="C110" s="16" t="str">
        <f>"0x"&amp;(DEC2HEX(('Register&amp;Memory Locations'!$B$3*4)+(A110*4),8))</f>
        <v>0x000005B0</v>
      </c>
      <c r="D110" s="2" t="str">
        <f t="shared" si="17"/>
        <v>0x00</v>
      </c>
      <c r="E110" s="2" t="str">
        <f t="shared" si="17"/>
        <v>0x00</v>
      </c>
      <c r="F110" s="2" t="str">
        <f t="shared" si="17"/>
        <v>0x00</v>
      </c>
      <c r="G110" s="2" t="str">
        <f t="shared" si="17"/>
        <v>0x00</v>
      </c>
      <c r="H110" s="1"/>
      <c r="I110" s="16" t="str">
        <f>"0x"&amp;(DEC2HEX(('Register&amp;Memory Locations'!$B$4*4)+(A110*4),8))</f>
        <v>0x000009B0</v>
      </c>
      <c r="J110" s="2" t="str">
        <f t="shared" si="18"/>
        <v>0x00</v>
      </c>
      <c r="K110" s="2" t="str">
        <f t="shared" si="18"/>
        <v>0x00</v>
      </c>
      <c r="L110" s="2" t="str">
        <f t="shared" si="18"/>
        <v>0x00</v>
      </c>
      <c r="M110" s="2" t="str">
        <f t="shared" si="18"/>
        <v>0x00</v>
      </c>
      <c r="O110" s="16" t="str">
        <f>"0x"&amp;(DEC2HEX(('Register&amp;Memory Locations'!$B$5*4)+(A110*4),8))</f>
        <v>0x00000DB0</v>
      </c>
      <c r="P110" s="2" t="str">
        <f t="shared" si="19"/>
        <v>0x00</v>
      </c>
      <c r="Q110" s="2" t="str">
        <f t="shared" si="19"/>
        <v>0x00</v>
      </c>
      <c r="R110" s="2" t="str">
        <f t="shared" si="19"/>
        <v>0x00</v>
      </c>
      <c r="S110" s="2" t="str">
        <f t="shared" si="19"/>
        <v>0x00</v>
      </c>
    </row>
    <row r="111" spans="1:19" x14ac:dyDescent="0.25">
      <c r="A111" s="2">
        <f t="shared" si="13"/>
        <v>109</v>
      </c>
      <c r="B111" s="1"/>
      <c r="C111" s="16" t="str">
        <f>"0x"&amp;(DEC2HEX(('Register&amp;Memory Locations'!$B$3*4)+(A111*4),8))</f>
        <v>0x000005B4</v>
      </c>
      <c r="D111" s="2" t="str">
        <f t="shared" si="17"/>
        <v>0x00</v>
      </c>
      <c r="E111" s="2" t="str">
        <f t="shared" si="17"/>
        <v>0x00</v>
      </c>
      <c r="F111" s="2" t="str">
        <f t="shared" si="17"/>
        <v>0x00</v>
      </c>
      <c r="G111" s="2" t="str">
        <f t="shared" si="17"/>
        <v>0x00</v>
      </c>
      <c r="H111" s="1"/>
      <c r="I111" s="16" t="str">
        <f>"0x"&amp;(DEC2HEX(('Register&amp;Memory Locations'!$B$4*4)+(A111*4),8))</f>
        <v>0x000009B4</v>
      </c>
      <c r="J111" s="2" t="str">
        <f t="shared" si="18"/>
        <v>0x00</v>
      </c>
      <c r="K111" s="2" t="str">
        <f t="shared" si="18"/>
        <v>0x00</v>
      </c>
      <c r="L111" s="2" t="str">
        <f t="shared" si="18"/>
        <v>0x00</v>
      </c>
      <c r="M111" s="2" t="str">
        <f t="shared" si="18"/>
        <v>0x00</v>
      </c>
      <c r="O111" s="16" t="str">
        <f>"0x"&amp;(DEC2HEX(('Register&amp;Memory Locations'!$B$5*4)+(A111*4),8))</f>
        <v>0x00000DB4</v>
      </c>
      <c r="P111" s="2" t="str">
        <f t="shared" si="19"/>
        <v>0x00</v>
      </c>
      <c r="Q111" s="2" t="str">
        <f t="shared" si="19"/>
        <v>0x00</v>
      </c>
      <c r="R111" s="2" t="str">
        <f t="shared" si="19"/>
        <v>0x00</v>
      </c>
      <c r="S111" s="2" t="str">
        <f t="shared" si="19"/>
        <v>0x00</v>
      </c>
    </row>
    <row r="112" spans="1:19" x14ac:dyDescent="0.25">
      <c r="A112" s="2">
        <f t="shared" si="13"/>
        <v>110</v>
      </c>
      <c r="B112" s="1"/>
      <c r="C112" s="16" t="str">
        <f>"0x"&amp;(DEC2HEX(('Register&amp;Memory Locations'!$B$3*4)+(A112*4),8))</f>
        <v>0x000005B8</v>
      </c>
      <c r="D112" s="2" t="str">
        <f t="shared" si="17"/>
        <v>0x00</v>
      </c>
      <c r="E112" s="2" t="str">
        <f t="shared" si="17"/>
        <v>0x00</v>
      </c>
      <c r="F112" s="2" t="str">
        <f t="shared" si="17"/>
        <v>0x00</v>
      </c>
      <c r="G112" s="2" t="str">
        <f t="shared" si="17"/>
        <v>0x00</v>
      </c>
      <c r="H112" s="1"/>
      <c r="I112" s="16" t="str">
        <f>"0x"&amp;(DEC2HEX(('Register&amp;Memory Locations'!$B$4*4)+(A112*4),8))</f>
        <v>0x000009B8</v>
      </c>
      <c r="J112" s="2" t="str">
        <f t="shared" si="18"/>
        <v>0x00</v>
      </c>
      <c r="K112" s="2" t="str">
        <f t="shared" si="18"/>
        <v>0x00</v>
      </c>
      <c r="L112" s="2" t="str">
        <f t="shared" si="18"/>
        <v>0x00</v>
      </c>
      <c r="M112" s="2" t="str">
        <f t="shared" si="18"/>
        <v>0x00</v>
      </c>
      <c r="O112" s="16" t="str">
        <f>"0x"&amp;(DEC2HEX(('Register&amp;Memory Locations'!$B$5*4)+(A112*4),8))</f>
        <v>0x00000DB8</v>
      </c>
      <c r="P112" s="2" t="str">
        <f t="shared" si="19"/>
        <v>0x00</v>
      </c>
      <c r="Q112" s="2" t="str">
        <f t="shared" si="19"/>
        <v>0x00</v>
      </c>
      <c r="R112" s="2" t="str">
        <f t="shared" si="19"/>
        <v>0x00</v>
      </c>
      <c r="S112" s="2" t="str">
        <f t="shared" si="19"/>
        <v>0x00</v>
      </c>
    </row>
    <row r="113" spans="1:19" x14ac:dyDescent="0.25">
      <c r="A113" s="2">
        <f t="shared" si="13"/>
        <v>111</v>
      </c>
      <c r="B113" s="1"/>
      <c r="C113" s="16" t="str">
        <f>"0x"&amp;(DEC2HEX(('Register&amp;Memory Locations'!$B$3*4)+(A113*4),8))</f>
        <v>0x000005BC</v>
      </c>
      <c r="D113" s="2" t="str">
        <f t="shared" si="17"/>
        <v>0x00</v>
      </c>
      <c r="E113" s="2" t="str">
        <f t="shared" si="17"/>
        <v>0x00</v>
      </c>
      <c r="F113" s="2" t="str">
        <f t="shared" si="17"/>
        <v>0x00</v>
      </c>
      <c r="G113" s="2" t="str">
        <f t="shared" si="17"/>
        <v>0x00</v>
      </c>
      <c r="H113" s="1"/>
      <c r="I113" s="16" t="str">
        <f>"0x"&amp;(DEC2HEX(('Register&amp;Memory Locations'!$B$4*4)+(A113*4),8))</f>
        <v>0x000009BC</v>
      </c>
      <c r="J113" s="2" t="str">
        <f t="shared" si="18"/>
        <v>0x00</v>
      </c>
      <c r="K113" s="2" t="str">
        <f t="shared" si="18"/>
        <v>0x00</v>
      </c>
      <c r="L113" s="2" t="str">
        <f t="shared" si="18"/>
        <v>0x00</v>
      </c>
      <c r="M113" s="2" t="str">
        <f t="shared" si="18"/>
        <v>0x00</v>
      </c>
      <c r="O113" s="16" t="str">
        <f>"0x"&amp;(DEC2HEX(('Register&amp;Memory Locations'!$B$5*4)+(A113*4),8))</f>
        <v>0x00000DBC</v>
      </c>
      <c r="P113" s="2" t="str">
        <f t="shared" si="19"/>
        <v>0x00</v>
      </c>
      <c r="Q113" s="2" t="str">
        <f t="shared" si="19"/>
        <v>0x00</v>
      </c>
      <c r="R113" s="2" t="str">
        <f t="shared" si="19"/>
        <v>0x00</v>
      </c>
      <c r="S113" s="2" t="str">
        <f t="shared" si="19"/>
        <v>0x00</v>
      </c>
    </row>
    <row r="114" spans="1:19" x14ac:dyDescent="0.25">
      <c r="A114" s="2">
        <f t="shared" si="13"/>
        <v>112</v>
      </c>
      <c r="B114" s="1"/>
      <c r="C114" s="16" t="str">
        <f>"0x"&amp;(DEC2HEX(('Register&amp;Memory Locations'!$B$3*4)+(A114*4),8))</f>
        <v>0x000005C0</v>
      </c>
      <c r="D114" s="2" t="str">
        <f t="shared" si="17"/>
        <v>0x00</v>
      </c>
      <c r="E114" s="2" t="str">
        <f t="shared" si="17"/>
        <v>0x00</v>
      </c>
      <c r="F114" s="2" t="str">
        <f t="shared" si="17"/>
        <v>0x00</v>
      </c>
      <c r="G114" s="2" t="str">
        <f t="shared" si="17"/>
        <v>0x00</v>
      </c>
      <c r="H114" s="1"/>
      <c r="I114" s="16" t="str">
        <f>"0x"&amp;(DEC2HEX(('Register&amp;Memory Locations'!$B$4*4)+(A114*4),8))</f>
        <v>0x000009C0</v>
      </c>
      <c r="J114" s="2" t="str">
        <f t="shared" si="18"/>
        <v>0x00</v>
      </c>
      <c r="K114" s="2" t="str">
        <f t="shared" si="18"/>
        <v>0x00</v>
      </c>
      <c r="L114" s="2" t="str">
        <f t="shared" si="18"/>
        <v>0x00</v>
      </c>
      <c r="M114" s="2" t="str">
        <f t="shared" si="18"/>
        <v>0x00</v>
      </c>
      <c r="O114" s="16" t="str">
        <f>"0x"&amp;(DEC2HEX(('Register&amp;Memory Locations'!$B$5*4)+(A114*4),8))</f>
        <v>0x00000DC0</v>
      </c>
      <c r="P114" s="2" t="str">
        <f t="shared" si="19"/>
        <v>0x00</v>
      </c>
      <c r="Q114" s="2" t="str">
        <f t="shared" si="19"/>
        <v>0x00</v>
      </c>
      <c r="R114" s="2" t="str">
        <f t="shared" si="19"/>
        <v>0x00</v>
      </c>
      <c r="S114" s="2" t="str">
        <f t="shared" si="19"/>
        <v>0x00</v>
      </c>
    </row>
    <row r="115" spans="1:19" x14ac:dyDescent="0.25">
      <c r="A115" s="2">
        <f t="shared" si="13"/>
        <v>113</v>
      </c>
      <c r="B115" s="1"/>
      <c r="C115" s="16" t="str">
        <f>"0x"&amp;(DEC2HEX(('Register&amp;Memory Locations'!$B$3*4)+(A115*4),8))</f>
        <v>0x000005C4</v>
      </c>
      <c r="D115" s="2" t="str">
        <f t="shared" si="17"/>
        <v>0x00</v>
      </c>
      <c r="E115" s="2" t="str">
        <f t="shared" si="17"/>
        <v>0x00</v>
      </c>
      <c r="F115" s="2" t="str">
        <f t="shared" si="17"/>
        <v>0x00</v>
      </c>
      <c r="G115" s="2" t="str">
        <f t="shared" si="17"/>
        <v>0x00</v>
      </c>
      <c r="H115" s="1"/>
      <c r="I115" s="16" t="str">
        <f>"0x"&amp;(DEC2HEX(('Register&amp;Memory Locations'!$B$4*4)+(A115*4),8))</f>
        <v>0x000009C4</v>
      </c>
      <c r="J115" s="2" t="str">
        <f t="shared" si="18"/>
        <v>0x00</v>
      </c>
      <c r="K115" s="2" t="str">
        <f t="shared" si="18"/>
        <v>0x00</v>
      </c>
      <c r="L115" s="2" t="str">
        <f t="shared" si="18"/>
        <v>0x00</v>
      </c>
      <c r="M115" s="2" t="str">
        <f t="shared" si="18"/>
        <v>0x00</v>
      </c>
      <c r="O115" s="16" t="str">
        <f>"0x"&amp;(DEC2HEX(('Register&amp;Memory Locations'!$B$5*4)+(A115*4),8))</f>
        <v>0x00000DC4</v>
      </c>
      <c r="P115" s="2" t="str">
        <f t="shared" si="19"/>
        <v>0x00</v>
      </c>
      <c r="Q115" s="2" t="str">
        <f t="shared" si="19"/>
        <v>0x00</v>
      </c>
      <c r="R115" s="2" t="str">
        <f t="shared" si="19"/>
        <v>0x00</v>
      </c>
      <c r="S115" s="2" t="str">
        <f t="shared" si="19"/>
        <v>0x00</v>
      </c>
    </row>
    <row r="116" spans="1:19" x14ac:dyDescent="0.25">
      <c r="A116" s="2">
        <f t="shared" si="13"/>
        <v>114</v>
      </c>
      <c r="B116" s="1"/>
      <c r="C116" s="16" t="str">
        <f>"0x"&amp;(DEC2HEX(('Register&amp;Memory Locations'!$B$3*4)+(A116*4),8))</f>
        <v>0x000005C8</v>
      </c>
      <c r="D116" s="2" t="str">
        <f t="shared" si="17"/>
        <v>0x00</v>
      </c>
      <c r="E116" s="2" t="str">
        <f t="shared" si="17"/>
        <v>0x00</v>
      </c>
      <c r="F116" s="2" t="str">
        <f t="shared" si="17"/>
        <v>0x00</v>
      </c>
      <c r="G116" s="2" t="str">
        <f t="shared" si="17"/>
        <v>0x00</v>
      </c>
      <c r="H116" s="1"/>
      <c r="I116" s="16" t="str">
        <f>"0x"&amp;(DEC2HEX(('Register&amp;Memory Locations'!$B$4*4)+(A116*4),8))</f>
        <v>0x000009C8</v>
      </c>
      <c r="J116" s="2" t="str">
        <f t="shared" si="18"/>
        <v>0x00</v>
      </c>
      <c r="K116" s="2" t="str">
        <f t="shared" si="18"/>
        <v>0x00</v>
      </c>
      <c r="L116" s="2" t="str">
        <f t="shared" si="18"/>
        <v>0x00</v>
      </c>
      <c r="M116" s="2" t="str">
        <f t="shared" si="18"/>
        <v>0x00</v>
      </c>
      <c r="O116" s="16" t="str">
        <f>"0x"&amp;(DEC2HEX(('Register&amp;Memory Locations'!$B$5*4)+(A116*4),8))</f>
        <v>0x00000DC8</v>
      </c>
      <c r="P116" s="2" t="str">
        <f t="shared" si="19"/>
        <v>0x00</v>
      </c>
      <c r="Q116" s="2" t="str">
        <f t="shared" si="19"/>
        <v>0x00</v>
      </c>
      <c r="R116" s="2" t="str">
        <f t="shared" si="19"/>
        <v>0x00</v>
      </c>
      <c r="S116" s="2" t="str">
        <f t="shared" si="19"/>
        <v>0x00</v>
      </c>
    </row>
    <row r="117" spans="1:19" x14ac:dyDescent="0.25">
      <c r="A117" s="2">
        <f t="shared" si="13"/>
        <v>115</v>
      </c>
      <c r="B117" s="1"/>
      <c r="C117" s="16" t="str">
        <f>"0x"&amp;(DEC2HEX(('Register&amp;Memory Locations'!$B$3*4)+(A117*4),8))</f>
        <v>0x000005CC</v>
      </c>
      <c r="D117" s="2" t="str">
        <f t="shared" si="17"/>
        <v>0x00</v>
      </c>
      <c r="E117" s="2" t="str">
        <f t="shared" si="17"/>
        <v>0x00</v>
      </c>
      <c r="F117" s="2" t="str">
        <f t="shared" si="17"/>
        <v>0x00</v>
      </c>
      <c r="G117" s="2" t="str">
        <f t="shared" si="17"/>
        <v>0x00</v>
      </c>
      <c r="H117" s="1"/>
      <c r="I117" s="16" t="str">
        <f>"0x"&amp;(DEC2HEX(('Register&amp;Memory Locations'!$B$4*4)+(A117*4),8))</f>
        <v>0x000009CC</v>
      </c>
      <c r="J117" s="2" t="str">
        <f t="shared" si="18"/>
        <v>0x00</v>
      </c>
      <c r="K117" s="2" t="str">
        <f t="shared" si="18"/>
        <v>0x00</v>
      </c>
      <c r="L117" s="2" t="str">
        <f t="shared" si="18"/>
        <v>0x00</v>
      </c>
      <c r="M117" s="2" t="str">
        <f t="shared" si="18"/>
        <v>0x00</v>
      </c>
      <c r="O117" s="16" t="str">
        <f>"0x"&amp;(DEC2HEX(('Register&amp;Memory Locations'!$B$5*4)+(A117*4),8))</f>
        <v>0x00000DCC</v>
      </c>
      <c r="P117" s="2" t="str">
        <f t="shared" si="19"/>
        <v>0x00</v>
      </c>
      <c r="Q117" s="2" t="str">
        <f t="shared" si="19"/>
        <v>0x00</v>
      </c>
      <c r="R117" s="2" t="str">
        <f t="shared" si="19"/>
        <v>0x00</v>
      </c>
      <c r="S117" s="2" t="str">
        <f t="shared" si="19"/>
        <v>0x00</v>
      </c>
    </row>
    <row r="118" spans="1:19" x14ac:dyDescent="0.25">
      <c r="A118" s="2">
        <f t="shared" si="13"/>
        <v>116</v>
      </c>
      <c r="B118" s="1"/>
      <c r="C118" s="16" t="str">
        <f>"0x"&amp;(DEC2HEX(('Register&amp;Memory Locations'!$B$3*4)+(A118*4),8))</f>
        <v>0x000005D0</v>
      </c>
      <c r="D118" s="2" t="str">
        <f t="shared" si="17"/>
        <v>0x00</v>
      </c>
      <c r="E118" s="2" t="str">
        <f t="shared" si="17"/>
        <v>0x00</v>
      </c>
      <c r="F118" s="2" t="str">
        <f t="shared" si="17"/>
        <v>0x00</v>
      </c>
      <c r="G118" s="2" t="str">
        <f t="shared" si="17"/>
        <v>0x00</v>
      </c>
      <c r="H118" s="1"/>
      <c r="I118" s="16" t="str">
        <f>"0x"&amp;(DEC2HEX(('Register&amp;Memory Locations'!$B$4*4)+(A118*4),8))</f>
        <v>0x000009D0</v>
      </c>
      <c r="J118" s="2" t="str">
        <f t="shared" si="18"/>
        <v>0x00</v>
      </c>
      <c r="K118" s="2" t="str">
        <f t="shared" si="18"/>
        <v>0x00</v>
      </c>
      <c r="L118" s="2" t="str">
        <f t="shared" si="18"/>
        <v>0x00</v>
      </c>
      <c r="M118" s="2" t="str">
        <f t="shared" si="18"/>
        <v>0x00</v>
      </c>
      <c r="O118" s="16" t="str">
        <f>"0x"&amp;(DEC2HEX(('Register&amp;Memory Locations'!$B$5*4)+(A118*4),8))</f>
        <v>0x00000DD0</v>
      </c>
      <c r="P118" s="2" t="str">
        <f t="shared" si="19"/>
        <v>0x00</v>
      </c>
      <c r="Q118" s="2" t="str">
        <f t="shared" si="19"/>
        <v>0x00</v>
      </c>
      <c r="R118" s="2" t="str">
        <f t="shared" si="19"/>
        <v>0x00</v>
      </c>
      <c r="S118" s="2" t="str">
        <f t="shared" si="19"/>
        <v>0x00</v>
      </c>
    </row>
    <row r="119" spans="1:19" x14ac:dyDescent="0.25">
      <c r="A119" s="2">
        <f t="shared" si="13"/>
        <v>117</v>
      </c>
      <c r="B119" s="1"/>
      <c r="C119" s="16" t="str">
        <f>"0x"&amp;(DEC2HEX(('Register&amp;Memory Locations'!$B$3*4)+(A119*4),8))</f>
        <v>0x000005D4</v>
      </c>
      <c r="D119" s="2" t="str">
        <f t="shared" si="17"/>
        <v>0x00</v>
      </c>
      <c r="E119" s="2" t="str">
        <f t="shared" si="17"/>
        <v>0x00</v>
      </c>
      <c r="F119" s="2" t="str">
        <f t="shared" si="17"/>
        <v>0x00</v>
      </c>
      <c r="G119" s="2" t="str">
        <f t="shared" si="17"/>
        <v>0x00</v>
      </c>
      <c r="H119" s="1"/>
      <c r="I119" s="16" t="str">
        <f>"0x"&amp;(DEC2HEX(('Register&amp;Memory Locations'!$B$4*4)+(A119*4),8))</f>
        <v>0x000009D4</v>
      </c>
      <c r="J119" s="2" t="str">
        <f t="shared" si="18"/>
        <v>0x00</v>
      </c>
      <c r="K119" s="2" t="str">
        <f t="shared" si="18"/>
        <v>0x00</v>
      </c>
      <c r="L119" s="2" t="str">
        <f t="shared" si="18"/>
        <v>0x00</v>
      </c>
      <c r="M119" s="2" t="str">
        <f t="shared" si="18"/>
        <v>0x00</v>
      </c>
      <c r="O119" s="16" t="str">
        <f>"0x"&amp;(DEC2HEX(('Register&amp;Memory Locations'!$B$5*4)+(A119*4),8))</f>
        <v>0x00000DD4</v>
      </c>
      <c r="P119" s="2" t="str">
        <f t="shared" si="19"/>
        <v>0x00</v>
      </c>
      <c r="Q119" s="2" t="str">
        <f t="shared" si="19"/>
        <v>0x00</v>
      </c>
      <c r="R119" s="2" t="str">
        <f t="shared" si="19"/>
        <v>0x00</v>
      </c>
      <c r="S119" s="2" t="str">
        <f t="shared" si="19"/>
        <v>0x00</v>
      </c>
    </row>
    <row r="120" spans="1:19" x14ac:dyDescent="0.25">
      <c r="A120" s="2">
        <f t="shared" si="13"/>
        <v>118</v>
      </c>
      <c r="B120" s="1"/>
      <c r="C120" s="16" t="str">
        <f>"0x"&amp;(DEC2HEX(('Register&amp;Memory Locations'!$B$3*4)+(A120*4),8))</f>
        <v>0x000005D8</v>
      </c>
      <c r="D120" s="2" t="str">
        <f t="shared" si="17"/>
        <v>0x00</v>
      </c>
      <c r="E120" s="2" t="str">
        <f t="shared" si="17"/>
        <v>0x00</v>
      </c>
      <c r="F120" s="2" t="str">
        <f t="shared" si="17"/>
        <v>0x00</v>
      </c>
      <c r="G120" s="2" t="str">
        <f t="shared" si="17"/>
        <v>0x00</v>
      </c>
      <c r="H120" s="1"/>
      <c r="I120" s="16" t="str">
        <f>"0x"&amp;(DEC2HEX(('Register&amp;Memory Locations'!$B$4*4)+(A120*4),8))</f>
        <v>0x000009D8</v>
      </c>
      <c r="J120" s="2" t="str">
        <f t="shared" si="18"/>
        <v>0x00</v>
      </c>
      <c r="K120" s="2" t="str">
        <f t="shared" si="18"/>
        <v>0x00</v>
      </c>
      <c r="L120" s="2" t="str">
        <f t="shared" si="18"/>
        <v>0x00</v>
      </c>
      <c r="M120" s="2" t="str">
        <f t="shared" si="18"/>
        <v>0x00</v>
      </c>
      <c r="O120" s="16" t="str">
        <f>"0x"&amp;(DEC2HEX(('Register&amp;Memory Locations'!$B$5*4)+(A120*4),8))</f>
        <v>0x00000DD8</v>
      </c>
      <c r="P120" s="2" t="str">
        <f t="shared" si="19"/>
        <v>0x00</v>
      </c>
      <c r="Q120" s="2" t="str">
        <f t="shared" si="19"/>
        <v>0x00</v>
      </c>
      <c r="R120" s="2" t="str">
        <f t="shared" si="19"/>
        <v>0x00</v>
      </c>
      <c r="S120" s="2" t="str">
        <f t="shared" si="19"/>
        <v>0x00</v>
      </c>
    </row>
    <row r="121" spans="1:19" x14ac:dyDescent="0.25">
      <c r="A121" s="2">
        <f t="shared" si="13"/>
        <v>119</v>
      </c>
      <c r="B121" s="1"/>
      <c r="C121" s="16" t="str">
        <f>"0x"&amp;(DEC2HEX(('Register&amp;Memory Locations'!$B$3*4)+(A121*4),8))</f>
        <v>0x000005DC</v>
      </c>
      <c r="D121" s="2" t="str">
        <f t="shared" si="17"/>
        <v>0x00</v>
      </c>
      <c r="E121" s="2" t="str">
        <f t="shared" si="17"/>
        <v>0x00</v>
      </c>
      <c r="F121" s="2" t="str">
        <f t="shared" si="17"/>
        <v>0x00</v>
      </c>
      <c r="G121" s="2" t="str">
        <f t="shared" si="17"/>
        <v>0x00</v>
      </c>
      <c r="H121" s="1"/>
      <c r="I121" s="16" t="str">
        <f>"0x"&amp;(DEC2HEX(('Register&amp;Memory Locations'!$B$4*4)+(A121*4),8))</f>
        <v>0x000009DC</v>
      </c>
      <c r="J121" s="2" t="str">
        <f t="shared" si="18"/>
        <v>0x00</v>
      </c>
      <c r="K121" s="2" t="str">
        <f t="shared" si="18"/>
        <v>0x00</v>
      </c>
      <c r="L121" s="2" t="str">
        <f t="shared" si="18"/>
        <v>0x00</v>
      </c>
      <c r="M121" s="2" t="str">
        <f t="shared" si="18"/>
        <v>0x00</v>
      </c>
      <c r="O121" s="16" t="str">
        <f>"0x"&amp;(DEC2HEX(('Register&amp;Memory Locations'!$B$5*4)+(A121*4),8))</f>
        <v>0x00000DDC</v>
      </c>
      <c r="P121" s="2" t="str">
        <f t="shared" si="19"/>
        <v>0x00</v>
      </c>
      <c r="Q121" s="2" t="str">
        <f t="shared" si="19"/>
        <v>0x00</v>
      </c>
      <c r="R121" s="2" t="str">
        <f t="shared" si="19"/>
        <v>0x00</v>
      </c>
      <c r="S121" s="2" t="str">
        <f t="shared" si="19"/>
        <v>0x00</v>
      </c>
    </row>
    <row r="122" spans="1:19" x14ac:dyDescent="0.25">
      <c r="A122" s="2">
        <f t="shared" si="13"/>
        <v>120</v>
      </c>
      <c r="B122" s="1"/>
      <c r="C122" s="16" t="str">
        <f>"0x"&amp;(DEC2HEX(('Register&amp;Memory Locations'!$B$3*4)+(A122*4),8))</f>
        <v>0x000005E0</v>
      </c>
      <c r="D122" s="2" t="str">
        <f t="shared" ref="D122:G141" si="20">"0x" &amp; DEC2HEX(0,2)</f>
        <v>0x00</v>
      </c>
      <c r="E122" s="2" t="str">
        <f t="shared" si="20"/>
        <v>0x00</v>
      </c>
      <c r="F122" s="2" t="str">
        <f t="shared" si="20"/>
        <v>0x00</v>
      </c>
      <c r="G122" s="2" t="str">
        <f t="shared" si="20"/>
        <v>0x00</v>
      </c>
      <c r="H122" s="1"/>
      <c r="I122" s="16" t="str">
        <f>"0x"&amp;(DEC2HEX(('Register&amp;Memory Locations'!$B$4*4)+(A122*4),8))</f>
        <v>0x000009E0</v>
      </c>
      <c r="J122" s="2" t="str">
        <f t="shared" ref="J122:M141" si="21">"0x" &amp; DEC2HEX(0,2)</f>
        <v>0x00</v>
      </c>
      <c r="K122" s="2" t="str">
        <f t="shared" si="21"/>
        <v>0x00</v>
      </c>
      <c r="L122" s="2" t="str">
        <f t="shared" si="21"/>
        <v>0x00</v>
      </c>
      <c r="M122" s="2" t="str">
        <f t="shared" si="21"/>
        <v>0x00</v>
      </c>
      <c r="O122" s="16" t="str">
        <f>"0x"&amp;(DEC2HEX(('Register&amp;Memory Locations'!$B$5*4)+(A122*4),8))</f>
        <v>0x00000DE0</v>
      </c>
      <c r="P122" s="2" t="str">
        <f t="shared" ref="P122:S141" si="22">"0x" &amp; DEC2HEX(0,2)</f>
        <v>0x00</v>
      </c>
      <c r="Q122" s="2" t="str">
        <f t="shared" si="22"/>
        <v>0x00</v>
      </c>
      <c r="R122" s="2" t="str">
        <f t="shared" si="22"/>
        <v>0x00</v>
      </c>
      <c r="S122" s="2" t="str">
        <f t="shared" si="22"/>
        <v>0x00</v>
      </c>
    </row>
    <row r="123" spans="1:19" x14ac:dyDescent="0.25">
      <c r="A123" s="2">
        <f t="shared" si="13"/>
        <v>121</v>
      </c>
      <c r="B123" s="1"/>
      <c r="C123" s="16" t="str">
        <f>"0x"&amp;(DEC2HEX(('Register&amp;Memory Locations'!$B$3*4)+(A123*4),8))</f>
        <v>0x000005E4</v>
      </c>
      <c r="D123" s="2" t="str">
        <f t="shared" si="20"/>
        <v>0x00</v>
      </c>
      <c r="E123" s="2" t="str">
        <f t="shared" si="20"/>
        <v>0x00</v>
      </c>
      <c r="F123" s="2" t="str">
        <f t="shared" si="20"/>
        <v>0x00</v>
      </c>
      <c r="G123" s="2" t="str">
        <f t="shared" si="20"/>
        <v>0x00</v>
      </c>
      <c r="H123" s="1"/>
      <c r="I123" s="16" t="str">
        <f>"0x"&amp;(DEC2HEX(('Register&amp;Memory Locations'!$B$4*4)+(A123*4),8))</f>
        <v>0x000009E4</v>
      </c>
      <c r="J123" s="2" t="str">
        <f t="shared" si="21"/>
        <v>0x00</v>
      </c>
      <c r="K123" s="2" t="str">
        <f t="shared" si="21"/>
        <v>0x00</v>
      </c>
      <c r="L123" s="2" t="str">
        <f t="shared" si="21"/>
        <v>0x00</v>
      </c>
      <c r="M123" s="2" t="str">
        <f t="shared" si="21"/>
        <v>0x00</v>
      </c>
      <c r="O123" s="16" t="str">
        <f>"0x"&amp;(DEC2HEX(('Register&amp;Memory Locations'!$B$5*4)+(A123*4),8))</f>
        <v>0x00000DE4</v>
      </c>
      <c r="P123" s="2" t="str">
        <f t="shared" si="22"/>
        <v>0x00</v>
      </c>
      <c r="Q123" s="2" t="str">
        <f t="shared" si="22"/>
        <v>0x00</v>
      </c>
      <c r="R123" s="2" t="str">
        <f t="shared" si="22"/>
        <v>0x00</v>
      </c>
      <c r="S123" s="2" t="str">
        <f t="shared" si="22"/>
        <v>0x00</v>
      </c>
    </row>
    <row r="124" spans="1:19" x14ac:dyDescent="0.25">
      <c r="A124" s="2">
        <f t="shared" si="13"/>
        <v>122</v>
      </c>
      <c r="B124" s="1"/>
      <c r="C124" s="16" t="str">
        <f>"0x"&amp;(DEC2HEX(('Register&amp;Memory Locations'!$B$3*4)+(A124*4),8))</f>
        <v>0x000005E8</v>
      </c>
      <c r="D124" s="2" t="str">
        <f t="shared" si="20"/>
        <v>0x00</v>
      </c>
      <c r="E124" s="2" t="str">
        <f t="shared" si="20"/>
        <v>0x00</v>
      </c>
      <c r="F124" s="2" t="str">
        <f t="shared" si="20"/>
        <v>0x00</v>
      </c>
      <c r="G124" s="2" t="str">
        <f t="shared" si="20"/>
        <v>0x00</v>
      </c>
      <c r="H124" s="1"/>
      <c r="I124" s="16" t="str">
        <f>"0x"&amp;(DEC2HEX(('Register&amp;Memory Locations'!$B$4*4)+(A124*4),8))</f>
        <v>0x000009E8</v>
      </c>
      <c r="J124" s="2" t="str">
        <f t="shared" si="21"/>
        <v>0x00</v>
      </c>
      <c r="K124" s="2" t="str">
        <f t="shared" si="21"/>
        <v>0x00</v>
      </c>
      <c r="L124" s="2" t="str">
        <f t="shared" si="21"/>
        <v>0x00</v>
      </c>
      <c r="M124" s="2" t="str">
        <f t="shared" si="21"/>
        <v>0x00</v>
      </c>
      <c r="O124" s="16" t="str">
        <f>"0x"&amp;(DEC2HEX(('Register&amp;Memory Locations'!$B$5*4)+(A124*4),8))</f>
        <v>0x00000DE8</v>
      </c>
      <c r="P124" s="2" t="str">
        <f t="shared" si="22"/>
        <v>0x00</v>
      </c>
      <c r="Q124" s="2" t="str">
        <f t="shared" si="22"/>
        <v>0x00</v>
      </c>
      <c r="R124" s="2" t="str">
        <f t="shared" si="22"/>
        <v>0x00</v>
      </c>
      <c r="S124" s="2" t="str">
        <f t="shared" si="22"/>
        <v>0x00</v>
      </c>
    </row>
    <row r="125" spans="1:19" x14ac:dyDescent="0.25">
      <c r="A125" s="2">
        <f t="shared" si="13"/>
        <v>123</v>
      </c>
      <c r="B125" s="1"/>
      <c r="C125" s="16" t="str">
        <f>"0x"&amp;(DEC2HEX(('Register&amp;Memory Locations'!$B$3*4)+(A125*4),8))</f>
        <v>0x000005EC</v>
      </c>
      <c r="D125" s="2" t="str">
        <f t="shared" si="20"/>
        <v>0x00</v>
      </c>
      <c r="E125" s="2" t="str">
        <f t="shared" si="20"/>
        <v>0x00</v>
      </c>
      <c r="F125" s="2" t="str">
        <f t="shared" si="20"/>
        <v>0x00</v>
      </c>
      <c r="G125" s="2" t="str">
        <f t="shared" si="20"/>
        <v>0x00</v>
      </c>
      <c r="H125" s="1"/>
      <c r="I125" s="16" t="str">
        <f>"0x"&amp;(DEC2HEX(('Register&amp;Memory Locations'!$B$4*4)+(A125*4),8))</f>
        <v>0x000009EC</v>
      </c>
      <c r="J125" s="2" t="str">
        <f t="shared" si="21"/>
        <v>0x00</v>
      </c>
      <c r="K125" s="2" t="str">
        <f t="shared" si="21"/>
        <v>0x00</v>
      </c>
      <c r="L125" s="2" t="str">
        <f t="shared" si="21"/>
        <v>0x00</v>
      </c>
      <c r="M125" s="2" t="str">
        <f t="shared" si="21"/>
        <v>0x00</v>
      </c>
      <c r="O125" s="16" t="str">
        <f>"0x"&amp;(DEC2HEX(('Register&amp;Memory Locations'!$B$5*4)+(A125*4),8))</f>
        <v>0x00000DEC</v>
      </c>
      <c r="P125" s="2" t="str">
        <f t="shared" si="22"/>
        <v>0x00</v>
      </c>
      <c r="Q125" s="2" t="str">
        <f t="shared" si="22"/>
        <v>0x00</v>
      </c>
      <c r="R125" s="2" t="str">
        <f t="shared" si="22"/>
        <v>0x00</v>
      </c>
      <c r="S125" s="2" t="str">
        <f t="shared" si="22"/>
        <v>0x00</v>
      </c>
    </row>
    <row r="126" spans="1:19" x14ac:dyDescent="0.25">
      <c r="A126" s="2">
        <f t="shared" si="13"/>
        <v>124</v>
      </c>
      <c r="B126" s="1"/>
      <c r="C126" s="16" t="str">
        <f>"0x"&amp;(DEC2HEX(('Register&amp;Memory Locations'!$B$3*4)+(A126*4),8))</f>
        <v>0x000005F0</v>
      </c>
      <c r="D126" s="2" t="str">
        <f t="shared" si="20"/>
        <v>0x00</v>
      </c>
      <c r="E126" s="2" t="str">
        <f t="shared" si="20"/>
        <v>0x00</v>
      </c>
      <c r="F126" s="2" t="str">
        <f t="shared" si="20"/>
        <v>0x00</v>
      </c>
      <c r="G126" s="2" t="str">
        <f t="shared" si="20"/>
        <v>0x00</v>
      </c>
      <c r="H126" s="1"/>
      <c r="I126" s="16" t="str">
        <f>"0x"&amp;(DEC2HEX(('Register&amp;Memory Locations'!$B$4*4)+(A126*4),8))</f>
        <v>0x000009F0</v>
      </c>
      <c r="J126" s="2" t="str">
        <f t="shared" si="21"/>
        <v>0x00</v>
      </c>
      <c r="K126" s="2" t="str">
        <f t="shared" si="21"/>
        <v>0x00</v>
      </c>
      <c r="L126" s="2" t="str">
        <f t="shared" si="21"/>
        <v>0x00</v>
      </c>
      <c r="M126" s="2" t="str">
        <f t="shared" si="21"/>
        <v>0x00</v>
      </c>
      <c r="O126" s="16" t="str">
        <f>"0x"&amp;(DEC2HEX(('Register&amp;Memory Locations'!$B$5*4)+(A126*4),8))</f>
        <v>0x00000DF0</v>
      </c>
      <c r="P126" s="2" t="str">
        <f t="shared" si="22"/>
        <v>0x00</v>
      </c>
      <c r="Q126" s="2" t="str">
        <f t="shared" si="22"/>
        <v>0x00</v>
      </c>
      <c r="R126" s="2" t="str">
        <f t="shared" si="22"/>
        <v>0x00</v>
      </c>
      <c r="S126" s="2" t="str">
        <f t="shared" si="22"/>
        <v>0x00</v>
      </c>
    </row>
    <row r="127" spans="1:19" x14ac:dyDescent="0.25">
      <c r="A127" s="2">
        <f t="shared" si="13"/>
        <v>125</v>
      </c>
      <c r="B127" s="1"/>
      <c r="C127" s="16" t="str">
        <f>"0x"&amp;(DEC2HEX(('Register&amp;Memory Locations'!$B$3*4)+(A127*4),8))</f>
        <v>0x000005F4</v>
      </c>
      <c r="D127" s="2" t="str">
        <f t="shared" si="20"/>
        <v>0x00</v>
      </c>
      <c r="E127" s="2" t="str">
        <f t="shared" si="20"/>
        <v>0x00</v>
      </c>
      <c r="F127" s="2" t="str">
        <f t="shared" si="20"/>
        <v>0x00</v>
      </c>
      <c r="G127" s="2" t="str">
        <f t="shared" si="20"/>
        <v>0x00</v>
      </c>
      <c r="H127" s="1"/>
      <c r="I127" s="16" t="str">
        <f>"0x"&amp;(DEC2HEX(('Register&amp;Memory Locations'!$B$4*4)+(A127*4),8))</f>
        <v>0x000009F4</v>
      </c>
      <c r="J127" s="2" t="str">
        <f t="shared" si="21"/>
        <v>0x00</v>
      </c>
      <c r="K127" s="2" t="str">
        <f t="shared" si="21"/>
        <v>0x00</v>
      </c>
      <c r="L127" s="2" t="str">
        <f t="shared" si="21"/>
        <v>0x00</v>
      </c>
      <c r="M127" s="2" t="str">
        <f t="shared" si="21"/>
        <v>0x00</v>
      </c>
      <c r="O127" s="16" t="str">
        <f>"0x"&amp;(DEC2HEX(('Register&amp;Memory Locations'!$B$5*4)+(A127*4),8))</f>
        <v>0x00000DF4</v>
      </c>
      <c r="P127" s="2" t="str">
        <f t="shared" si="22"/>
        <v>0x00</v>
      </c>
      <c r="Q127" s="2" t="str">
        <f t="shared" si="22"/>
        <v>0x00</v>
      </c>
      <c r="R127" s="2" t="str">
        <f t="shared" si="22"/>
        <v>0x00</v>
      </c>
      <c r="S127" s="2" t="str">
        <f t="shared" si="22"/>
        <v>0x00</v>
      </c>
    </row>
    <row r="128" spans="1:19" x14ac:dyDescent="0.25">
      <c r="A128" s="2">
        <f t="shared" si="13"/>
        <v>126</v>
      </c>
      <c r="B128" s="1"/>
      <c r="C128" s="16" t="str">
        <f>"0x"&amp;(DEC2HEX(('Register&amp;Memory Locations'!$B$3*4)+(A128*4),8))</f>
        <v>0x000005F8</v>
      </c>
      <c r="D128" s="2" t="str">
        <f t="shared" si="20"/>
        <v>0x00</v>
      </c>
      <c r="E128" s="2" t="str">
        <f t="shared" si="20"/>
        <v>0x00</v>
      </c>
      <c r="F128" s="2" t="str">
        <f t="shared" si="20"/>
        <v>0x00</v>
      </c>
      <c r="G128" s="2" t="str">
        <f t="shared" si="20"/>
        <v>0x00</v>
      </c>
      <c r="H128" s="1"/>
      <c r="I128" s="16" t="str">
        <f>"0x"&amp;(DEC2HEX(('Register&amp;Memory Locations'!$B$4*4)+(A128*4),8))</f>
        <v>0x000009F8</v>
      </c>
      <c r="J128" s="2" t="str">
        <f t="shared" si="21"/>
        <v>0x00</v>
      </c>
      <c r="K128" s="2" t="str">
        <f t="shared" si="21"/>
        <v>0x00</v>
      </c>
      <c r="L128" s="2" t="str">
        <f t="shared" si="21"/>
        <v>0x00</v>
      </c>
      <c r="M128" s="2" t="str">
        <f t="shared" si="21"/>
        <v>0x00</v>
      </c>
      <c r="O128" s="16" t="str">
        <f>"0x"&amp;(DEC2HEX(('Register&amp;Memory Locations'!$B$5*4)+(A128*4),8))</f>
        <v>0x00000DF8</v>
      </c>
      <c r="P128" s="2" t="str">
        <f t="shared" si="22"/>
        <v>0x00</v>
      </c>
      <c r="Q128" s="2" t="str">
        <f t="shared" si="22"/>
        <v>0x00</v>
      </c>
      <c r="R128" s="2" t="str">
        <f t="shared" si="22"/>
        <v>0x00</v>
      </c>
      <c r="S128" s="2" t="str">
        <f t="shared" si="22"/>
        <v>0x00</v>
      </c>
    </row>
    <row r="129" spans="1:19" x14ac:dyDescent="0.25">
      <c r="A129" s="2">
        <f t="shared" si="13"/>
        <v>127</v>
      </c>
      <c r="B129" s="1"/>
      <c r="C129" s="16" t="str">
        <f>"0x"&amp;(DEC2HEX(('Register&amp;Memory Locations'!$B$3*4)+(A129*4),8))</f>
        <v>0x000005FC</v>
      </c>
      <c r="D129" s="2" t="str">
        <f t="shared" si="20"/>
        <v>0x00</v>
      </c>
      <c r="E129" s="2" t="str">
        <f t="shared" si="20"/>
        <v>0x00</v>
      </c>
      <c r="F129" s="2" t="str">
        <f t="shared" si="20"/>
        <v>0x00</v>
      </c>
      <c r="G129" s="2" t="str">
        <f t="shared" si="20"/>
        <v>0x00</v>
      </c>
      <c r="H129" s="1"/>
      <c r="I129" s="16" t="str">
        <f>"0x"&amp;(DEC2HEX(('Register&amp;Memory Locations'!$B$4*4)+(A129*4),8))</f>
        <v>0x000009FC</v>
      </c>
      <c r="J129" s="2" t="str">
        <f t="shared" si="21"/>
        <v>0x00</v>
      </c>
      <c r="K129" s="2" t="str">
        <f t="shared" si="21"/>
        <v>0x00</v>
      </c>
      <c r="L129" s="2" t="str">
        <f t="shared" si="21"/>
        <v>0x00</v>
      </c>
      <c r="M129" s="2" t="str">
        <f t="shared" si="21"/>
        <v>0x00</v>
      </c>
      <c r="O129" s="16" t="str">
        <f>"0x"&amp;(DEC2HEX(('Register&amp;Memory Locations'!$B$5*4)+(A129*4),8))</f>
        <v>0x00000DFC</v>
      </c>
      <c r="P129" s="2" t="str">
        <f t="shared" si="22"/>
        <v>0x00</v>
      </c>
      <c r="Q129" s="2" t="str">
        <f t="shared" si="22"/>
        <v>0x00</v>
      </c>
      <c r="R129" s="2" t="str">
        <f t="shared" si="22"/>
        <v>0x00</v>
      </c>
      <c r="S129" s="2" t="str">
        <f t="shared" si="22"/>
        <v>0x00</v>
      </c>
    </row>
    <row r="130" spans="1:19" x14ac:dyDescent="0.25">
      <c r="A130" s="2">
        <f t="shared" si="13"/>
        <v>128</v>
      </c>
      <c r="B130" s="1"/>
      <c r="C130" s="16" t="str">
        <f>"0x"&amp;(DEC2HEX(('Register&amp;Memory Locations'!$B$3*4)+(A130*4),8))</f>
        <v>0x00000600</v>
      </c>
      <c r="D130" s="2" t="str">
        <f t="shared" si="20"/>
        <v>0x00</v>
      </c>
      <c r="E130" s="2" t="str">
        <f t="shared" si="20"/>
        <v>0x00</v>
      </c>
      <c r="F130" s="2" t="str">
        <f t="shared" si="20"/>
        <v>0x00</v>
      </c>
      <c r="G130" s="2" t="str">
        <f t="shared" si="20"/>
        <v>0x00</v>
      </c>
      <c r="H130" s="1"/>
      <c r="I130" s="16" t="str">
        <f>"0x"&amp;(DEC2HEX(('Register&amp;Memory Locations'!$B$4*4)+(A130*4),8))</f>
        <v>0x00000A00</v>
      </c>
      <c r="J130" s="2" t="str">
        <f t="shared" si="21"/>
        <v>0x00</v>
      </c>
      <c r="K130" s="2" t="str">
        <f t="shared" si="21"/>
        <v>0x00</v>
      </c>
      <c r="L130" s="2" t="str">
        <f t="shared" si="21"/>
        <v>0x00</v>
      </c>
      <c r="M130" s="2" t="str">
        <f t="shared" si="21"/>
        <v>0x00</v>
      </c>
      <c r="O130" s="16" t="str">
        <f>"0x"&amp;(DEC2HEX(('Register&amp;Memory Locations'!$B$5*4)+(A130*4),8))</f>
        <v>0x00000E00</v>
      </c>
      <c r="P130" s="2" t="str">
        <f t="shared" si="22"/>
        <v>0x00</v>
      </c>
      <c r="Q130" s="2" t="str">
        <f t="shared" si="22"/>
        <v>0x00</v>
      </c>
      <c r="R130" s="2" t="str">
        <f t="shared" si="22"/>
        <v>0x00</v>
      </c>
      <c r="S130" s="2" t="str">
        <f t="shared" si="22"/>
        <v>0x00</v>
      </c>
    </row>
    <row r="131" spans="1:19" x14ac:dyDescent="0.25">
      <c r="A131" s="2">
        <f t="shared" ref="A131:A194" si="23">A130+1</f>
        <v>129</v>
      </c>
      <c r="B131" s="1"/>
      <c r="C131" s="16" t="str">
        <f>"0x"&amp;(DEC2HEX(('Register&amp;Memory Locations'!$B$3*4)+(A131*4),8))</f>
        <v>0x00000604</v>
      </c>
      <c r="D131" s="2" t="str">
        <f t="shared" si="20"/>
        <v>0x00</v>
      </c>
      <c r="E131" s="2" t="str">
        <f t="shared" si="20"/>
        <v>0x00</v>
      </c>
      <c r="F131" s="2" t="str">
        <f t="shared" si="20"/>
        <v>0x00</v>
      </c>
      <c r="G131" s="2" t="str">
        <f t="shared" si="20"/>
        <v>0x00</v>
      </c>
      <c r="H131" s="1"/>
      <c r="I131" s="16" t="str">
        <f>"0x"&amp;(DEC2HEX(('Register&amp;Memory Locations'!$B$4*4)+(A131*4),8))</f>
        <v>0x00000A04</v>
      </c>
      <c r="J131" s="2" t="str">
        <f t="shared" si="21"/>
        <v>0x00</v>
      </c>
      <c r="K131" s="2" t="str">
        <f t="shared" si="21"/>
        <v>0x00</v>
      </c>
      <c r="L131" s="2" t="str">
        <f t="shared" si="21"/>
        <v>0x00</v>
      </c>
      <c r="M131" s="2" t="str">
        <f t="shared" si="21"/>
        <v>0x00</v>
      </c>
      <c r="O131" s="16" t="str">
        <f>"0x"&amp;(DEC2HEX(('Register&amp;Memory Locations'!$B$5*4)+(A131*4),8))</f>
        <v>0x00000E04</v>
      </c>
      <c r="P131" s="2" t="str">
        <f t="shared" si="22"/>
        <v>0x00</v>
      </c>
      <c r="Q131" s="2" t="str">
        <f t="shared" si="22"/>
        <v>0x00</v>
      </c>
      <c r="R131" s="2" t="str">
        <f t="shared" si="22"/>
        <v>0x00</v>
      </c>
      <c r="S131" s="2" t="str">
        <f t="shared" si="22"/>
        <v>0x00</v>
      </c>
    </row>
    <row r="132" spans="1:19" x14ac:dyDescent="0.25">
      <c r="A132" s="2">
        <f t="shared" si="23"/>
        <v>130</v>
      </c>
      <c r="B132" s="1"/>
      <c r="C132" s="16" t="str">
        <f>"0x"&amp;(DEC2HEX(('Register&amp;Memory Locations'!$B$3*4)+(A132*4),8))</f>
        <v>0x00000608</v>
      </c>
      <c r="D132" s="2" t="str">
        <f t="shared" si="20"/>
        <v>0x00</v>
      </c>
      <c r="E132" s="2" t="str">
        <f t="shared" si="20"/>
        <v>0x00</v>
      </c>
      <c r="F132" s="2" t="str">
        <f t="shared" si="20"/>
        <v>0x00</v>
      </c>
      <c r="G132" s="2" t="str">
        <f t="shared" si="20"/>
        <v>0x00</v>
      </c>
      <c r="H132" s="1"/>
      <c r="I132" s="16" t="str">
        <f>"0x"&amp;(DEC2HEX(('Register&amp;Memory Locations'!$B$4*4)+(A132*4),8))</f>
        <v>0x00000A08</v>
      </c>
      <c r="J132" s="2" t="str">
        <f t="shared" si="21"/>
        <v>0x00</v>
      </c>
      <c r="K132" s="2" t="str">
        <f t="shared" si="21"/>
        <v>0x00</v>
      </c>
      <c r="L132" s="2" t="str">
        <f t="shared" si="21"/>
        <v>0x00</v>
      </c>
      <c r="M132" s="2" t="str">
        <f t="shared" si="21"/>
        <v>0x00</v>
      </c>
      <c r="O132" s="16" t="str">
        <f>"0x"&amp;(DEC2HEX(('Register&amp;Memory Locations'!$B$5*4)+(A132*4),8))</f>
        <v>0x00000E08</v>
      </c>
      <c r="P132" s="2" t="str">
        <f t="shared" si="22"/>
        <v>0x00</v>
      </c>
      <c r="Q132" s="2" t="str">
        <f t="shared" si="22"/>
        <v>0x00</v>
      </c>
      <c r="R132" s="2" t="str">
        <f t="shared" si="22"/>
        <v>0x00</v>
      </c>
      <c r="S132" s="2" t="str">
        <f t="shared" si="22"/>
        <v>0x00</v>
      </c>
    </row>
    <row r="133" spans="1:19" x14ac:dyDescent="0.25">
      <c r="A133" s="2">
        <f t="shared" si="23"/>
        <v>131</v>
      </c>
      <c r="B133" s="1"/>
      <c r="C133" s="16" t="str">
        <f>"0x"&amp;(DEC2HEX(('Register&amp;Memory Locations'!$B$3*4)+(A133*4),8))</f>
        <v>0x0000060C</v>
      </c>
      <c r="D133" s="2" t="str">
        <f t="shared" si="20"/>
        <v>0x00</v>
      </c>
      <c r="E133" s="2" t="str">
        <f t="shared" si="20"/>
        <v>0x00</v>
      </c>
      <c r="F133" s="2" t="str">
        <f t="shared" si="20"/>
        <v>0x00</v>
      </c>
      <c r="G133" s="2" t="str">
        <f t="shared" si="20"/>
        <v>0x00</v>
      </c>
      <c r="H133" s="1"/>
      <c r="I133" s="16" t="str">
        <f>"0x"&amp;(DEC2HEX(('Register&amp;Memory Locations'!$B$4*4)+(A133*4),8))</f>
        <v>0x00000A0C</v>
      </c>
      <c r="J133" s="2" t="str">
        <f t="shared" si="21"/>
        <v>0x00</v>
      </c>
      <c r="K133" s="2" t="str">
        <f t="shared" si="21"/>
        <v>0x00</v>
      </c>
      <c r="L133" s="2" t="str">
        <f t="shared" si="21"/>
        <v>0x00</v>
      </c>
      <c r="M133" s="2" t="str">
        <f t="shared" si="21"/>
        <v>0x00</v>
      </c>
      <c r="O133" s="16" t="str">
        <f>"0x"&amp;(DEC2HEX(('Register&amp;Memory Locations'!$B$5*4)+(A133*4),8))</f>
        <v>0x00000E0C</v>
      </c>
      <c r="P133" s="2" t="str">
        <f t="shared" si="22"/>
        <v>0x00</v>
      </c>
      <c r="Q133" s="2" t="str">
        <f t="shared" si="22"/>
        <v>0x00</v>
      </c>
      <c r="R133" s="2" t="str">
        <f t="shared" si="22"/>
        <v>0x00</v>
      </c>
      <c r="S133" s="2" t="str">
        <f t="shared" si="22"/>
        <v>0x00</v>
      </c>
    </row>
    <row r="134" spans="1:19" x14ac:dyDescent="0.25">
      <c r="A134" s="2">
        <f t="shared" si="23"/>
        <v>132</v>
      </c>
      <c r="B134" s="1"/>
      <c r="C134" s="16" t="str">
        <f>"0x"&amp;(DEC2HEX(('Register&amp;Memory Locations'!$B$3*4)+(A134*4),8))</f>
        <v>0x00000610</v>
      </c>
      <c r="D134" s="2" t="str">
        <f t="shared" si="20"/>
        <v>0x00</v>
      </c>
      <c r="E134" s="2" t="str">
        <f t="shared" si="20"/>
        <v>0x00</v>
      </c>
      <c r="F134" s="2" t="str">
        <f t="shared" si="20"/>
        <v>0x00</v>
      </c>
      <c r="G134" s="2" t="str">
        <f t="shared" si="20"/>
        <v>0x00</v>
      </c>
      <c r="H134" s="1"/>
      <c r="I134" s="16" t="str">
        <f>"0x"&amp;(DEC2HEX(('Register&amp;Memory Locations'!$B$4*4)+(A134*4),8))</f>
        <v>0x00000A10</v>
      </c>
      <c r="J134" s="2" t="str">
        <f t="shared" si="21"/>
        <v>0x00</v>
      </c>
      <c r="K134" s="2" t="str">
        <f t="shared" si="21"/>
        <v>0x00</v>
      </c>
      <c r="L134" s="2" t="str">
        <f t="shared" si="21"/>
        <v>0x00</v>
      </c>
      <c r="M134" s="2" t="str">
        <f t="shared" si="21"/>
        <v>0x00</v>
      </c>
      <c r="O134" s="16" t="str">
        <f>"0x"&amp;(DEC2HEX(('Register&amp;Memory Locations'!$B$5*4)+(A134*4),8))</f>
        <v>0x00000E10</v>
      </c>
      <c r="P134" s="2" t="str">
        <f t="shared" si="22"/>
        <v>0x00</v>
      </c>
      <c r="Q134" s="2" t="str">
        <f t="shared" si="22"/>
        <v>0x00</v>
      </c>
      <c r="R134" s="2" t="str">
        <f t="shared" si="22"/>
        <v>0x00</v>
      </c>
      <c r="S134" s="2" t="str">
        <f t="shared" si="22"/>
        <v>0x00</v>
      </c>
    </row>
    <row r="135" spans="1:19" x14ac:dyDescent="0.25">
      <c r="A135" s="2">
        <f t="shared" si="23"/>
        <v>133</v>
      </c>
      <c r="B135" s="1"/>
      <c r="C135" s="16" t="str">
        <f>"0x"&amp;(DEC2HEX(('Register&amp;Memory Locations'!$B$3*4)+(A135*4),8))</f>
        <v>0x00000614</v>
      </c>
      <c r="D135" s="2" t="str">
        <f t="shared" si="20"/>
        <v>0x00</v>
      </c>
      <c r="E135" s="2" t="str">
        <f t="shared" si="20"/>
        <v>0x00</v>
      </c>
      <c r="F135" s="2" t="str">
        <f t="shared" si="20"/>
        <v>0x00</v>
      </c>
      <c r="G135" s="2" t="str">
        <f t="shared" si="20"/>
        <v>0x00</v>
      </c>
      <c r="H135" s="1"/>
      <c r="I135" s="16" t="str">
        <f>"0x"&amp;(DEC2HEX(('Register&amp;Memory Locations'!$B$4*4)+(A135*4),8))</f>
        <v>0x00000A14</v>
      </c>
      <c r="J135" s="2" t="str">
        <f t="shared" si="21"/>
        <v>0x00</v>
      </c>
      <c r="K135" s="2" t="str">
        <f t="shared" si="21"/>
        <v>0x00</v>
      </c>
      <c r="L135" s="2" t="str">
        <f t="shared" si="21"/>
        <v>0x00</v>
      </c>
      <c r="M135" s="2" t="str">
        <f t="shared" si="21"/>
        <v>0x00</v>
      </c>
      <c r="O135" s="16" t="str">
        <f>"0x"&amp;(DEC2HEX(('Register&amp;Memory Locations'!$B$5*4)+(A135*4),8))</f>
        <v>0x00000E14</v>
      </c>
      <c r="P135" s="2" t="str">
        <f t="shared" si="22"/>
        <v>0x00</v>
      </c>
      <c r="Q135" s="2" t="str">
        <f t="shared" si="22"/>
        <v>0x00</v>
      </c>
      <c r="R135" s="2" t="str">
        <f t="shared" si="22"/>
        <v>0x00</v>
      </c>
      <c r="S135" s="2" t="str">
        <f t="shared" si="22"/>
        <v>0x00</v>
      </c>
    </row>
    <row r="136" spans="1:19" x14ac:dyDescent="0.25">
      <c r="A136" s="2">
        <f t="shared" si="23"/>
        <v>134</v>
      </c>
      <c r="B136" s="1"/>
      <c r="C136" s="16" t="str">
        <f>"0x"&amp;(DEC2HEX(('Register&amp;Memory Locations'!$B$3*4)+(A136*4),8))</f>
        <v>0x00000618</v>
      </c>
      <c r="D136" s="2" t="str">
        <f t="shared" si="20"/>
        <v>0x00</v>
      </c>
      <c r="E136" s="2" t="str">
        <f t="shared" si="20"/>
        <v>0x00</v>
      </c>
      <c r="F136" s="2" t="str">
        <f t="shared" si="20"/>
        <v>0x00</v>
      </c>
      <c r="G136" s="2" t="str">
        <f t="shared" si="20"/>
        <v>0x00</v>
      </c>
      <c r="H136" s="1"/>
      <c r="I136" s="16" t="str">
        <f>"0x"&amp;(DEC2HEX(('Register&amp;Memory Locations'!$B$4*4)+(A136*4),8))</f>
        <v>0x00000A18</v>
      </c>
      <c r="J136" s="2" t="str">
        <f t="shared" si="21"/>
        <v>0x00</v>
      </c>
      <c r="K136" s="2" t="str">
        <f t="shared" si="21"/>
        <v>0x00</v>
      </c>
      <c r="L136" s="2" t="str">
        <f t="shared" si="21"/>
        <v>0x00</v>
      </c>
      <c r="M136" s="2" t="str">
        <f t="shared" si="21"/>
        <v>0x00</v>
      </c>
      <c r="O136" s="16" t="str">
        <f>"0x"&amp;(DEC2HEX(('Register&amp;Memory Locations'!$B$5*4)+(A136*4),8))</f>
        <v>0x00000E18</v>
      </c>
      <c r="P136" s="2" t="str">
        <f t="shared" si="22"/>
        <v>0x00</v>
      </c>
      <c r="Q136" s="2" t="str">
        <f t="shared" si="22"/>
        <v>0x00</v>
      </c>
      <c r="R136" s="2" t="str">
        <f t="shared" si="22"/>
        <v>0x00</v>
      </c>
      <c r="S136" s="2" t="str">
        <f t="shared" si="22"/>
        <v>0x00</v>
      </c>
    </row>
    <row r="137" spans="1:19" x14ac:dyDescent="0.25">
      <c r="A137" s="2">
        <f t="shared" si="23"/>
        <v>135</v>
      </c>
      <c r="B137" s="1"/>
      <c r="C137" s="16" t="str">
        <f>"0x"&amp;(DEC2HEX(('Register&amp;Memory Locations'!$B$3*4)+(A137*4),8))</f>
        <v>0x0000061C</v>
      </c>
      <c r="D137" s="2" t="str">
        <f t="shared" si="20"/>
        <v>0x00</v>
      </c>
      <c r="E137" s="2" t="str">
        <f t="shared" si="20"/>
        <v>0x00</v>
      </c>
      <c r="F137" s="2" t="str">
        <f t="shared" si="20"/>
        <v>0x00</v>
      </c>
      <c r="G137" s="2" t="str">
        <f t="shared" si="20"/>
        <v>0x00</v>
      </c>
      <c r="H137" s="1"/>
      <c r="I137" s="16" t="str">
        <f>"0x"&amp;(DEC2HEX(('Register&amp;Memory Locations'!$B$4*4)+(A137*4),8))</f>
        <v>0x00000A1C</v>
      </c>
      <c r="J137" s="2" t="str">
        <f t="shared" si="21"/>
        <v>0x00</v>
      </c>
      <c r="K137" s="2" t="str">
        <f t="shared" si="21"/>
        <v>0x00</v>
      </c>
      <c r="L137" s="2" t="str">
        <f t="shared" si="21"/>
        <v>0x00</v>
      </c>
      <c r="M137" s="2" t="str">
        <f t="shared" si="21"/>
        <v>0x00</v>
      </c>
      <c r="O137" s="16" t="str">
        <f>"0x"&amp;(DEC2HEX(('Register&amp;Memory Locations'!$B$5*4)+(A137*4),8))</f>
        <v>0x00000E1C</v>
      </c>
      <c r="P137" s="2" t="str">
        <f t="shared" si="22"/>
        <v>0x00</v>
      </c>
      <c r="Q137" s="2" t="str">
        <f t="shared" si="22"/>
        <v>0x00</v>
      </c>
      <c r="R137" s="2" t="str">
        <f t="shared" si="22"/>
        <v>0x00</v>
      </c>
      <c r="S137" s="2" t="str">
        <f t="shared" si="22"/>
        <v>0x00</v>
      </c>
    </row>
    <row r="138" spans="1:19" x14ac:dyDescent="0.25">
      <c r="A138" s="2">
        <f t="shared" si="23"/>
        <v>136</v>
      </c>
      <c r="B138" s="1"/>
      <c r="C138" s="16" t="str">
        <f>"0x"&amp;(DEC2HEX(('Register&amp;Memory Locations'!$B$3*4)+(A138*4),8))</f>
        <v>0x00000620</v>
      </c>
      <c r="D138" s="2" t="str">
        <f t="shared" si="20"/>
        <v>0x00</v>
      </c>
      <c r="E138" s="2" t="str">
        <f t="shared" si="20"/>
        <v>0x00</v>
      </c>
      <c r="F138" s="2" t="str">
        <f t="shared" si="20"/>
        <v>0x00</v>
      </c>
      <c r="G138" s="2" t="str">
        <f t="shared" si="20"/>
        <v>0x00</v>
      </c>
      <c r="H138" s="1"/>
      <c r="I138" s="16" t="str">
        <f>"0x"&amp;(DEC2HEX(('Register&amp;Memory Locations'!$B$4*4)+(A138*4),8))</f>
        <v>0x00000A20</v>
      </c>
      <c r="J138" s="2" t="str">
        <f t="shared" si="21"/>
        <v>0x00</v>
      </c>
      <c r="K138" s="2" t="str">
        <f t="shared" si="21"/>
        <v>0x00</v>
      </c>
      <c r="L138" s="2" t="str">
        <f t="shared" si="21"/>
        <v>0x00</v>
      </c>
      <c r="M138" s="2" t="str">
        <f t="shared" si="21"/>
        <v>0x00</v>
      </c>
      <c r="O138" s="16" t="str">
        <f>"0x"&amp;(DEC2HEX(('Register&amp;Memory Locations'!$B$5*4)+(A138*4),8))</f>
        <v>0x00000E20</v>
      </c>
      <c r="P138" s="2" t="str">
        <f t="shared" si="22"/>
        <v>0x00</v>
      </c>
      <c r="Q138" s="2" t="str">
        <f t="shared" si="22"/>
        <v>0x00</v>
      </c>
      <c r="R138" s="2" t="str">
        <f t="shared" si="22"/>
        <v>0x00</v>
      </c>
      <c r="S138" s="2" t="str">
        <f t="shared" si="22"/>
        <v>0x00</v>
      </c>
    </row>
    <row r="139" spans="1:19" x14ac:dyDescent="0.25">
      <c r="A139" s="2">
        <f t="shared" si="23"/>
        <v>137</v>
      </c>
      <c r="B139" s="1"/>
      <c r="C139" s="16" t="str">
        <f>"0x"&amp;(DEC2HEX(('Register&amp;Memory Locations'!$B$3*4)+(A139*4),8))</f>
        <v>0x00000624</v>
      </c>
      <c r="D139" s="2" t="str">
        <f t="shared" si="20"/>
        <v>0x00</v>
      </c>
      <c r="E139" s="2" t="str">
        <f t="shared" si="20"/>
        <v>0x00</v>
      </c>
      <c r="F139" s="2" t="str">
        <f t="shared" si="20"/>
        <v>0x00</v>
      </c>
      <c r="G139" s="2" t="str">
        <f t="shared" si="20"/>
        <v>0x00</v>
      </c>
      <c r="H139" s="1"/>
      <c r="I139" s="16" t="str">
        <f>"0x"&amp;(DEC2HEX(('Register&amp;Memory Locations'!$B$4*4)+(A139*4),8))</f>
        <v>0x00000A24</v>
      </c>
      <c r="J139" s="2" t="str">
        <f t="shared" si="21"/>
        <v>0x00</v>
      </c>
      <c r="K139" s="2" t="str">
        <f t="shared" si="21"/>
        <v>0x00</v>
      </c>
      <c r="L139" s="2" t="str">
        <f t="shared" si="21"/>
        <v>0x00</v>
      </c>
      <c r="M139" s="2" t="str">
        <f t="shared" si="21"/>
        <v>0x00</v>
      </c>
      <c r="O139" s="16" t="str">
        <f>"0x"&amp;(DEC2HEX(('Register&amp;Memory Locations'!$B$5*4)+(A139*4),8))</f>
        <v>0x00000E24</v>
      </c>
      <c r="P139" s="2" t="str">
        <f t="shared" si="22"/>
        <v>0x00</v>
      </c>
      <c r="Q139" s="2" t="str">
        <f t="shared" si="22"/>
        <v>0x00</v>
      </c>
      <c r="R139" s="2" t="str">
        <f t="shared" si="22"/>
        <v>0x00</v>
      </c>
      <c r="S139" s="2" t="str">
        <f t="shared" si="22"/>
        <v>0x00</v>
      </c>
    </row>
    <row r="140" spans="1:19" x14ac:dyDescent="0.25">
      <c r="A140" s="2">
        <f t="shared" si="23"/>
        <v>138</v>
      </c>
      <c r="B140" s="1"/>
      <c r="C140" s="16" t="str">
        <f>"0x"&amp;(DEC2HEX(('Register&amp;Memory Locations'!$B$3*4)+(A140*4),8))</f>
        <v>0x00000628</v>
      </c>
      <c r="D140" s="2" t="str">
        <f t="shared" si="20"/>
        <v>0x00</v>
      </c>
      <c r="E140" s="2" t="str">
        <f t="shared" si="20"/>
        <v>0x00</v>
      </c>
      <c r="F140" s="2" t="str">
        <f t="shared" si="20"/>
        <v>0x00</v>
      </c>
      <c r="G140" s="2" t="str">
        <f t="shared" si="20"/>
        <v>0x00</v>
      </c>
      <c r="H140" s="1"/>
      <c r="I140" s="16" t="str">
        <f>"0x"&amp;(DEC2HEX(('Register&amp;Memory Locations'!$B$4*4)+(A140*4),8))</f>
        <v>0x00000A28</v>
      </c>
      <c r="J140" s="2" t="str">
        <f t="shared" si="21"/>
        <v>0x00</v>
      </c>
      <c r="K140" s="2" t="str">
        <f t="shared" si="21"/>
        <v>0x00</v>
      </c>
      <c r="L140" s="2" t="str">
        <f t="shared" si="21"/>
        <v>0x00</v>
      </c>
      <c r="M140" s="2" t="str">
        <f t="shared" si="21"/>
        <v>0x00</v>
      </c>
      <c r="O140" s="16" t="str">
        <f>"0x"&amp;(DEC2HEX(('Register&amp;Memory Locations'!$B$5*4)+(A140*4),8))</f>
        <v>0x00000E28</v>
      </c>
      <c r="P140" s="2" t="str">
        <f t="shared" si="22"/>
        <v>0x00</v>
      </c>
      <c r="Q140" s="2" t="str">
        <f t="shared" si="22"/>
        <v>0x00</v>
      </c>
      <c r="R140" s="2" t="str">
        <f t="shared" si="22"/>
        <v>0x00</v>
      </c>
      <c r="S140" s="2" t="str">
        <f t="shared" si="22"/>
        <v>0x00</v>
      </c>
    </row>
    <row r="141" spans="1:19" x14ac:dyDescent="0.25">
      <c r="A141" s="2">
        <f t="shared" si="23"/>
        <v>139</v>
      </c>
      <c r="B141" s="1"/>
      <c r="C141" s="16" t="str">
        <f>"0x"&amp;(DEC2HEX(('Register&amp;Memory Locations'!$B$3*4)+(A141*4),8))</f>
        <v>0x0000062C</v>
      </c>
      <c r="D141" s="2" t="str">
        <f t="shared" si="20"/>
        <v>0x00</v>
      </c>
      <c r="E141" s="2" t="str">
        <f t="shared" si="20"/>
        <v>0x00</v>
      </c>
      <c r="F141" s="2" t="str">
        <f t="shared" si="20"/>
        <v>0x00</v>
      </c>
      <c r="G141" s="2" t="str">
        <f t="shared" si="20"/>
        <v>0x00</v>
      </c>
      <c r="H141" s="1"/>
      <c r="I141" s="16" t="str">
        <f>"0x"&amp;(DEC2HEX(('Register&amp;Memory Locations'!$B$4*4)+(A141*4),8))</f>
        <v>0x00000A2C</v>
      </c>
      <c r="J141" s="2" t="str">
        <f t="shared" si="21"/>
        <v>0x00</v>
      </c>
      <c r="K141" s="2" t="str">
        <f t="shared" si="21"/>
        <v>0x00</v>
      </c>
      <c r="L141" s="2" t="str">
        <f t="shared" si="21"/>
        <v>0x00</v>
      </c>
      <c r="M141" s="2" t="str">
        <f t="shared" si="21"/>
        <v>0x00</v>
      </c>
      <c r="O141" s="16" t="str">
        <f>"0x"&amp;(DEC2HEX(('Register&amp;Memory Locations'!$B$5*4)+(A141*4),8))</f>
        <v>0x00000E2C</v>
      </c>
      <c r="P141" s="2" t="str">
        <f t="shared" si="22"/>
        <v>0x00</v>
      </c>
      <c r="Q141" s="2" t="str">
        <f t="shared" si="22"/>
        <v>0x00</v>
      </c>
      <c r="R141" s="2" t="str">
        <f t="shared" si="22"/>
        <v>0x00</v>
      </c>
      <c r="S141" s="2" t="str">
        <f t="shared" si="22"/>
        <v>0x00</v>
      </c>
    </row>
    <row r="142" spans="1:19" x14ac:dyDescent="0.25">
      <c r="A142" s="2">
        <f t="shared" si="23"/>
        <v>140</v>
      </c>
      <c r="B142" s="1"/>
      <c r="C142" s="16" t="str">
        <f>"0x"&amp;(DEC2HEX(('Register&amp;Memory Locations'!$B$3*4)+(A142*4),8))</f>
        <v>0x00000630</v>
      </c>
      <c r="D142" s="2" t="str">
        <f t="shared" ref="D142:G161" si="24">"0x" &amp; DEC2HEX(0,2)</f>
        <v>0x00</v>
      </c>
      <c r="E142" s="2" t="str">
        <f t="shared" si="24"/>
        <v>0x00</v>
      </c>
      <c r="F142" s="2" t="str">
        <f t="shared" si="24"/>
        <v>0x00</v>
      </c>
      <c r="G142" s="2" t="str">
        <f t="shared" si="24"/>
        <v>0x00</v>
      </c>
      <c r="H142" s="1"/>
      <c r="I142" s="16" t="str">
        <f>"0x"&amp;(DEC2HEX(('Register&amp;Memory Locations'!$B$4*4)+(A142*4),8))</f>
        <v>0x00000A30</v>
      </c>
      <c r="J142" s="2" t="str">
        <f t="shared" ref="J142:M161" si="25">"0x" &amp; DEC2HEX(0,2)</f>
        <v>0x00</v>
      </c>
      <c r="K142" s="2" t="str">
        <f t="shared" si="25"/>
        <v>0x00</v>
      </c>
      <c r="L142" s="2" t="str">
        <f t="shared" si="25"/>
        <v>0x00</v>
      </c>
      <c r="M142" s="2" t="str">
        <f t="shared" si="25"/>
        <v>0x00</v>
      </c>
      <c r="O142" s="16" t="str">
        <f>"0x"&amp;(DEC2HEX(('Register&amp;Memory Locations'!$B$5*4)+(A142*4),8))</f>
        <v>0x00000E30</v>
      </c>
      <c r="P142" s="2" t="str">
        <f t="shared" ref="P142:S161" si="26">"0x" &amp; DEC2HEX(0,2)</f>
        <v>0x00</v>
      </c>
      <c r="Q142" s="2" t="str">
        <f t="shared" si="26"/>
        <v>0x00</v>
      </c>
      <c r="R142" s="2" t="str">
        <f t="shared" si="26"/>
        <v>0x00</v>
      </c>
      <c r="S142" s="2" t="str">
        <f t="shared" si="26"/>
        <v>0x00</v>
      </c>
    </row>
    <row r="143" spans="1:19" x14ac:dyDescent="0.25">
      <c r="A143" s="2">
        <f t="shared" si="23"/>
        <v>141</v>
      </c>
      <c r="B143" s="1"/>
      <c r="C143" s="16" t="str">
        <f>"0x"&amp;(DEC2HEX(('Register&amp;Memory Locations'!$B$3*4)+(A143*4),8))</f>
        <v>0x00000634</v>
      </c>
      <c r="D143" s="2" t="str">
        <f t="shared" si="24"/>
        <v>0x00</v>
      </c>
      <c r="E143" s="2" t="str">
        <f t="shared" si="24"/>
        <v>0x00</v>
      </c>
      <c r="F143" s="2" t="str">
        <f t="shared" si="24"/>
        <v>0x00</v>
      </c>
      <c r="G143" s="2" t="str">
        <f t="shared" si="24"/>
        <v>0x00</v>
      </c>
      <c r="H143" s="1"/>
      <c r="I143" s="16" t="str">
        <f>"0x"&amp;(DEC2HEX(('Register&amp;Memory Locations'!$B$4*4)+(A143*4),8))</f>
        <v>0x00000A34</v>
      </c>
      <c r="J143" s="2" t="str">
        <f t="shared" si="25"/>
        <v>0x00</v>
      </c>
      <c r="K143" s="2" t="str">
        <f t="shared" si="25"/>
        <v>0x00</v>
      </c>
      <c r="L143" s="2" t="str">
        <f t="shared" si="25"/>
        <v>0x00</v>
      </c>
      <c r="M143" s="2" t="str">
        <f t="shared" si="25"/>
        <v>0x00</v>
      </c>
      <c r="O143" s="16" t="str">
        <f>"0x"&amp;(DEC2HEX(('Register&amp;Memory Locations'!$B$5*4)+(A143*4),8))</f>
        <v>0x00000E34</v>
      </c>
      <c r="P143" s="2" t="str">
        <f t="shared" si="26"/>
        <v>0x00</v>
      </c>
      <c r="Q143" s="2" t="str">
        <f t="shared" si="26"/>
        <v>0x00</v>
      </c>
      <c r="R143" s="2" t="str">
        <f t="shared" si="26"/>
        <v>0x00</v>
      </c>
      <c r="S143" s="2" t="str">
        <f t="shared" si="26"/>
        <v>0x00</v>
      </c>
    </row>
    <row r="144" spans="1:19" x14ac:dyDescent="0.25">
      <c r="A144" s="2">
        <f t="shared" si="23"/>
        <v>142</v>
      </c>
      <c r="B144" s="1"/>
      <c r="C144" s="16" t="str">
        <f>"0x"&amp;(DEC2HEX(('Register&amp;Memory Locations'!$B$3*4)+(A144*4),8))</f>
        <v>0x00000638</v>
      </c>
      <c r="D144" s="2" t="str">
        <f t="shared" si="24"/>
        <v>0x00</v>
      </c>
      <c r="E144" s="2" t="str">
        <f t="shared" si="24"/>
        <v>0x00</v>
      </c>
      <c r="F144" s="2" t="str">
        <f t="shared" si="24"/>
        <v>0x00</v>
      </c>
      <c r="G144" s="2" t="str">
        <f t="shared" si="24"/>
        <v>0x00</v>
      </c>
      <c r="H144" s="1"/>
      <c r="I144" s="16" t="str">
        <f>"0x"&amp;(DEC2HEX(('Register&amp;Memory Locations'!$B$4*4)+(A144*4),8))</f>
        <v>0x00000A38</v>
      </c>
      <c r="J144" s="2" t="str">
        <f t="shared" si="25"/>
        <v>0x00</v>
      </c>
      <c r="K144" s="2" t="str">
        <f t="shared" si="25"/>
        <v>0x00</v>
      </c>
      <c r="L144" s="2" t="str">
        <f t="shared" si="25"/>
        <v>0x00</v>
      </c>
      <c r="M144" s="2" t="str">
        <f t="shared" si="25"/>
        <v>0x00</v>
      </c>
      <c r="O144" s="16" t="str">
        <f>"0x"&amp;(DEC2HEX(('Register&amp;Memory Locations'!$B$5*4)+(A144*4),8))</f>
        <v>0x00000E38</v>
      </c>
      <c r="P144" s="2" t="str">
        <f t="shared" si="26"/>
        <v>0x00</v>
      </c>
      <c r="Q144" s="2" t="str">
        <f t="shared" si="26"/>
        <v>0x00</v>
      </c>
      <c r="R144" s="2" t="str">
        <f t="shared" si="26"/>
        <v>0x00</v>
      </c>
      <c r="S144" s="2" t="str">
        <f t="shared" si="26"/>
        <v>0x00</v>
      </c>
    </row>
    <row r="145" spans="1:19" x14ac:dyDescent="0.25">
      <c r="A145" s="2">
        <f t="shared" si="23"/>
        <v>143</v>
      </c>
      <c r="B145" s="1"/>
      <c r="C145" s="16" t="str">
        <f>"0x"&amp;(DEC2HEX(('Register&amp;Memory Locations'!$B$3*4)+(A145*4),8))</f>
        <v>0x0000063C</v>
      </c>
      <c r="D145" s="2" t="str">
        <f t="shared" si="24"/>
        <v>0x00</v>
      </c>
      <c r="E145" s="2" t="str">
        <f t="shared" si="24"/>
        <v>0x00</v>
      </c>
      <c r="F145" s="2" t="str">
        <f t="shared" si="24"/>
        <v>0x00</v>
      </c>
      <c r="G145" s="2" t="str">
        <f t="shared" si="24"/>
        <v>0x00</v>
      </c>
      <c r="H145" s="1"/>
      <c r="I145" s="16" t="str">
        <f>"0x"&amp;(DEC2HEX(('Register&amp;Memory Locations'!$B$4*4)+(A145*4),8))</f>
        <v>0x00000A3C</v>
      </c>
      <c r="J145" s="2" t="str">
        <f t="shared" si="25"/>
        <v>0x00</v>
      </c>
      <c r="K145" s="2" t="str">
        <f t="shared" si="25"/>
        <v>0x00</v>
      </c>
      <c r="L145" s="2" t="str">
        <f t="shared" si="25"/>
        <v>0x00</v>
      </c>
      <c r="M145" s="2" t="str">
        <f t="shared" si="25"/>
        <v>0x00</v>
      </c>
      <c r="O145" s="16" t="str">
        <f>"0x"&amp;(DEC2HEX(('Register&amp;Memory Locations'!$B$5*4)+(A145*4),8))</f>
        <v>0x00000E3C</v>
      </c>
      <c r="P145" s="2" t="str">
        <f t="shared" si="26"/>
        <v>0x00</v>
      </c>
      <c r="Q145" s="2" t="str">
        <f t="shared" si="26"/>
        <v>0x00</v>
      </c>
      <c r="R145" s="2" t="str">
        <f t="shared" si="26"/>
        <v>0x00</v>
      </c>
      <c r="S145" s="2" t="str">
        <f t="shared" si="26"/>
        <v>0x00</v>
      </c>
    </row>
    <row r="146" spans="1:19" x14ac:dyDescent="0.25">
      <c r="A146" s="2">
        <f t="shared" si="23"/>
        <v>144</v>
      </c>
      <c r="B146" s="1"/>
      <c r="C146" s="16" t="str">
        <f>"0x"&amp;(DEC2HEX(('Register&amp;Memory Locations'!$B$3*4)+(A146*4),8))</f>
        <v>0x00000640</v>
      </c>
      <c r="D146" s="2" t="str">
        <f t="shared" si="24"/>
        <v>0x00</v>
      </c>
      <c r="E146" s="2" t="str">
        <f t="shared" si="24"/>
        <v>0x00</v>
      </c>
      <c r="F146" s="2" t="str">
        <f t="shared" si="24"/>
        <v>0x00</v>
      </c>
      <c r="G146" s="2" t="str">
        <f t="shared" si="24"/>
        <v>0x00</v>
      </c>
      <c r="H146" s="1"/>
      <c r="I146" s="16" t="str">
        <f>"0x"&amp;(DEC2HEX(('Register&amp;Memory Locations'!$B$4*4)+(A146*4),8))</f>
        <v>0x00000A40</v>
      </c>
      <c r="J146" s="2" t="str">
        <f t="shared" si="25"/>
        <v>0x00</v>
      </c>
      <c r="K146" s="2" t="str">
        <f t="shared" si="25"/>
        <v>0x00</v>
      </c>
      <c r="L146" s="2" t="str">
        <f t="shared" si="25"/>
        <v>0x00</v>
      </c>
      <c r="M146" s="2" t="str">
        <f t="shared" si="25"/>
        <v>0x00</v>
      </c>
      <c r="O146" s="16" t="str">
        <f>"0x"&amp;(DEC2HEX(('Register&amp;Memory Locations'!$B$5*4)+(A146*4),8))</f>
        <v>0x00000E40</v>
      </c>
      <c r="P146" s="2" t="str">
        <f t="shared" si="26"/>
        <v>0x00</v>
      </c>
      <c r="Q146" s="2" t="str">
        <f t="shared" si="26"/>
        <v>0x00</v>
      </c>
      <c r="R146" s="2" t="str">
        <f t="shared" si="26"/>
        <v>0x00</v>
      </c>
      <c r="S146" s="2" t="str">
        <f t="shared" si="26"/>
        <v>0x00</v>
      </c>
    </row>
    <row r="147" spans="1:19" x14ac:dyDescent="0.25">
      <c r="A147" s="2">
        <f t="shared" si="23"/>
        <v>145</v>
      </c>
      <c r="B147" s="1"/>
      <c r="C147" s="16" t="str">
        <f>"0x"&amp;(DEC2HEX(('Register&amp;Memory Locations'!$B$3*4)+(A147*4),8))</f>
        <v>0x00000644</v>
      </c>
      <c r="D147" s="2" t="str">
        <f t="shared" si="24"/>
        <v>0x00</v>
      </c>
      <c r="E147" s="2" t="str">
        <f t="shared" si="24"/>
        <v>0x00</v>
      </c>
      <c r="F147" s="2" t="str">
        <f t="shared" si="24"/>
        <v>0x00</v>
      </c>
      <c r="G147" s="2" t="str">
        <f t="shared" si="24"/>
        <v>0x00</v>
      </c>
      <c r="H147" s="1"/>
      <c r="I147" s="16" t="str">
        <f>"0x"&amp;(DEC2HEX(('Register&amp;Memory Locations'!$B$4*4)+(A147*4),8))</f>
        <v>0x00000A44</v>
      </c>
      <c r="J147" s="2" t="str">
        <f t="shared" si="25"/>
        <v>0x00</v>
      </c>
      <c r="K147" s="2" t="str">
        <f t="shared" si="25"/>
        <v>0x00</v>
      </c>
      <c r="L147" s="2" t="str">
        <f t="shared" si="25"/>
        <v>0x00</v>
      </c>
      <c r="M147" s="2" t="str">
        <f t="shared" si="25"/>
        <v>0x00</v>
      </c>
      <c r="O147" s="16" t="str">
        <f>"0x"&amp;(DEC2HEX(('Register&amp;Memory Locations'!$B$5*4)+(A147*4),8))</f>
        <v>0x00000E44</v>
      </c>
      <c r="P147" s="2" t="str">
        <f t="shared" si="26"/>
        <v>0x00</v>
      </c>
      <c r="Q147" s="2" t="str">
        <f t="shared" si="26"/>
        <v>0x00</v>
      </c>
      <c r="R147" s="2" t="str">
        <f t="shared" si="26"/>
        <v>0x00</v>
      </c>
      <c r="S147" s="2" t="str">
        <f t="shared" si="26"/>
        <v>0x00</v>
      </c>
    </row>
    <row r="148" spans="1:19" x14ac:dyDescent="0.25">
      <c r="A148" s="2">
        <f t="shared" si="23"/>
        <v>146</v>
      </c>
      <c r="B148" s="1"/>
      <c r="C148" s="16" t="str">
        <f>"0x"&amp;(DEC2HEX(('Register&amp;Memory Locations'!$B$3*4)+(A148*4),8))</f>
        <v>0x00000648</v>
      </c>
      <c r="D148" s="2" t="str">
        <f t="shared" si="24"/>
        <v>0x00</v>
      </c>
      <c r="E148" s="2" t="str">
        <f t="shared" si="24"/>
        <v>0x00</v>
      </c>
      <c r="F148" s="2" t="str">
        <f t="shared" si="24"/>
        <v>0x00</v>
      </c>
      <c r="G148" s="2" t="str">
        <f t="shared" si="24"/>
        <v>0x00</v>
      </c>
      <c r="H148" s="1"/>
      <c r="I148" s="16" t="str">
        <f>"0x"&amp;(DEC2HEX(('Register&amp;Memory Locations'!$B$4*4)+(A148*4),8))</f>
        <v>0x00000A48</v>
      </c>
      <c r="J148" s="2" t="str">
        <f t="shared" si="25"/>
        <v>0x00</v>
      </c>
      <c r="K148" s="2" t="str">
        <f t="shared" si="25"/>
        <v>0x00</v>
      </c>
      <c r="L148" s="2" t="str">
        <f t="shared" si="25"/>
        <v>0x00</v>
      </c>
      <c r="M148" s="2" t="str">
        <f t="shared" si="25"/>
        <v>0x00</v>
      </c>
      <c r="O148" s="16" t="str">
        <f>"0x"&amp;(DEC2HEX(('Register&amp;Memory Locations'!$B$5*4)+(A148*4),8))</f>
        <v>0x00000E48</v>
      </c>
      <c r="P148" s="2" t="str">
        <f t="shared" si="26"/>
        <v>0x00</v>
      </c>
      <c r="Q148" s="2" t="str">
        <f t="shared" si="26"/>
        <v>0x00</v>
      </c>
      <c r="R148" s="2" t="str">
        <f t="shared" si="26"/>
        <v>0x00</v>
      </c>
      <c r="S148" s="2" t="str">
        <f t="shared" si="26"/>
        <v>0x00</v>
      </c>
    </row>
    <row r="149" spans="1:19" x14ac:dyDescent="0.25">
      <c r="A149" s="2">
        <f t="shared" si="23"/>
        <v>147</v>
      </c>
      <c r="B149" s="1"/>
      <c r="C149" s="16" t="str">
        <f>"0x"&amp;(DEC2HEX(('Register&amp;Memory Locations'!$B$3*4)+(A149*4),8))</f>
        <v>0x0000064C</v>
      </c>
      <c r="D149" s="2" t="str">
        <f t="shared" si="24"/>
        <v>0x00</v>
      </c>
      <c r="E149" s="2" t="str">
        <f t="shared" si="24"/>
        <v>0x00</v>
      </c>
      <c r="F149" s="2" t="str">
        <f t="shared" si="24"/>
        <v>0x00</v>
      </c>
      <c r="G149" s="2" t="str">
        <f t="shared" si="24"/>
        <v>0x00</v>
      </c>
      <c r="H149" s="1"/>
      <c r="I149" s="16" t="str">
        <f>"0x"&amp;(DEC2HEX(('Register&amp;Memory Locations'!$B$4*4)+(A149*4),8))</f>
        <v>0x00000A4C</v>
      </c>
      <c r="J149" s="2" t="str">
        <f t="shared" si="25"/>
        <v>0x00</v>
      </c>
      <c r="K149" s="2" t="str">
        <f t="shared" si="25"/>
        <v>0x00</v>
      </c>
      <c r="L149" s="2" t="str">
        <f t="shared" si="25"/>
        <v>0x00</v>
      </c>
      <c r="M149" s="2" t="str">
        <f t="shared" si="25"/>
        <v>0x00</v>
      </c>
      <c r="O149" s="16" t="str">
        <f>"0x"&amp;(DEC2HEX(('Register&amp;Memory Locations'!$B$5*4)+(A149*4),8))</f>
        <v>0x00000E4C</v>
      </c>
      <c r="P149" s="2" t="str">
        <f t="shared" si="26"/>
        <v>0x00</v>
      </c>
      <c r="Q149" s="2" t="str">
        <f t="shared" si="26"/>
        <v>0x00</v>
      </c>
      <c r="R149" s="2" t="str">
        <f t="shared" si="26"/>
        <v>0x00</v>
      </c>
      <c r="S149" s="2" t="str">
        <f t="shared" si="26"/>
        <v>0x00</v>
      </c>
    </row>
    <row r="150" spans="1:19" x14ac:dyDescent="0.25">
      <c r="A150" s="2">
        <f t="shared" si="23"/>
        <v>148</v>
      </c>
      <c r="B150" s="1"/>
      <c r="C150" s="16" t="str">
        <f>"0x"&amp;(DEC2HEX(('Register&amp;Memory Locations'!$B$3*4)+(A150*4),8))</f>
        <v>0x00000650</v>
      </c>
      <c r="D150" s="2" t="str">
        <f t="shared" si="24"/>
        <v>0x00</v>
      </c>
      <c r="E150" s="2" t="str">
        <f t="shared" si="24"/>
        <v>0x00</v>
      </c>
      <c r="F150" s="2" t="str">
        <f t="shared" si="24"/>
        <v>0x00</v>
      </c>
      <c r="G150" s="2" t="str">
        <f t="shared" si="24"/>
        <v>0x00</v>
      </c>
      <c r="H150" s="1"/>
      <c r="I150" s="16" t="str">
        <f>"0x"&amp;(DEC2HEX(('Register&amp;Memory Locations'!$B$4*4)+(A150*4),8))</f>
        <v>0x00000A50</v>
      </c>
      <c r="J150" s="2" t="str">
        <f t="shared" si="25"/>
        <v>0x00</v>
      </c>
      <c r="K150" s="2" t="str">
        <f t="shared" si="25"/>
        <v>0x00</v>
      </c>
      <c r="L150" s="2" t="str">
        <f t="shared" si="25"/>
        <v>0x00</v>
      </c>
      <c r="M150" s="2" t="str">
        <f t="shared" si="25"/>
        <v>0x00</v>
      </c>
      <c r="O150" s="16" t="str">
        <f>"0x"&amp;(DEC2HEX(('Register&amp;Memory Locations'!$B$5*4)+(A150*4),8))</f>
        <v>0x00000E50</v>
      </c>
      <c r="P150" s="2" t="str">
        <f t="shared" si="26"/>
        <v>0x00</v>
      </c>
      <c r="Q150" s="2" t="str">
        <f t="shared" si="26"/>
        <v>0x00</v>
      </c>
      <c r="R150" s="2" t="str">
        <f t="shared" si="26"/>
        <v>0x00</v>
      </c>
      <c r="S150" s="2" t="str">
        <f t="shared" si="26"/>
        <v>0x00</v>
      </c>
    </row>
    <row r="151" spans="1:19" x14ac:dyDescent="0.25">
      <c r="A151" s="2">
        <f t="shared" si="23"/>
        <v>149</v>
      </c>
      <c r="B151" s="1"/>
      <c r="C151" s="16" t="str">
        <f>"0x"&amp;(DEC2HEX(('Register&amp;Memory Locations'!$B$3*4)+(A151*4),8))</f>
        <v>0x00000654</v>
      </c>
      <c r="D151" s="2" t="str">
        <f t="shared" si="24"/>
        <v>0x00</v>
      </c>
      <c r="E151" s="2" t="str">
        <f t="shared" si="24"/>
        <v>0x00</v>
      </c>
      <c r="F151" s="2" t="str">
        <f t="shared" si="24"/>
        <v>0x00</v>
      </c>
      <c r="G151" s="2" t="str">
        <f t="shared" si="24"/>
        <v>0x00</v>
      </c>
      <c r="H151" s="1"/>
      <c r="I151" s="16" t="str">
        <f>"0x"&amp;(DEC2HEX(('Register&amp;Memory Locations'!$B$4*4)+(A151*4),8))</f>
        <v>0x00000A54</v>
      </c>
      <c r="J151" s="2" t="str">
        <f t="shared" si="25"/>
        <v>0x00</v>
      </c>
      <c r="K151" s="2" t="str">
        <f t="shared" si="25"/>
        <v>0x00</v>
      </c>
      <c r="L151" s="2" t="str">
        <f t="shared" si="25"/>
        <v>0x00</v>
      </c>
      <c r="M151" s="2" t="str">
        <f t="shared" si="25"/>
        <v>0x00</v>
      </c>
      <c r="O151" s="16" t="str">
        <f>"0x"&amp;(DEC2HEX(('Register&amp;Memory Locations'!$B$5*4)+(A151*4),8))</f>
        <v>0x00000E54</v>
      </c>
      <c r="P151" s="2" t="str">
        <f t="shared" si="26"/>
        <v>0x00</v>
      </c>
      <c r="Q151" s="2" t="str">
        <f t="shared" si="26"/>
        <v>0x00</v>
      </c>
      <c r="R151" s="2" t="str">
        <f t="shared" si="26"/>
        <v>0x00</v>
      </c>
      <c r="S151" s="2" t="str">
        <f t="shared" si="26"/>
        <v>0x00</v>
      </c>
    </row>
    <row r="152" spans="1:19" x14ac:dyDescent="0.25">
      <c r="A152" s="2">
        <f t="shared" si="23"/>
        <v>150</v>
      </c>
      <c r="B152" s="1"/>
      <c r="C152" s="16" t="str">
        <f>"0x"&amp;(DEC2HEX(('Register&amp;Memory Locations'!$B$3*4)+(A152*4),8))</f>
        <v>0x00000658</v>
      </c>
      <c r="D152" s="2" t="str">
        <f t="shared" si="24"/>
        <v>0x00</v>
      </c>
      <c r="E152" s="2" t="str">
        <f t="shared" si="24"/>
        <v>0x00</v>
      </c>
      <c r="F152" s="2" t="str">
        <f t="shared" si="24"/>
        <v>0x00</v>
      </c>
      <c r="G152" s="2" t="str">
        <f t="shared" si="24"/>
        <v>0x00</v>
      </c>
      <c r="H152" s="1"/>
      <c r="I152" s="16" t="str">
        <f>"0x"&amp;(DEC2HEX(('Register&amp;Memory Locations'!$B$4*4)+(A152*4),8))</f>
        <v>0x00000A58</v>
      </c>
      <c r="J152" s="2" t="str">
        <f t="shared" si="25"/>
        <v>0x00</v>
      </c>
      <c r="K152" s="2" t="str">
        <f t="shared" si="25"/>
        <v>0x00</v>
      </c>
      <c r="L152" s="2" t="str">
        <f t="shared" si="25"/>
        <v>0x00</v>
      </c>
      <c r="M152" s="2" t="str">
        <f t="shared" si="25"/>
        <v>0x00</v>
      </c>
      <c r="O152" s="16" t="str">
        <f>"0x"&amp;(DEC2HEX(('Register&amp;Memory Locations'!$B$5*4)+(A152*4),8))</f>
        <v>0x00000E58</v>
      </c>
      <c r="P152" s="2" t="str">
        <f t="shared" si="26"/>
        <v>0x00</v>
      </c>
      <c r="Q152" s="2" t="str">
        <f t="shared" si="26"/>
        <v>0x00</v>
      </c>
      <c r="R152" s="2" t="str">
        <f t="shared" si="26"/>
        <v>0x00</v>
      </c>
      <c r="S152" s="2" t="str">
        <f t="shared" si="26"/>
        <v>0x00</v>
      </c>
    </row>
    <row r="153" spans="1:19" x14ac:dyDescent="0.25">
      <c r="A153" s="2">
        <f t="shared" si="23"/>
        <v>151</v>
      </c>
      <c r="B153" s="1"/>
      <c r="C153" s="16" t="str">
        <f>"0x"&amp;(DEC2HEX(('Register&amp;Memory Locations'!$B$3*4)+(A153*4),8))</f>
        <v>0x0000065C</v>
      </c>
      <c r="D153" s="2" t="str">
        <f t="shared" si="24"/>
        <v>0x00</v>
      </c>
      <c r="E153" s="2" t="str">
        <f t="shared" si="24"/>
        <v>0x00</v>
      </c>
      <c r="F153" s="2" t="str">
        <f t="shared" si="24"/>
        <v>0x00</v>
      </c>
      <c r="G153" s="2" t="str">
        <f t="shared" si="24"/>
        <v>0x00</v>
      </c>
      <c r="H153" s="1"/>
      <c r="I153" s="16" t="str">
        <f>"0x"&amp;(DEC2HEX(('Register&amp;Memory Locations'!$B$4*4)+(A153*4),8))</f>
        <v>0x00000A5C</v>
      </c>
      <c r="J153" s="2" t="str">
        <f t="shared" si="25"/>
        <v>0x00</v>
      </c>
      <c r="K153" s="2" t="str">
        <f t="shared" si="25"/>
        <v>0x00</v>
      </c>
      <c r="L153" s="2" t="str">
        <f t="shared" si="25"/>
        <v>0x00</v>
      </c>
      <c r="M153" s="2" t="str">
        <f t="shared" si="25"/>
        <v>0x00</v>
      </c>
      <c r="O153" s="16" t="str">
        <f>"0x"&amp;(DEC2HEX(('Register&amp;Memory Locations'!$B$5*4)+(A153*4),8))</f>
        <v>0x00000E5C</v>
      </c>
      <c r="P153" s="2" t="str">
        <f t="shared" si="26"/>
        <v>0x00</v>
      </c>
      <c r="Q153" s="2" t="str">
        <f t="shared" si="26"/>
        <v>0x00</v>
      </c>
      <c r="R153" s="2" t="str">
        <f t="shared" si="26"/>
        <v>0x00</v>
      </c>
      <c r="S153" s="2" t="str">
        <f t="shared" si="26"/>
        <v>0x00</v>
      </c>
    </row>
    <row r="154" spans="1:19" x14ac:dyDescent="0.25">
      <c r="A154" s="2">
        <f t="shared" si="23"/>
        <v>152</v>
      </c>
      <c r="B154" s="1"/>
      <c r="C154" s="16" t="str">
        <f>"0x"&amp;(DEC2HEX(('Register&amp;Memory Locations'!$B$3*4)+(A154*4),8))</f>
        <v>0x00000660</v>
      </c>
      <c r="D154" s="2" t="str">
        <f t="shared" si="24"/>
        <v>0x00</v>
      </c>
      <c r="E154" s="2" t="str">
        <f t="shared" si="24"/>
        <v>0x00</v>
      </c>
      <c r="F154" s="2" t="str">
        <f t="shared" si="24"/>
        <v>0x00</v>
      </c>
      <c r="G154" s="2" t="str">
        <f t="shared" si="24"/>
        <v>0x00</v>
      </c>
      <c r="H154" s="1"/>
      <c r="I154" s="16" t="str">
        <f>"0x"&amp;(DEC2HEX(('Register&amp;Memory Locations'!$B$4*4)+(A154*4),8))</f>
        <v>0x00000A60</v>
      </c>
      <c r="J154" s="2" t="str">
        <f t="shared" si="25"/>
        <v>0x00</v>
      </c>
      <c r="K154" s="2" t="str">
        <f t="shared" si="25"/>
        <v>0x00</v>
      </c>
      <c r="L154" s="2" t="str">
        <f t="shared" si="25"/>
        <v>0x00</v>
      </c>
      <c r="M154" s="2" t="str">
        <f t="shared" si="25"/>
        <v>0x00</v>
      </c>
      <c r="O154" s="16" t="str">
        <f>"0x"&amp;(DEC2HEX(('Register&amp;Memory Locations'!$B$5*4)+(A154*4),8))</f>
        <v>0x00000E60</v>
      </c>
      <c r="P154" s="2" t="str">
        <f t="shared" si="26"/>
        <v>0x00</v>
      </c>
      <c r="Q154" s="2" t="str">
        <f t="shared" si="26"/>
        <v>0x00</v>
      </c>
      <c r="R154" s="2" t="str">
        <f t="shared" si="26"/>
        <v>0x00</v>
      </c>
      <c r="S154" s="2" t="str">
        <f t="shared" si="26"/>
        <v>0x00</v>
      </c>
    </row>
    <row r="155" spans="1:19" x14ac:dyDescent="0.25">
      <c r="A155" s="2">
        <f t="shared" si="23"/>
        <v>153</v>
      </c>
      <c r="B155" s="1"/>
      <c r="C155" s="16" t="str">
        <f>"0x"&amp;(DEC2HEX(('Register&amp;Memory Locations'!$B$3*4)+(A155*4),8))</f>
        <v>0x00000664</v>
      </c>
      <c r="D155" s="2" t="str">
        <f t="shared" si="24"/>
        <v>0x00</v>
      </c>
      <c r="E155" s="2" t="str">
        <f t="shared" si="24"/>
        <v>0x00</v>
      </c>
      <c r="F155" s="2" t="str">
        <f t="shared" si="24"/>
        <v>0x00</v>
      </c>
      <c r="G155" s="2" t="str">
        <f t="shared" si="24"/>
        <v>0x00</v>
      </c>
      <c r="H155" s="1"/>
      <c r="I155" s="16" t="str">
        <f>"0x"&amp;(DEC2HEX(('Register&amp;Memory Locations'!$B$4*4)+(A155*4),8))</f>
        <v>0x00000A64</v>
      </c>
      <c r="J155" s="2" t="str">
        <f t="shared" si="25"/>
        <v>0x00</v>
      </c>
      <c r="K155" s="2" t="str">
        <f t="shared" si="25"/>
        <v>0x00</v>
      </c>
      <c r="L155" s="2" t="str">
        <f t="shared" si="25"/>
        <v>0x00</v>
      </c>
      <c r="M155" s="2" t="str">
        <f t="shared" si="25"/>
        <v>0x00</v>
      </c>
      <c r="O155" s="16" t="str">
        <f>"0x"&amp;(DEC2HEX(('Register&amp;Memory Locations'!$B$5*4)+(A155*4),8))</f>
        <v>0x00000E64</v>
      </c>
      <c r="P155" s="2" t="str">
        <f t="shared" si="26"/>
        <v>0x00</v>
      </c>
      <c r="Q155" s="2" t="str">
        <f t="shared" si="26"/>
        <v>0x00</v>
      </c>
      <c r="R155" s="2" t="str">
        <f t="shared" si="26"/>
        <v>0x00</v>
      </c>
      <c r="S155" s="2" t="str">
        <f t="shared" si="26"/>
        <v>0x00</v>
      </c>
    </row>
    <row r="156" spans="1:19" x14ac:dyDescent="0.25">
      <c r="A156" s="2">
        <f t="shared" si="23"/>
        <v>154</v>
      </c>
      <c r="B156" s="1"/>
      <c r="C156" s="16" t="str">
        <f>"0x"&amp;(DEC2HEX(('Register&amp;Memory Locations'!$B$3*4)+(A156*4),8))</f>
        <v>0x00000668</v>
      </c>
      <c r="D156" s="2" t="str">
        <f t="shared" si="24"/>
        <v>0x00</v>
      </c>
      <c r="E156" s="2" t="str">
        <f t="shared" si="24"/>
        <v>0x00</v>
      </c>
      <c r="F156" s="2" t="str">
        <f t="shared" si="24"/>
        <v>0x00</v>
      </c>
      <c r="G156" s="2" t="str">
        <f t="shared" si="24"/>
        <v>0x00</v>
      </c>
      <c r="H156" s="1"/>
      <c r="I156" s="16" t="str">
        <f>"0x"&amp;(DEC2HEX(('Register&amp;Memory Locations'!$B$4*4)+(A156*4),8))</f>
        <v>0x00000A68</v>
      </c>
      <c r="J156" s="2" t="str">
        <f t="shared" si="25"/>
        <v>0x00</v>
      </c>
      <c r="K156" s="2" t="str">
        <f t="shared" si="25"/>
        <v>0x00</v>
      </c>
      <c r="L156" s="2" t="str">
        <f t="shared" si="25"/>
        <v>0x00</v>
      </c>
      <c r="M156" s="2" t="str">
        <f t="shared" si="25"/>
        <v>0x00</v>
      </c>
      <c r="O156" s="16" t="str">
        <f>"0x"&amp;(DEC2HEX(('Register&amp;Memory Locations'!$B$5*4)+(A156*4),8))</f>
        <v>0x00000E68</v>
      </c>
      <c r="P156" s="2" t="str">
        <f t="shared" si="26"/>
        <v>0x00</v>
      </c>
      <c r="Q156" s="2" t="str">
        <f t="shared" si="26"/>
        <v>0x00</v>
      </c>
      <c r="R156" s="2" t="str">
        <f t="shared" si="26"/>
        <v>0x00</v>
      </c>
      <c r="S156" s="2" t="str">
        <f t="shared" si="26"/>
        <v>0x00</v>
      </c>
    </row>
    <row r="157" spans="1:19" x14ac:dyDescent="0.25">
      <c r="A157" s="2">
        <f t="shared" si="23"/>
        <v>155</v>
      </c>
      <c r="B157" s="1"/>
      <c r="C157" s="16" t="str">
        <f>"0x"&amp;(DEC2HEX(('Register&amp;Memory Locations'!$B$3*4)+(A157*4),8))</f>
        <v>0x0000066C</v>
      </c>
      <c r="D157" s="2" t="str">
        <f t="shared" si="24"/>
        <v>0x00</v>
      </c>
      <c r="E157" s="2" t="str">
        <f t="shared" si="24"/>
        <v>0x00</v>
      </c>
      <c r="F157" s="2" t="str">
        <f t="shared" si="24"/>
        <v>0x00</v>
      </c>
      <c r="G157" s="2" t="str">
        <f t="shared" si="24"/>
        <v>0x00</v>
      </c>
      <c r="H157" s="1"/>
      <c r="I157" s="16" t="str">
        <f>"0x"&amp;(DEC2HEX(('Register&amp;Memory Locations'!$B$4*4)+(A157*4),8))</f>
        <v>0x00000A6C</v>
      </c>
      <c r="J157" s="2" t="str">
        <f t="shared" si="25"/>
        <v>0x00</v>
      </c>
      <c r="K157" s="2" t="str">
        <f t="shared" si="25"/>
        <v>0x00</v>
      </c>
      <c r="L157" s="2" t="str">
        <f t="shared" si="25"/>
        <v>0x00</v>
      </c>
      <c r="M157" s="2" t="str">
        <f t="shared" si="25"/>
        <v>0x00</v>
      </c>
      <c r="O157" s="16" t="str">
        <f>"0x"&amp;(DEC2HEX(('Register&amp;Memory Locations'!$B$5*4)+(A157*4),8))</f>
        <v>0x00000E6C</v>
      </c>
      <c r="P157" s="2" t="str">
        <f t="shared" si="26"/>
        <v>0x00</v>
      </c>
      <c r="Q157" s="2" t="str">
        <f t="shared" si="26"/>
        <v>0x00</v>
      </c>
      <c r="R157" s="2" t="str">
        <f t="shared" si="26"/>
        <v>0x00</v>
      </c>
      <c r="S157" s="2" t="str">
        <f t="shared" si="26"/>
        <v>0x00</v>
      </c>
    </row>
    <row r="158" spans="1:19" x14ac:dyDescent="0.25">
      <c r="A158" s="2">
        <f t="shared" si="23"/>
        <v>156</v>
      </c>
      <c r="B158" s="1"/>
      <c r="C158" s="16" t="str">
        <f>"0x"&amp;(DEC2HEX(('Register&amp;Memory Locations'!$B$3*4)+(A158*4),8))</f>
        <v>0x00000670</v>
      </c>
      <c r="D158" s="2" t="str">
        <f t="shared" si="24"/>
        <v>0x00</v>
      </c>
      <c r="E158" s="2" t="str">
        <f t="shared" si="24"/>
        <v>0x00</v>
      </c>
      <c r="F158" s="2" t="str">
        <f t="shared" si="24"/>
        <v>0x00</v>
      </c>
      <c r="G158" s="2" t="str">
        <f t="shared" si="24"/>
        <v>0x00</v>
      </c>
      <c r="H158" s="1"/>
      <c r="I158" s="16" t="str">
        <f>"0x"&amp;(DEC2HEX(('Register&amp;Memory Locations'!$B$4*4)+(A158*4),8))</f>
        <v>0x00000A70</v>
      </c>
      <c r="J158" s="2" t="str">
        <f t="shared" si="25"/>
        <v>0x00</v>
      </c>
      <c r="K158" s="2" t="str">
        <f t="shared" si="25"/>
        <v>0x00</v>
      </c>
      <c r="L158" s="2" t="str">
        <f t="shared" si="25"/>
        <v>0x00</v>
      </c>
      <c r="M158" s="2" t="str">
        <f t="shared" si="25"/>
        <v>0x00</v>
      </c>
      <c r="O158" s="16" t="str">
        <f>"0x"&amp;(DEC2HEX(('Register&amp;Memory Locations'!$B$5*4)+(A158*4),8))</f>
        <v>0x00000E70</v>
      </c>
      <c r="P158" s="2" t="str">
        <f t="shared" si="26"/>
        <v>0x00</v>
      </c>
      <c r="Q158" s="2" t="str">
        <f t="shared" si="26"/>
        <v>0x00</v>
      </c>
      <c r="R158" s="2" t="str">
        <f t="shared" si="26"/>
        <v>0x00</v>
      </c>
      <c r="S158" s="2" t="str">
        <f t="shared" si="26"/>
        <v>0x00</v>
      </c>
    </row>
    <row r="159" spans="1:19" x14ac:dyDescent="0.25">
      <c r="A159" s="2">
        <f t="shared" si="23"/>
        <v>157</v>
      </c>
      <c r="B159" s="1"/>
      <c r="C159" s="16" t="str">
        <f>"0x"&amp;(DEC2HEX(('Register&amp;Memory Locations'!$B$3*4)+(A159*4),8))</f>
        <v>0x00000674</v>
      </c>
      <c r="D159" s="2" t="str">
        <f t="shared" si="24"/>
        <v>0x00</v>
      </c>
      <c r="E159" s="2" t="str">
        <f t="shared" si="24"/>
        <v>0x00</v>
      </c>
      <c r="F159" s="2" t="str">
        <f t="shared" si="24"/>
        <v>0x00</v>
      </c>
      <c r="G159" s="2" t="str">
        <f t="shared" si="24"/>
        <v>0x00</v>
      </c>
      <c r="H159" s="1"/>
      <c r="I159" s="16" t="str">
        <f>"0x"&amp;(DEC2HEX(('Register&amp;Memory Locations'!$B$4*4)+(A159*4),8))</f>
        <v>0x00000A74</v>
      </c>
      <c r="J159" s="2" t="str">
        <f t="shared" si="25"/>
        <v>0x00</v>
      </c>
      <c r="K159" s="2" t="str">
        <f t="shared" si="25"/>
        <v>0x00</v>
      </c>
      <c r="L159" s="2" t="str">
        <f t="shared" si="25"/>
        <v>0x00</v>
      </c>
      <c r="M159" s="2" t="str">
        <f t="shared" si="25"/>
        <v>0x00</v>
      </c>
      <c r="O159" s="16" t="str">
        <f>"0x"&amp;(DEC2HEX(('Register&amp;Memory Locations'!$B$5*4)+(A159*4),8))</f>
        <v>0x00000E74</v>
      </c>
      <c r="P159" s="2" t="str">
        <f t="shared" si="26"/>
        <v>0x00</v>
      </c>
      <c r="Q159" s="2" t="str">
        <f t="shared" si="26"/>
        <v>0x00</v>
      </c>
      <c r="R159" s="2" t="str">
        <f t="shared" si="26"/>
        <v>0x00</v>
      </c>
      <c r="S159" s="2" t="str">
        <f t="shared" si="26"/>
        <v>0x00</v>
      </c>
    </row>
    <row r="160" spans="1:19" x14ac:dyDescent="0.25">
      <c r="A160" s="2">
        <f t="shared" si="23"/>
        <v>158</v>
      </c>
      <c r="B160" s="1"/>
      <c r="C160" s="16" t="str">
        <f>"0x"&amp;(DEC2HEX(('Register&amp;Memory Locations'!$B$3*4)+(A160*4),8))</f>
        <v>0x00000678</v>
      </c>
      <c r="D160" s="2" t="str">
        <f t="shared" si="24"/>
        <v>0x00</v>
      </c>
      <c r="E160" s="2" t="str">
        <f t="shared" si="24"/>
        <v>0x00</v>
      </c>
      <c r="F160" s="2" t="str">
        <f t="shared" si="24"/>
        <v>0x00</v>
      </c>
      <c r="G160" s="2" t="str">
        <f t="shared" si="24"/>
        <v>0x00</v>
      </c>
      <c r="H160" s="1"/>
      <c r="I160" s="16" t="str">
        <f>"0x"&amp;(DEC2HEX(('Register&amp;Memory Locations'!$B$4*4)+(A160*4),8))</f>
        <v>0x00000A78</v>
      </c>
      <c r="J160" s="2" t="str">
        <f t="shared" si="25"/>
        <v>0x00</v>
      </c>
      <c r="K160" s="2" t="str">
        <f t="shared" si="25"/>
        <v>0x00</v>
      </c>
      <c r="L160" s="2" t="str">
        <f t="shared" si="25"/>
        <v>0x00</v>
      </c>
      <c r="M160" s="2" t="str">
        <f t="shared" si="25"/>
        <v>0x00</v>
      </c>
      <c r="O160" s="16" t="str">
        <f>"0x"&amp;(DEC2HEX(('Register&amp;Memory Locations'!$B$5*4)+(A160*4),8))</f>
        <v>0x00000E78</v>
      </c>
      <c r="P160" s="2" t="str">
        <f t="shared" si="26"/>
        <v>0x00</v>
      </c>
      <c r="Q160" s="2" t="str">
        <f t="shared" si="26"/>
        <v>0x00</v>
      </c>
      <c r="R160" s="2" t="str">
        <f t="shared" si="26"/>
        <v>0x00</v>
      </c>
      <c r="S160" s="2" t="str">
        <f t="shared" si="26"/>
        <v>0x00</v>
      </c>
    </row>
    <row r="161" spans="1:19" x14ac:dyDescent="0.25">
      <c r="A161" s="2">
        <f t="shared" si="23"/>
        <v>159</v>
      </c>
      <c r="B161" s="1"/>
      <c r="C161" s="16" t="str">
        <f>"0x"&amp;(DEC2HEX(('Register&amp;Memory Locations'!$B$3*4)+(A161*4),8))</f>
        <v>0x0000067C</v>
      </c>
      <c r="D161" s="2" t="str">
        <f t="shared" si="24"/>
        <v>0x00</v>
      </c>
      <c r="E161" s="2" t="str">
        <f t="shared" si="24"/>
        <v>0x00</v>
      </c>
      <c r="F161" s="2" t="str">
        <f t="shared" si="24"/>
        <v>0x00</v>
      </c>
      <c r="G161" s="2" t="str">
        <f t="shared" si="24"/>
        <v>0x00</v>
      </c>
      <c r="H161" s="1"/>
      <c r="I161" s="16" t="str">
        <f>"0x"&amp;(DEC2HEX(('Register&amp;Memory Locations'!$B$4*4)+(A161*4),8))</f>
        <v>0x00000A7C</v>
      </c>
      <c r="J161" s="2" t="str">
        <f t="shared" si="25"/>
        <v>0x00</v>
      </c>
      <c r="K161" s="2" t="str">
        <f t="shared" si="25"/>
        <v>0x00</v>
      </c>
      <c r="L161" s="2" t="str">
        <f t="shared" si="25"/>
        <v>0x00</v>
      </c>
      <c r="M161" s="2" t="str">
        <f t="shared" si="25"/>
        <v>0x00</v>
      </c>
      <c r="O161" s="16" t="str">
        <f>"0x"&amp;(DEC2HEX(('Register&amp;Memory Locations'!$B$5*4)+(A161*4),8))</f>
        <v>0x00000E7C</v>
      </c>
      <c r="P161" s="2" t="str">
        <f t="shared" si="26"/>
        <v>0x00</v>
      </c>
      <c r="Q161" s="2" t="str">
        <f t="shared" si="26"/>
        <v>0x00</v>
      </c>
      <c r="R161" s="2" t="str">
        <f t="shared" si="26"/>
        <v>0x00</v>
      </c>
      <c r="S161" s="2" t="str">
        <f t="shared" si="26"/>
        <v>0x00</v>
      </c>
    </row>
    <row r="162" spans="1:19" x14ac:dyDescent="0.25">
      <c r="A162" s="2">
        <f t="shared" si="23"/>
        <v>160</v>
      </c>
      <c r="B162" s="1"/>
      <c r="C162" s="16" t="str">
        <f>"0x"&amp;(DEC2HEX(('Register&amp;Memory Locations'!$B$3*4)+(A162*4),8))</f>
        <v>0x00000680</v>
      </c>
      <c r="D162" s="2" t="str">
        <f t="shared" ref="D162:G181" si="27">"0x" &amp; DEC2HEX(0,2)</f>
        <v>0x00</v>
      </c>
      <c r="E162" s="2" t="str">
        <f t="shared" si="27"/>
        <v>0x00</v>
      </c>
      <c r="F162" s="2" t="str">
        <f t="shared" si="27"/>
        <v>0x00</v>
      </c>
      <c r="G162" s="2" t="str">
        <f t="shared" si="27"/>
        <v>0x00</v>
      </c>
      <c r="H162" s="1"/>
      <c r="I162" s="16" t="str">
        <f>"0x"&amp;(DEC2HEX(('Register&amp;Memory Locations'!$B$4*4)+(A162*4),8))</f>
        <v>0x00000A80</v>
      </c>
      <c r="J162" s="2" t="str">
        <f t="shared" ref="J162:M181" si="28">"0x" &amp; DEC2HEX(0,2)</f>
        <v>0x00</v>
      </c>
      <c r="K162" s="2" t="str">
        <f t="shared" si="28"/>
        <v>0x00</v>
      </c>
      <c r="L162" s="2" t="str">
        <f t="shared" si="28"/>
        <v>0x00</v>
      </c>
      <c r="M162" s="2" t="str">
        <f t="shared" si="28"/>
        <v>0x00</v>
      </c>
      <c r="O162" s="16" t="str">
        <f>"0x"&amp;(DEC2HEX(('Register&amp;Memory Locations'!$B$5*4)+(A162*4),8))</f>
        <v>0x00000E80</v>
      </c>
      <c r="P162" s="2" t="str">
        <f t="shared" ref="P162:S181" si="29">"0x" &amp; DEC2HEX(0,2)</f>
        <v>0x00</v>
      </c>
      <c r="Q162" s="2" t="str">
        <f t="shared" si="29"/>
        <v>0x00</v>
      </c>
      <c r="R162" s="2" t="str">
        <f t="shared" si="29"/>
        <v>0x00</v>
      </c>
      <c r="S162" s="2" t="str">
        <f t="shared" si="29"/>
        <v>0x00</v>
      </c>
    </row>
    <row r="163" spans="1:19" x14ac:dyDescent="0.25">
      <c r="A163" s="2">
        <f t="shared" si="23"/>
        <v>161</v>
      </c>
      <c r="B163" s="1"/>
      <c r="C163" s="16" t="str">
        <f>"0x"&amp;(DEC2HEX(('Register&amp;Memory Locations'!$B$3*4)+(A163*4),8))</f>
        <v>0x00000684</v>
      </c>
      <c r="D163" s="2" t="str">
        <f t="shared" si="27"/>
        <v>0x00</v>
      </c>
      <c r="E163" s="2" t="str">
        <f t="shared" si="27"/>
        <v>0x00</v>
      </c>
      <c r="F163" s="2" t="str">
        <f t="shared" si="27"/>
        <v>0x00</v>
      </c>
      <c r="G163" s="2" t="str">
        <f t="shared" si="27"/>
        <v>0x00</v>
      </c>
      <c r="H163" s="1"/>
      <c r="I163" s="16" t="str">
        <f>"0x"&amp;(DEC2HEX(('Register&amp;Memory Locations'!$B$4*4)+(A163*4),8))</f>
        <v>0x00000A84</v>
      </c>
      <c r="J163" s="2" t="str">
        <f t="shared" si="28"/>
        <v>0x00</v>
      </c>
      <c r="K163" s="2" t="str">
        <f t="shared" si="28"/>
        <v>0x00</v>
      </c>
      <c r="L163" s="2" t="str">
        <f t="shared" si="28"/>
        <v>0x00</v>
      </c>
      <c r="M163" s="2" t="str">
        <f t="shared" si="28"/>
        <v>0x00</v>
      </c>
      <c r="O163" s="16" t="str">
        <f>"0x"&amp;(DEC2HEX(('Register&amp;Memory Locations'!$B$5*4)+(A163*4),8))</f>
        <v>0x00000E84</v>
      </c>
      <c r="P163" s="2" t="str">
        <f t="shared" si="29"/>
        <v>0x00</v>
      </c>
      <c r="Q163" s="2" t="str">
        <f t="shared" si="29"/>
        <v>0x00</v>
      </c>
      <c r="R163" s="2" t="str">
        <f t="shared" si="29"/>
        <v>0x00</v>
      </c>
      <c r="S163" s="2" t="str">
        <f t="shared" si="29"/>
        <v>0x00</v>
      </c>
    </row>
    <row r="164" spans="1:19" x14ac:dyDescent="0.25">
      <c r="A164" s="2">
        <f t="shared" si="23"/>
        <v>162</v>
      </c>
      <c r="B164" s="1"/>
      <c r="C164" s="16" t="str">
        <f>"0x"&amp;(DEC2HEX(('Register&amp;Memory Locations'!$B$3*4)+(A164*4),8))</f>
        <v>0x00000688</v>
      </c>
      <c r="D164" s="2" t="str">
        <f t="shared" si="27"/>
        <v>0x00</v>
      </c>
      <c r="E164" s="2" t="str">
        <f t="shared" si="27"/>
        <v>0x00</v>
      </c>
      <c r="F164" s="2" t="str">
        <f t="shared" si="27"/>
        <v>0x00</v>
      </c>
      <c r="G164" s="2" t="str">
        <f t="shared" si="27"/>
        <v>0x00</v>
      </c>
      <c r="H164" s="1"/>
      <c r="I164" s="16" t="str">
        <f>"0x"&amp;(DEC2HEX(('Register&amp;Memory Locations'!$B$4*4)+(A164*4),8))</f>
        <v>0x00000A88</v>
      </c>
      <c r="J164" s="2" t="str">
        <f t="shared" si="28"/>
        <v>0x00</v>
      </c>
      <c r="K164" s="2" t="str">
        <f t="shared" si="28"/>
        <v>0x00</v>
      </c>
      <c r="L164" s="2" t="str">
        <f t="shared" si="28"/>
        <v>0x00</v>
      </c>
      <c r="M164" s="2" t="str">
        <f t="shared" si="28"/>
        <v>0x00</v>
      </c>
      <c r="O164" s="16" t="str">
        <f>"0x"&amp;(DEC2HEX(('Register&amp;Memory Locations'!$B$5*4)+(A164*4),8))</f>
        <v>0x00000E88</v>
      </c>
      <c r="P164" s="2" t="str">
        <f t="shared" si="29"/>
        <v>0x00</v>
      </c>
      <c r="Q164" s="2" t="str">
        <f t="shared" si="29"/>
        <v>0x00</v>
      </c>
      <c r="R164" s="2" t="str">
        <f t="shared" si="29"/>
        <v>0x00</v>
      </c>
      <c r="S164" s="2" t="str">
        <f t="shared" si="29"/>
        <v>0x00</v>
      </c>
    </row>
    <row r="165" spans="1:19" x14ac:dyDescent="0.25">
      <c r="A165" s="2">
        <f t="shared" si="23"/>
        <v>163</v>
      </c>
      <c r="B165" s="1"/>
      <c r="C165" s="16" t="str">
        <f>"0x"&amp;(DEC2HEX(('Register&amp;Memory Locations'!$B$3*4)+(A165*4),8))</f>
        <v>0x0000068C</v>
      </c>
      <c r="D165" s="2" t="str">
        <f t="shared" si="27"/>
        <v>0x00</v>
      </c>
      <c r="E165" s="2" t="str">
        <f t="shared" si="27"/>
        <v>0x00</v>
      </c>
      <c r="F165" s="2" t="str">
        <f t="shared" si="27"/>
        <v>0x00</v>
      </c>
      <c r="G165" s="2" t="str">
        <f t="shared" si="27"/>
        <v>0x00</v>
      </c>
      <c r="H165" s="1"/>
      <c r="I165" s="16" t="str">
        <f>"0x"&amp;(DEC2HEX(('Register&amp;Memory Locations'!$B$4*4)+(A165*4),8))</f>
        <v>0x00000A8C</v>
      </c>
      <c r="J165" s="2" t="str">
        <f t="shared" si="28"/>
        <v>0x00</v>
      </c>
      <c r="K165" s="2" t="str">
        <f t="shared" si="28"/>
        <v>0x00</v>
      </c>
      <c r="L165" s="2" t="str">
        <f t="shared" si="28"/>
        <v>0x00</v>
      </c>
      <c r="M165" s="2" t="str">
        <f t="shared" si="28"/>
        <v>0x00</v>
      </c>
      <c r="O165" s="16" t="str">
        <f>"0x"&amp;(DEC2HEX(('Register&amp;Memory Locations'!$B$5*4)+(A165*4),8))</f>
        <v>0x00000E8C</v>
      </c>
      <c r="P165" s="2" t="str">
        <f t="shared" si="29"/>
        <v>0x00</v>
      </c>
      <c r="Q165" s="2" t="str">
        <f t="shared" si="29"/>
        <v>0x00</v>
      </c>
      <c r="R165" s="2" t="str">
        <f t="shared" si="29"/>
        <v>0x00</v>
      </c>
      <c r="S165" s="2" t="str">
        <f t="shared" si="29"/>
        <v>0x00</v>
      </c>
    </row>
    <row r="166" spans="1:19" x14ac:dyDescent="0.25">
      <c r="A166" s="2">
        <f t="shared" si="23"/>
        <v>164</v>
      </c>
      <c r="B166" s="1"/>
      <c r="C166" s="16" t="str">
        <f>"0x"&amp;(DEC2HEX(('Register&amp;Memory Locations'!$B$3*4)+(A166*4),8))</f>
        <v>0x00000690</v>
      </c>
      <c r="D166" s="2" t="str">
        <f t="shared" si="27"/>
        <v>0x00</v>
      </c>
      <c r="E166" s="2" t="str">
        <f t="shared" si="27"/>
        <v>0x00</v>
      </c>
      <c r="F166" s="2" t="str">
        <f t="shared" si="27"/>
        <v>0x00</v>
      </c>
      <c r="G166" s="2" t="str">
        <f t="shared" si="27"/>
        <v>0x00</v>
      </c>
      <c r="H166" s="1"/>
      <c r="I166" s="16" t="str">
        <f>"0x"&amp;(DEC2HEX(('Register&amp;Memory Locations'!$B$4*4)+(A166*4),8))</f>
        <v>0x00000A90</v>
      </c>
      <c r="J166" s="2" t="str">
        <f t="shared" si="28"/>
        <v>0x00</v>
      </c>
      <c r="K166" s="2" t="str">
        <f t="shared" si="28"/>
        <v>0x00</v>
      </c>
      <c r="L166" s="2" t="str">
        <f t="shared" si="28"/>
        <v>0x00</v>
      </c>
      <c r="M166" s="2" t="str">
        <f t="shared" si="28"/>
        <v>0x00</v>
      </c>
      <c r="O166" s="16" t="str">
        <f>"0x"&amp;(DEC2HEX(('Register&amp;Memory Locations'!$B$5*4)+(A166*4),8))</f>
        <v>0x00000E90</v>
      </c>
      <c r="P166" s="2" t="str">
        <f t="shared" si="29"/>
        <v>0x00</v>
      </c>
      <c r="Q166" s="2" t="str">
        <f t="shared" si="29"/>
        <v>0x00</v>
      </c>
      <c r="R166" s="2" t="str">
        <f t="shared" si="29"/>
        <v>0x00</v>
      </c>
      <c r="S166" s="2" t="str">
        <f t="shared" si="29"/>
        <v>0x00</v>
      </c>
    </row>
    <row r="167" spans="1:19" x14ac:dyDescent="0.25">
      <c r="A167" s="2">
        <f t="shared" si="23"/>
        <v>165</v>
      </c>
      <c r="B167" s="1"/>
      <c r="C167" s="16" t="str">
        <f>"0x"&amp;(DEC2HEX(('Register&amp;Memory Locations'!$B$3*4)+(A167*4),8))</f>
        <v>0x00000694</v>
      </c>
      <c r="D167" s="2" t="str">
        <f t="shared" si="27"/>
        <v>0x00</v>
      </c>
      <c r="E167" s="2" t="str">
        <f t="shared" si="27"/>
        <v>0x00</v>
      </c>
      <c r="F167" s="2" t="str">
        <f t="shared" si="27"/>
        <v>0x00</v>
      </c>
      <c r="G167" s="2" t="str">
        <f t="shared" si="27"/>
        <v>0x00</v>
      </c>
      <c r="H167" s="1"/>
      <c r="I167" s="16" t="str">
        <f>"0x"&amp;(DEC2HEX(('Register&amp;Memory Locations'!$B$4*4)+(A167*4),8))</f>
        <v>0x00000A94</v>
      </c>
      <c r="J167" s="2" t="str">
        <f t="shared" si="28"/>
        <v>0x00</v>
      </c>
      <c r="K167" s="2" t="str">
        <f t="shared" si="28"/>
        <v>0x00</v>
      </c>
      <c r="L167" s="2" t="str">
        <f t="shared" si="28"/>
        <v>0x00</v>
      </c>
      <c r="M167" s="2" t="str">
        <f t="shared" si="28"/>
        <v>0x00</v>
      </c>
      <c r="O167" s="16" t="str">
        <f>"0x"&amp;(DEC2HEX(('Register&amp;Memory Locations'!$B$5*4)+(A167*4),8))</f>
        <v>0x00000E94</v>
      </c>
      <c r="P167" s="2" t="str">
        <f t="shared" si="29"/>
        <v>0x00</v>
      </c>
      <c r="Q167" s="2" t="str">
        <f t="shared" si="29"/>
        <v>0x00</v>
      </c>
      <c r="R167" s="2" t="str">
        <f t="shared" si="29"/>
        <v>0x00</v>
      </c>
      <c r="S167" s="2" t="str">
        <f t="shared" si="29"/>
        <v>0x00</v>
      </c>
    </row>
    <row r="168" spans="1:19" x14ac:dyDescent="0.25">
      <c r="A168" s="2">
        <f t="shared" si="23"/>
        <v>166</v>
      </c>
      <c r="B168" s="1"/>
      <c r="C168" s="16" t="str">
        <f>"0x"&amp;(DEC2HEX(('Register&amp;Memory Locations'!$B$3*4)+(A168*4),8))</f>
        <v>0x00000698</v>
      </c>
      <c r="D168" s="2" t="str">
        <f t="shared" si="27"/>
        <v>0x00</v>
      </c>
      <c r="E168" s="2" t="str">
        <f t="shared" si="27"/>
        <v>0x00</v>
      </c>
      <c r="F168" s="2" t="str">
        <f t="shared" si="27"/>
        <v>0x00</v>
      </c>
      <c r="G168" s="2" t="str">
        <f t="shared" si="27"/>
        <v>0x00</v>
      </c>
      <c r="H168" s="1"/>
      <c r="I168" s="16" t="str">
        <f>"0x"&amp;(DEC2HEX(('Register&amp;Memory Locations'!$B$4*4)+(A168*4),8))</f>
        <v>0x00000A98</v>
      </c>
      <c r="J168" s="2" t="str">
        <f t="shared" si="28"/>
        <v>0x00</v>
      </c>
      <c r="K168" s="2" t="str">
        <f t="shared" si="28"/>
        <v>0x00</v>
      </c>
      <c r="L168" s="2" t="str">
        <f t="shared" si="28"/>
        <v>0x00</v>
      </c>
      <c r="M168" s="2" t="str">
        <f t="shared" si="28"/>
        <v>0x00</v>
      </c>
      <c r="O168" s="16" t="str">
        <f>"0x"&amp;(DEC2HEX(('Register&amp;Memory Locations'!$B$5*4)+(A168*4),8))</f>
        <v>0x00000E98</v>
      </c>
      <c r="P168" s="2" t="str">
        <f t="shared" si="29"/>
        <v>0x00</v>
      </c>
      <c r="Q168" s="2" t="str">
        <f t="shared" si="29"/>
        <v>0x00</v>
      </c>
      <c r="R168" s="2" t="str">
        <f t="shared" si="29"/>
        <v>0x00</v>
      </c>
      <c r="S168" s="2" t="str">
        <f t="shared" si="29"/>
        <v>0x00</v>
      </c>
    </row>
    <row r="169" spans="1:19" x14ac:dyDescent="0.25">
      <c r="A169" s="2">
        <f t="shared" si="23"/>
        <v>167</v>
      </c>
      <c r="B169" s="1"/>
      <c r="C169" s="16" t="str">
        <f>"0x"&amp;(DEC2HEX(('Register&amp;Memory Locations'!$B$3*4)+(A169*4),8))</f>
        <v>0x0000069C</v>
      </c>
      <c r="D169" s="2" t="str">
        <f t="shared" si="27"/>
        <v>0x00</v>
      </c>
      <c r="E169" s="2" t="str">
        <f t="shared" si="27"/>
        <v>0x00</v>
      </c>
      <c r="F169" s="2" t="str">
        <f t="shared" si="27"/>
        <v>0x00</v>
      </c>
      <c r="G169" s="2" t="str">
        <f t="shared" si="27"/>
        <v>0x00</v>
      </c>
      <c r="H169" s="1"/>
      <c r="I169" s="16" t="str">
        <f>"0x"&amp;(DEC2HEX(('Register&amp;Memory Locations'!$B$4*4)+(A169*4),8))</f>
        <v>0x00000A9C</v>
      </c>
      <c r="J169" s="2" t="str">
        <f t="shared" si="28"/>
        <v>0x00</v>
      </c>
      <c r="K169" s="2" t="str">
        <f t="shared" si="28"/>
        <v>0x00</v>
      </c>
      <c r="L169" s="2" t="str">
        <f t="shared" si="28"/>
        <v>0x00</v>
      </c>
      <c r="M169" s="2" t="str">
        <f t="shared" si="28"/>
        <v>0x00</v>
      </c>
      <c r="O169" s="16" t="str">
        <f>"0x"&amp;(DEC2HEX(('Register&amp;Memory Locations'!$B$5*4)+(A169*4),8))</f>
        <v>0x00000E9C</v>
      </c>
      <c r="P169" s="2" t="str">
        <f t="shared" si="29"/>
        <v>0x00</v>
      </c>
      <c r="Q169" s="2" t="str">
        <f t="shared" si="29"/>
        <v>0x00</v>
      </c>
      <c r="R169" s="2" t="str">
        <f t="shared" si="29"/>
        <v>0x00</v>
      </c>
      <c r="S169" s="2" t="str">
        <f t="shared" si="29"/>
        <v>0x00</v>
      </c>
    </row>
    <row r="170" spans="1:19" x14ac:dyDescent="0.25">
      <c r="A170" s="2">
        <f t="shared" si="23"/>
        <v>168</v>
      </c>
      <c r="B170" s="1"/>
      <c r="C170" s="16" t="str">
        <f>"0x"&amp;(DEC2HEX(('Register&amp;Memory Locations'!$B$3*4)+(A170*4),8))</f>
        <v>0x000006A0</v>
      </c>
      <c r="D170" s="2" t="str">
        <f t="shared" si="27"/>
        <v>0x00</v>
      </c>
      <c r="E170" s="2" t="str">
        <f t="shared" si="27"/>
        <v>0x00</v>
      </c>
      <c r="F170" s="2" t="str">
        <f t="shared" si="27"/>
        <v>0x00</v>
      </c>
      <c r="G170" s="2" t="str">
        <f t="shared" si="27"/>
        <v>0x00</v>
      </c>
      <c r="H170" s="1"/>
      <c r="I170" s="16" t="str">
        <f>"0x"&amp;(DEC2HEX(('Register&amp;Memory Locations'!$B$4*4)+(A170*4),8))</f>
        <v>0x00000AA0</v>
      </c>
      <c r="J170" s="2" t="str">
        <f t="shared" si="28"/>
        <v>0x00</v>
      </c>
      <c r="K170" s="2" t="str">
        <f t="shared" si="28"/>
        <v>0x00</v>
      </c>
      <c r="L170" s="2" t="str">
        <f t="shared" si="28"/>
        <v>0x00</v>
      </c>
      <c r="M170" s="2" t="str">
        <f t="shared" si="28"/>
        <v>0x00</v>
      </c>
      <c r="O170" s="16" t="str">
        <f>"0x"&amp;(DEC2HEX(('Register&amp;Memory Locations'!$B$5*4)+(A170*4),8))</f>
        <v>0x00000EA0</v>
      </c>
      <c r="P170" s="2" t="str">
        <f t="shared" si="29"/>
        <v>0x00</v>
      </c>
      <c r="Q170" s="2" t="str">
        <f t="shared" si="29"/>
        <v>0x00</v>
      </c>
      <c r="R170" s="2" t="str">
        <f t="shared" si="29"/>
        <v>0x00</v>
      </c>
      <c r="S170" s="2" t="str">
        <f t="shared" si="29"/>
        <v>0x00</v>
      </c>
    </row>
    <row r="171" spans="1:19" x14ac:dyDescent="0.25">
      <c r="A171" s="2">
        <f t="shared" si="23"/>
        <v>169</v>
      </c>
      <c r="B171" s="1"/>
      <c r="C171" s="16" t="str">
        <f>"0x"&amp;(DEC2HEX(('Register&amp;Memory Locations'!$B$3*4)+(A171*4),8))</f>
        <v>0x000006A4</v>
      </c>
      <c r="D171" s="2" t="str">
        <f t="shared" si="27"/>
        <v>0x00</v>
      </c>
      <c r="E171" s="2" t="str">
        <f t="shared" si="27"/>
        <v>0x00</v>
      </c>
      <c r="F171" s="2" t="str">
        <f t="shared" si="27"/>
        <v>0x00</v>
      </c>
      <c r="G171" s="2" t="str">
        <f t="shared" si="27"/>
        <v>0x00</v>
      </c>
      <c r="H171" s="1"/>
      <c r="I171" s="16" t="str">
        <f>"0x"&amp;(DEC2HEX(('Register&amp;Memory Locations'!$B$4*4)+(A171*4),8))</f>
        <v>0x00000AA4</v>
      </c>
      <c r="J171" s="2" t="str">
        <f t="shared" si="28"/>
        <v>0x00</v>
      </c>
      <c r="K171" s="2" t="str">
        <f t="shared" si="28"/>
        <v>0x00</v>
      </c>
      <c r="L171" s="2" t="str">
        <f t="shared" si="28"/>
        <v>0x00</v>
      </c>
      <c r="M171" s="2" t="str">
        <f t="shared" si="28"/>
        <v>0x00</v>
      </c>
      <c r="O171" s="16" t="str">
        <f>"0x"&amp;(DEC2HEX(('Register&amp;Memory Locations'!$B$5*4)+(A171*4),8))</f>
        <v>0x00000EA4</v>
      </c>
      <c r="P171" s="2" t="str">
        <f t="shared" si="29"/>
        <v>0x00</v>
      </c>
      <c r="Q171" s="2" t="str">
        <f t="shared" si="29"/>
        <v>0x00</v>
      </c>
      <c r="R171" s="2" t="str">
        <f t="shared" si="29"/>
        <v>0x00</v>
      </c>
      <c r="S171" s="2" t="str">
        <f t="shared" si="29"/>
        <v>0x00</v>
      </c>
    </row>
    <row r="172" spans="1:19" x14ac:dyDescent="0.25">
      <c r="A172" s="2">
        <f t="shared" si="23"/>
        <v>170</v>
      </c>
      <c r="B172" s="1"/>
      <c r="C172" s="16" t="str">
        <f>"0x"&amp;(DEC2HEX(('Register&amp;Memory Locations'!$B$3*4)+(A172*4),8))</f>
        <v>0x000006A8</v>
      </c>
      <c r="D172" s="2" t="str">
        <f t="shared" si="27"/>
        <v>0x00</v>
      </c>
      <c r="E172" s="2" t="str">
        <f t="shared" si="27"/>
        <v>0x00</v>
      </c>
      <c r="F172" s="2" t="str">
        <f t="shared" si="27"/>
        <v>0x00</v>
      </c>
      <c r="G172" s="2" t="str">
        <f t="shared" si="27"/>
        <v>0x00</v>
      </c>
      <c r="H172" s="1"/>
      <c r="I172" s="16" t="str">
        <f>"0x"&amp;(DEC2HEX(('Register&amp;Memory Locations'!$B$4*4)+(A172*4),8))</f>
        <v>0x00000AA8</v>
      </c>
      <c r="J172" s="2" t="str">
        <f t="shared" si="28"/>
        <v>0x00</v>
      </c>
      <c r="K172" s="2" t="str">
        <f t="shared" si="28"/>
        <v>0x00</v>
      </c>
      <c r="L172" s="2" t="str">
        <f t="shared" si="28"/>
        <v>0x00</v>
      </c>
      <c r="M172" s="2" t="str">
        <f t="shared" si="28"/>
        <v>0x00</v>
      </c>
      <c r="O172" s="16" t="str">
        <f>"0x"&amp;(DEC2HEX(('Register&amp;Memory Locations'!$B$5*4)+(A172*4),8))</f>
        <v>0x00000EA8</v>
      </c>
      <c r="P172" s="2" t="str">
        <f t="shared" si="29"/>
        <v>0x00</v>
      </c>
      <c r="Q172" s="2" t="str">
        <f t="shared" si="29"/>
        <v>0x00</v>
      </c>
      <c r="R172" s="2" t="str">
        <f t="shared" si="29"/>
        <v>0x00</v>
      </c>
      <c r="S172" s="2" t="str">
        <f t="shared" si="29"/>
        <v>0x00</v>
      </c>
    </row>
    <row r="173" spans="1:19" x14ac:dyDescent="0.25">
      <c r="A173" s="2">
        <f t="shared" si="23"/>
        <v>171</v>
      </c>
      <c r="B173" s="1"/>
      <c r="C173" s="16" t="str">
        <f>"0x"&amp;(DEC2HEX(('Register&amp;Memory Locations'!$B$3*4)+(A173*4),8))</f>
        <v>0x000006AC</v>
      </c>
      <c r="D173" s="2" t="str">
        <f t="shared" si="27"/>
        <v>0x00</v>
      </c>
      <c r="E173" s="2" t="str">
        <f t="shared" si="27"/>
        <v>0x00</v>
      </c>
      <c r="F173" s="2" t="str">
        <f t="shared" si="27"/>
        <v>0x00</v>
      </c>
      <c r="G173" s="2" t="str">
        <f t="shared" si="27"/>
        <v>0x00</v>
      </c>
      <c r="H173" s="1"/>
      <c r="I173" s="16" t="str">
        <f>"0x"&amp;(DEC2HEX(('Register&amp;Memory Locations'!$B$4*4)+(A173*4),8))</f>
        <v>0x00000AAC</v>
      </c>
      <c r="J173" s="2" t="str">
        <f t="shared" si="28"/>
        <v>0x00</v>
      </c>
      <c r="K173" s="2" t="str">
        <f t="shared" si="28"/>
        <v>0x00</v>
      </c>
      <c r="L173" s="2" t="str">
        <f t="shared" si="28"/>
        <v>0x00</v>
      </c>
      <c r="M173" s="2" t="str">
        <f t="shared" si="28"/>
        <v>0x00</v>
      </c>
      <c r="O173" s="16" t="str">
        <f>"0x"&amp;(DEC2HEX(('Register&amp;Memory Locations'!$B$5*4)+(A173*4),8))</f>
        <v>0x00000EAC</v>
      </c>
      <c r="P173" s="2" t="str">
        <f t="shared" si="29"/>
        <v>0x00</v>
      </c>
      <c r="Q173" s="2" t="str">
        <f t="shared" si="29"/>
        <v>0x00</v>
      </c>
      <c r="R173" s="2" t="str">
        <f t="shared" si="29"/>
        <v>0x00</v>
      </c>
      <c r="S173" s="2" t="str">
        <f t="shared" si="29"/>
        <v>0x00</v>
      </c>
    </row>
    <row r="174" spans="1:19" x14ac:dyDescent="0.25">
      <c r="A174" s="2">
        <f t="shared" si="23"/>
        <v>172</v>
      </c>
      <c r="B174" s="1"/>
      <c r="C174" s="16" t="str">
        <f>"0x"&amp;(DEC2HEX(('Register&amp;Memory Locations'!$B$3*4)+(A174*4),8))</f>
        <v>0x000006B0</v>
      </c>
      <c r="D174" s="2" t="str">
        <f t="shared" si="27"/>
        <v>0x00</v>
      </c>
      <c r="E174" s="2" t="str">
        <f t="shared" si="27"/>
        <v>0x00</v>
      </c>
      <c r="F174" s="2" t="str">
        <f t="shared" si="27"/>
        <v>0x00</v>
      </c>
      <c r="G174" s="2" t="str">
        <f t="shared" si="27"/>
        <v>0x00</v>
      </c>
      <c r="H174" s="1"/>
      <c r="I174" s="16" t="str">
        <f>"0x"&amp;(DEC2HEX(('Register&amp;Memory Locations'!$B$4*4)+(A174*4),8))</f>
        <v>0x00000AB0</v>
      </c>
      <c r="J174" s="2" t="str">
        <f t="shared" si="28"/>
        <v>0x00</v>
      </c>
      <c r="K174" s="2" t="str">
        <f t="shared" si="28"/>
        <v>0x00</v>
      </c>
      <c r="L174" s="2" t="str">
        <f t="shared" si="28"/>
        <v>0x00</v>
      </c>
      <c r="M174" s="2" t="str">
        <f t="shared" si="28"/>
        <v>0x00</v>
      </c>
      <c r="O174" s="16" t="str">
        <f>"0x"&amp;(DEC2HEX(('Register&amp;Memory Locations'!$B$5*4)+(A174*4),8))</f>
        <v>0x00000EB0</v>
      </c>
      <c r="P174" s="2" t="str">
        <f t="shared" si="29"/>
        <v>0x00</v>
      </c>
      <c r="Q174" s="2" t="str">
        <f t="shared" si="29"/>
        <v>0x00</v>
      </c>
      <c r="R174" s="2" t="str">
        <f t="shared" si="29"/>
        <v>0x00</v>
      </c>
      <c r="S174" s="2" t="str">
        <f t="shared" si="29"/>
        <v>0x00</v>
      </c>
    </row>
    <row r="175" spans="1:19" x14ac:dyDescent="0.25">
      <c r="A175" s="2">
        <f t="shared" si="23"/>
        <v>173</v>
      </c>
      <c r="B175" s="1"/>
      <c r="C175" s="16" t="str">
        <f>"0x"&amp;(DEC2HEX(('Register&amp;Memory Locations'!$B$3*4)+(A175*4),8))</f>
        <v>0x000006B4</v>
      </c>
      <c r="D175" s="2" t="str">
        <f t="shared" si="27"/>
        <v>0x00</v>
      </c>
      <c r="E175" s="2" t="str">
        <f t="shared" si="27"/>
        <v>0x00</v>
      </c>
      <c r="F175" s="2" t="str">
        <f t="shared" si="27"/>
        <v>0x00</v>
      </c>
      <c r="G175" s="2" t="str">
        <f t="shared" si="27"/>
        <v>0x00</v>
      </c>
      <c r="H175" s="1"/>
      <c r="I175" s="16" t="str">
        <f>"0x"&amp;(DEC2HEX(('Register&amp;Memory Locations'!$B$4*4)+(A175*4),8))</f>
        <v>0x00000AB4</v>
      </c>
      <c r="J175" s="2" t="str">
        <f t="shared" si="28"/>
        <v>0x00</v>
      </c>
      <c r="K175" s="2" t="str">
        <f t="shared" si="28"/>
        <v>0x00</v>
      </c>
      <c r="L175" s="2" t="str">
        <f t="shared" si="28"/>
        <v>0x00</v>
      </c>
      <c r="M175" s="2" t="str">
        <f t="shared" si="28"/>
        <v>0x00</v>
      </c>
      <c r="O175" s="16" t="str">
        <f>"0x"&amp;(DEC2HEX(('Register&amp;Memory Locations'!$B$5*4)+(A175*4),8))</f>
        <v>0x00000EB4</v>
      </c>
      <c r="P175" s="2" t="str">
        <f t="shared" si="29"/>
        <v>0x00</v>
      </c>
      <c r="Q175" s="2" t="str">
        <f t="shared" si="29"/>
        <v>0x00</v>
      </c>
      <c r="R175" s="2" t="str">
        <f t="shared" si="29"/>
        <v>0x00</v>
      </c>
      <c r="S175" s="2" t="str">
        <f t="shared" si="29"/>
        <v>0x00</v>
      </c>
    </row>
    <row r="176" spans="1:19" x14ac:dyDescent="0.25">
      <c r="A176" s="2">
        <f t="shared" si="23"/>
        <v>174</v>
      </c>
      <c r="B176" s="1"/>
      <c r="C176" s="16" t="str">
        <f>"0x"&amp;(DEC2HEX(('Register&amp;Memory Locations'!$B$3*4)+(A176*4),8))</f>
        <v>0x000006B8</v>
      </c>
      <c r="D176" s="2" t="str">
        <f t="shared" si="27"/>
        <v>0x00</v>
      </c>
      <c r="E176" s="2" t="str">
        <f t="shared" si="27"/>
        <v>0x00</v>
      </c>
      <c r="F176" s="2" t="str">
        <f t="shared" si="27"/>
        <v>0x00</v>
      </c>
      <c r="G176" s="2" t="str">
        <f t="shared" si="27"/>
        <v>0x00</v>
      </c>
      <c r="H176" s="1"/>
      <c r="I176" s="16" t="str">
        <f>"0x"&amp;(DEC2HEX(('Register&amp;Memory Locations'!$B$4*4)+(A176*4),8))</f>
        <v>0x00000AB8</v>
      </c>
      <c r="J176" s="2" t="str">
        <f t="shared" si="28"/>
        <v>0x00</v>
      </c>
      <c r="K176" s="2" t="str">
        <f t="shared" si="28"/>
        <v>0x00</v>
      </c>
      <c r="L176" s="2" t="str">
        <f t="shared" si="28"/>
        <v>0x00</v>
      </c>
      <c r="M176" s="2" t="str">
        <f t="shared" si="28"/>
        <v>0x00</v>
      </c>
      <c r="O176" s="16" t="str">
        <f>"0x"&amp;(DEC2HEX(('Register&amp;Memory Locations'!$B$5*4)+(A176*4),8))</f>
        <v>0x00000EB8</v>
      </c>
      <c r="P176" s="2" t="str">
        <f t="shared" si="29"/>
        <v>0x00</v>
      </c>
      <c r="Q176" s="2" t="str">
        <f t="shared" si="29"/>
        <v>0x00</v>
      </c>
      <c r="R176" s="2" t="str">
        <f t="shared" si="29"/>
        <v>0x00</v>
      </c>
      <c r="S176" s="2" t="str">
        <f t="shared" si="29"/>
        <v>0x00</v>
      </c>
    </row>
    <row r="177" spans="1:19" x14ac:dyDescent="0.25">
      <c r="A177" s="2">
        <f t="shared" si="23"/>
        <v>175</v>
      </c>
      <c r="B177" s="1"/>
      <c r="C177" s="16" t="str">
        <f>"0x"&amp;(DEC2HEX(('Register&amp;Memory Locations'!$B$3*4)+(A177*4),8))</f>
        <v>0x000006BC</v>
      </c>
      <c r="D177" s="2" t="str">
        <f t="shared" si="27"/>
        <v>0x00</v>
      </c>
      <c r="E177" s="2" t="str">
        <f t="shared" si="27"/>
        <v>0x00</v>
      </c>
      <c r="F177" s="2" t="str">
        <f t="shared" si="27"/>
        <v>0x00</v>
      </c>
      <c r="G177" s="2" t="str">
        <f t="shared" si="27"/>
        <v>0x00</v>
      </c>
      <c r="H177" s="1"/>
      <c r="I177" s="16" t="str">
        <f>"0x"&amp;(DEC2HEX(('Register&amp;Memory Locations'!$B$4*4)+(A177*4),8))</f>
        <v>0x00000ABC</v>
      </c>
      <c r="J177" s="2" t="str">
        <f t="shared" si="28"/>
        <v>0x00</v>
      </c>
      <c r="K177" s="2" t="str">
        <f t="shared" si="28"/>
        <v>0x00</v>
      </c>
      <c r="L177" s="2" t="str">
        <f t="shared" si="28"/>
        <v>0x00</v>
      </c>
      <c r="M177" s="2" t="str">
        <f t="shared" si="28"/>
        <v>0x00</v>
      </c>
      <c r="O177" s="16" t="str">
        <f>"0x"&amp;(DEC2HEX(('Register&amp;Memory Locations'!$B$5*4)+(A177*4),8))</f>
        <v>0x00000EBC</v>
      </c>
      <c r="P177" s="2" t="str">
        <f t="shared" si="29"/>
        <v>0x00</v>
      </c>
      <c r="Q177" s="2" t="str">
        <f t="shared" si="29"/>
        <v>0x00</v>
      </c>
      <c r="R177" s="2" t="str">
        <f t="shared" si="29"/>
        <v>0x00</v>
      </c>
      <c r="S177" s="2" t="str">
        <f t="shared" si="29"/>
        <v>0x00</v>
      </c>
    </row>
    <row r="178" spans="1:19" x14ac:dyDescent="0.25">
      <c r="A178" s="2">
        <f t="shared" si="23"/>
        <v>176</v>
      </c>
      <c r="B178" s="1"/>
      <c r="C178" s="16" t="str">
        <f>"0x"&amp;(DEC2HEX(('Register&amp;Memory Locations'!$B$3*4)+(A178*4),8))</f>
        <v>0x000006C0</v>
      </c>
      <c r="D178" s="2" t="str">
        <f t="shared" si="27"/>
        <v>0x00</v>
      </c>
      <c r="E178" s="2" t="str">
        <f t="shared" si="27"/>
        <v>0x00</v>
      </c>
      <c r="F178" s="2" t="str">
        <f t="shared" si="27"/>
        <v>0x00</v>
      </c>
      <c r="G178" s="2" t="str">
        <f t="shared" si="27"/>
        <v>0x00</v>
      </c>
      <c r="H178" s="1"/>
      <c r="I178" s="16" t="str">
        <f>"0x"&amp;(DEC2HEX(('Register&amp;Memory Locations'!$B$4*4)+(A178*4),8))</f>
        <v>0x00000AC0</v>
      </c>
      <c r="J178" s="2" t="str">
        <f t="shared" si="28"/>
        <v>0x00</v>
      </c>
      <c r="K178" s="2" t="str">
        <f t="shared" si="28"/>
        <v>0x00</v>
      </c>
      <c r="L178" s="2" t="str">
        <f t="shared" si="28"/>
        <v>0x00</v>
      </c>
      <c r="M178" s="2" t="str">
        <f t="shared" si="28"/>
        <v>0x00</v>
      </c>
      <c r="O178" s="16" t="str">
        <f>"0x"&amp;(DEC2HEX(('Register&amp;Memory Locations'!$B$5*4)+(A178*4),8))</f>
        <v>0x00000EC0</v>
      </c>
      <c r="P178" s="2" t="str">
        <f t="shared" si="29"/>
        <v>0x00</v>
      </c>
      <c r="Q178" s="2" t="str">
        <f t="shared" si="29"/>
        <v>0x00</v>
      </c>
      <c r="R178" s="2" t="str">
        <f t="shared" si="29"/>
        <v>0x00</v>
      </c>
      <c r="S178" s="2" t="str">
        <f t="shared" si="29"/>
        <v>0x00</v>
      </c>
    </row>
    <row r="179" spans="1:19" x14ac:dyDescent="0.25">
      <c r="A179" s="2">
        <f t="shared" si="23"/>
        <v>177</v>
      </c>
      <c r="B179" s="1"/>
      <c r="C179" s="16" t="str">
        <f>"0x"&amp;(DEC2HEX(('Register&amp;Memory Locations'!$B$3*4)+(A179*4),8))</f>
        <v>0x000006C4</v>
      </c>
      <c r="D179" s="2" t="str">
        <f t="shared" si="27"/>
        <v>0x00</v>
      </c>
      <c r="E179" s="2" t="str">
        <f t="shared" si="27"/>
        <v>0x00</v>
      </c>
      <c r="F179" s="2" t="str">
        <f t="shared" si="27"/>
        <v>0x00</v>
      </c>
      <c r="G179" s="2" t="str">
        <f t="shared" si="27"/>
        <v>0x00</v>
      </c>
      <c r="H179" s="1"/>
      <c r="I179" s="16" t="str">
        <f>"0x"&amp;(DEC2HEX(('Register&amp;Memory Locations'!$B$4*4)+(A179*4),8))</f>
        <v>0x00000AC4</v>
      </c>
      <c r="J179" s="2" t="str">
        <f t="shared" si="28"/>
        <v>0x00</v>
      </c>
      <c r="K179" s="2" t="str">
        <f t="shared" si="28"/>
        <v>0x00</v>
      </c>
      <c r="L179" s="2" t="str">
        <f t="shared" si="28"/>
        <v>0x00</v>
      </c>
      <c r="M179" s="2" t="str">
        <f t="shared" si="28"/>
        <v>0x00</v>
      </c>
      <c r="O179" s="16" t="str">
        <f>"0x"&amp;(DEC2HEX(('Register&amp;Memory Locations'!$B$5*4)+(A179*4),8))</f>
        <v>0x00000EC4</v>
      </c>
      <c r="P179" s="2" t="str">
        <f t="shared" si="29"/>
        <v>0x00</v>
      </c>
      <c r="Q179" s="2" t="str">
        <f t="shared" si="29"/>
        <v>0x00</v>
      </c>
      <c r="R179" s="2" t="str">
        <f t="shared" si="29"/>
        <v>0x00</v>
      </c>
      <c r="S179" s="2" t="str">
        <f t="shared" si="29"/>
        <v>0x00</v>
      </c>
    </row>
    <row r="180" spans="1:19" x14ac:dyDescent="0.25">
      <c r="A180" s="2">
        <f t="shared" si="23"/>
        <v>178</v>
      </c>
      <c r="B180" s="1"/>
      <c r="C180" s="16" t="str">
        <f>"0x"&amp;(DEC2HEX(('Register&amp;Memory Locations'!$B$3*4)+(A180*4),8))</f>
        <v>0x000006C8</v>
      </c>
      <c r="D180" s="2" t="str">
        <f t="shared" si="27"/>
        <v>0x00</v>
      </c>
      <c r="E180" s="2" t="str">
        <f t="shared" si="27"/>
        <v>0x00</v>
      </c>
      <c r="F180" s="2" t="str">
        <f t="shared" si="27"/>
        <v>0x00</v>
      </c>
      <c r="G180" s="2" t="str">
        <f t="shared" si="27"/>
        <v>0x00</v>
      </c>
      <c r="H180" s="1"/>
      <c r="I180" s="16" t="str">
        <f>"0x"&amp;(DEC2HEX(('Register&amp;Memory Locations'!$B$4*4)+(A180*4),8))</f>
        <v>0x00000AC8</v>
      </c>
      <c r="J180" s="2" t="str">
        <f t="shared" si="28"/>
        <v>0x00</v>
      </c>
      <c r="K180" s="2" t="str">
        <f t="shared" si="28"/>
        <v>0x00</v>
      </c>
      <c r="L180" s="2" t="str">
        <f t="shared" si="28"/>
        <v>0x00</v>
      </c>
      <c r="M180" s="2" t="str">
        <f t="shared" si="28"/>
        <v>0x00</v>
      </c>
      <c r="O180" s="16" t="str">
        <f>"0x"&amp;(DEC2HEX(('Register&amp;Memory Locations'!$B$5*4)+(A180*4),8))</f>
        <v>0x00000EC8</v>
      </c>
      <c r="P180" s="2" t="str">
        <f t="shared" si="29"/>
        <v>0x00</v>
      </c>
      <c r="Q180" s="2" t="str">
        <f t="shared" si="29"/>
        <v>0x00</v>
      </c>
      <c r="R180" s="2" t="str">
        <f t="shared" si="29"/>
        <v>0x00</v>
      </c>
      <c r="S180" s="2" t="str">
        <f t="shared" si="29"/>
        <v>0x00</v>
      </c>
    </row>
    <row r="181" spans="1:19" x14ac:dyDescent="0.25">
      <c r="A181" s="2">
        <f t="shared" si="23"/>
        <v>179</v>
      </c>
      <c r="B181" s="1"/>
      <c r="C181" s="16" t="str">
        <f>"0x"&amp;(DEC2HEX(('Register&amp;Memory Locations'!$B$3*4)+(A181*4),8))</f>
        <v>0x000006CC</v>
      </c>
      <c r="D181" s="2" t="str">
        <f t="shared" si="27"/>
        <v>0x00</v>
      </c>
      <c r="E181" s="2" t="str">
        <f t="shared" si="27"/>
        <v>0x00</v>
      </c>
      <c r="F181" s="2" t="str">
        <f t="shared" si="27"/>
        <v>0x00</v>
      </c>
      <c r="G181" s="2" t="str">
        <f t="shared" si="27"/>
        <v>0x00</v>
      </c>
      <c r="H181" s="1"/>
      <c r="I181" s="16" t="str">
        <f>"0x"&amp;(DEC2HEX(('Register&amp;Memory Locations'!$B$4*4)+(A181*4),8))</f>
        <v>0x00000ACC</v>
      </c>
      <c r="J181" s="2" t="str">
        <f t="shared" si="28"/>
        <v>0x00</v>
      </c>
      <c r="K181" s="2" t="str">
        <f t="shared" si="28"/>
        <v>0x00</v>
      </c>
      <c r="L181" s="2" t="str">
        <f t="shared" si="28"/>
        <v>0x00</v>
      </c>
      <c r="M181" s="2" t="str">
        <f t="shared" si="28"/>
        <v>0x00</v>
      </c>
      <c r="O181" s="16" t="str">
        <f>"0x"&amp;(DEC2HEX(('Register&amp;Memory Locations'!$B$5*4)+(A181*4),8))</f>
        <v>0x00000ECC</v>
      </c>
      <c r="P181" s="2" t="str">
        <f t="shared" si="29"/>
        <v>0x00</v>
      </c>
      <c r="Q181" s="2" t="str">
        <f t="shared" si="29"/>
        <v>0x00</v>
      </c>
      <c r="R181" s="2" t="str">
        <f t="shared" si="29"/>
        <v>0x00</v>
      </c>
      <c r="S181" s="2" t="str">
        <f t="shared" si="29"/>
        <v>0x00</v>
      </c>
    </row>
    <row r="182" spans="1:19" x14ac:dyDescent="0.25">
      <c r="A182" s="2">
        <f t="shared" si="23"/>
        <v>180</v>
      </c>
      <c r="B182" s="1"/>
      <c r="C182" s="16" t="str">
        <f>"0x"&amp;(DEC2HEX(('Register&amp;Memory Locations'!$B$3*4)+(A182*4),8))</f>
        <v>0x000006D0</v>
      </c>
      <c r="D182" s="2" t="str">
        <f t="shared" ref="D182:G201" si="30">"0x" &amp; DEC2HEX(0,2)</f>
        <v>0x00</v>
      </c>
      <c r="E182" s="2" t="str">
        <f t="shared" si="30"/>
        <v>0x00</v>
      </c>
      <c r="F182" s="2" t="str">
        <f t="shared" si="30"/>
        <v>0x00</v>
      </c>
      <c r="G182" s="2" t="str">
        <f t="shared" si="30"/>
        <v>0x00</v>
      </c>
      <c r="H182" s="1"/>
      <c r="I182" s="16" t="str">
        <f>"0x"&amp;(DEC2HEX(('Register&amp;Memory Locations'!$B$4*4)+(A182*4),8))</f>
        <v>0x00000AD0</v>
      </c>
      <c r="J182" s="2" t="str">
        <f t="shared" ref="J182:M201" si="31">"0x" &amp; DEC2HEX(0,2)</f>
        <v>0x00</v>
      </c>
      <c r="K182" s="2" t="str">
        <f t="shared" si="31"/>
        <v>0x00</v>
      </c>
      <c r="L182" s="2" t="str">
        <f t="shared" si="31"/>
        <v>0x00</v>
      </c>
      <c r="M182" s="2" t="str">
        <f t="shared" si="31"/>
        <v>0x00</v>
      </c>
      <c r="O182" s="16" t="str">
        <f>"0x"&amp;(DEC2HEX(('Register&amp;Memory Locations'!$B$5*4)+(A182*4),8))</f>
        <v>0x00000ED0</v>
      </c>
      <c r="P182" s="2" t="str">
        <f t="shared" ref="P182:S201" si="32">"0x" &amp; DEC2HEX(0,2)</f>
        <v>0x00</v>
      </c>
      <c r="Q182" s="2" t="str">
        <f t="shared" si="32"/>
        <v>0x00</v>
      </c>
      <c r="R182" s="2" t="str">
        <f t="shared" si="32"/>
        <v>0x00</v>
      </c>
      <c r="S182" s="2" t="str">
        <f t="shared" si="32"/>
        <v>0x00</v>
      </c>
    </row>
    <row r="183" spans="1:19" x14ac:dyDescent="0.25">
      <c r="A183" s="2">
        <f t="shared" si="23"/>
        <v>181</v>
      </c>
      <c r="B183" s="1"/>
      <c r="C183" s="16" t="str">
        <f>"0x"&amp;(DEC2HEX(('Register&amp;Memory Locations'!$B$3*4)+(A183*4),8))</f>
        <v>0x000006D4</v>
      </c>
      <c r="D183" s="2" t="str">
        <f t="shared" si="30"/>
        <v>0x00</v>
      </c>
      <c r="E183" s="2" t="str">
        <f t="shared" si="30"/>
        <v>0x00</v>
      </c>
      <c r="F183" s="2" t="str">
        <f t="shared" si="30"/>
        <v>0x00</v>
      </c>
      <c r="G183" s="2" t="str">
        <f t="shared" si="30"/>
        <v>0x00</v>
      </c>
      <c r="H183" s="1"/>
      <c r="I183" s="16" t="str">
        <f>"0x"&amp;(DEC2HEX(('Register&amp;Memory Locations'!$B$4*4)+(A183*4),8))</f>
        <v>0x00000AD4</v>
      </c>
      <c r="J183" s="2" t="str">
        <f t="shared" si="31"/>
        <v>0x00</v>
      </c>
      <c r="K183" s="2" t="str">
        <f t="shared" si="31"/>
        <v>0x00</v>
      </c>
      <c r="L183" s="2" t="str">
        <f t="shared" si="31"/>
        <v>0x00</v>
      </c>
      <c r="M183" s="2" t="str">
        <f t="shared" si="31"/>
        <v>0x00</v>
      </c>
      <c r="O183" s="16" t="str">
        <f>"0x"&amp;(DEC2HEX(('Register&amp;Memory Locations'!$B$5*4)+(A183*4),8))</f>
        <v>0x00000ED4</v>
      </c>
      <c r="P183" s="2" t="str">
        <f t="shared" si="32"/>
        <v>0x00</v>
      </c>
      <c r="Q183" s="2" t="str">
        <f t="shared" si="32"/>
        <v>0x00</v>
      </c>
      <c r="R183" s="2" t="str">
        <f t="shared" si="32"/>
        <v>0x00</v>
      </c>
      <c r="S183" s="2" t="str">
        <f t="shared" si="32"/>
        <v>0x00</v>
      </c>
    </row>
    <row r="184" spans="1:19" x14ac:dyDescent="0.25">
      <c r="A184" s="2">
        <f t="shared" si="23"/>
        <v>182</v>
      </c>
      <c r="B184" s="1"/>
      <c r="C184" s="16" t="str">
        <f>"0x"&amp;(DEC2HEX(('Register&amp;Memory Locations'!$B$3*4)+(A184*4),8))</f>
        <v>0x000006D8</v>
      </c>
      <c r="D184" s="2" t="str">
        <f t="shared" si="30"/>
        <v>0x00</v>
      </c>
      <c r="E184" s="2" t="str">
        <f t="shared" si="30"/>
        <v>0x00</v>
      </c>
      <c r="F184" s="2" t="str">
        <f t="shared" si="30"/>
        <v>0x00</v>
      </c>
      <c r="G184" s="2" t="str">
        <f t="shared" si="30"/>
        <v>0x00</v>
      </c>
      <c r="H184" s="1"/>
      <c r="I184" s="16" t="str">
        <f>"0x"&amp;(DEC2HEX(('Register&amp;Memory Locations'!$B$4*4)+(A184*4),8))</f>
        <v>0x00000AD8</v>
      </c>
      <c r="J184" s="2" t="str">
        <f t="shared" si="31"/>
        <v>0x00</v>
      </c>
      <c r="K184" s="2" t="str">
        <f t="shared" si="31"/>
        <v>0x00</v>
      </c>
      <c r="L184" s="2" t="str">
        <f t="shared" si="31"/>
        <v>0x00</v>
      </c>
      <c r="M184" s="2" t="str">
        <f t="shared" si="31"/>
        <v>0x00</v>
      </c>
      <c r="O184" s="16" t="str">
        <f>"0x"&amp;(DEC2HEX(('Register&amp;Memory Locations'!$B$5*4)+(A184*4),8))</f>
        <v>0x00000ED8</v>
      </c>
      <c r="P184" s="2" t="str">
        <f t="shared" si="32"/>
        <v>0x00</v>
      </c>
      <c r="Q184" s="2" t="str">
        <f t="shared" si="32"/>
        <v>0x00</v>
      </c>
      <c r="R184" s="2" t="str">
        <f t="shared" si="32"/>
        <v>0x00</v>
      </c>
      <c r="S184" s="2" t="str">
        <f t="shared" si="32"/>
        <v>0x00</v>
      </c>
    </row>
    <row r="185" spans="1:19" x14ac:dyDescent="0.25">
      <c r="A185" s="2">
        <f t="shared" si="23"/>
        <v>183</v>
      </c>
      <c r="B185" s="1"/>
      <c r="C185" s="16" t="str">
        <f>"0x"&amp;(DEC2HEX(('Register&amp;Memory Locations'!$B$3*4)+(A185*4),8))</f>
        <v>0x000006DC</v>
      </c>
      <c r="D185" s="2" t="str">
        <f t="shared" si="30"/>
        <v>0x00</v>
      </c>
      <c r="E185" s="2" t="str">
        <f t="shared" si="30"/>
        <v>0x00</v>
      </c>
      <c r="F185" s="2" t="str">
        <f t="shared" si="30"/>
        <v>0x00</v>
      </c>
      <c r="G185" s="2" t="str">
        <f t="shared" si="30"/>
        <v>0x00</v>
      </c>
      <c r="H185" s="1"/>
      <c r="I185" s="16" t="str">
        <f>"0x"&amp;(DEC2HEX(('Register&amp;Memory Locations'!$B$4*4)+(A185*4),8))</f>
        <v>0x00000ADC</v>
      </c>
      <c r="J185" s="2" t="str">
        <f t="shared" si="31"/>
        <v>0x00</v>
      </c>
      <c r="K185" s="2" t="str">
        <f t="shared" si="31"/>
        <v>0x00</v>
      </c>
      <c r="L185" s="2" t="str">
        <f t="shared" si="31"/>
        <v>0x00</v>
      </c>
      <c r="M185" s="2" t="str">
        <f t="shared" si="31"/>
        <v>0x00</v>
      </c>
      <c r="O185" s="16" t="str">
        <f>"0x"&amp;(DEC2HEX(('Register&amp;Memory Locations'!$B$5*4)+(A185*4),8))</f>
        <v>0x00000EDC</v>
      </c>
      <c r="P185" s="2" t="str">
        <f t="shared" si="32"/>
        <v>0x00</v>
      </c>
      <c r="Q185" s="2" t="str">
        <f t="shared" si="32"/>
        <v>0x00</v>
      </c>
      <c r="R185" s="2" t="str">
        <f t="shared" si="32"/>
        <v>0x00</v>
      </c>
      <c r="S185" s="2" t="str">
        <f t="shared" si="32"/>
        <v>0x00</v>
      </c>
    </row>
    <row r="186" spans="1:19" x14ac:dyDescent="0.25">
      <c r="A186" s="2">
        <f t="shared" si="23"/>
        <v>184</v>
      </c>
      <c r="B186" s="1"/>
      <c r="C186" s="16" t="str">
        <f>"0x"&amp;(DEC2HEX(('Register&amp;Memory Locations'!$B$3*4)+(A186*4),8))</f>
        <v>0x000006E0</v>
      </c>
      <c r="D186" s="2" t="str">
        <f t="shared" si="30"/>
        <v>0x00</v>
      </c>
      <c r="E186" s="2" t="str">
        <f t="shared" si="30"/>
        <v>0x00</v>
      </c>
      <c r="F186" s="2" t="str">
        <f t="shared" si="30"/>
        <v>0x00</v>
      </c>
      <c r="G186" s="2" t="str">
        <f t="shared" si="30"/>
        <v>0x00</v>
      </c>
      <c r="H186" s="1"/>
      <c r="I186" s="16" t="str">
        <f>"0x"&amp;(DEC2HEX(('Register&amp;Memory Locations'!$B$4*4)+(A186*4),8))</f>
        <v>0x00000AE0</v>
      </c>
      <c r="J186" s="2" t="str">
        <f t="shared" si="31"/>
        <v>0x00</v>
      </c>
      <c r="K186" s="2" t="str">
        <f t="shared" si="31"/>
        <v>0x00</v>
      </c>
      <c r="L186" s="2" t="str">
        <f t="shared" si="31"/>
        <v>0x00</v>
      </c>
      <c r="M186" s="2" t="str">
        <f t="shared" si="31"/>
        <v>0x00</v>
      </c>
      <c r="O186" s="16" t="str">
        <f>"0x"&amp;(DEC2HEX(('Register&amp;Memory Locations'!$B$5*4)+(A186*4),8))</f>
        <v>0x00000EE0</v>
      </c>
      <c r="P186" s="2" t="str">
        <f t="shared" si="32"/>
        <v>0x00</v>
      </c>
      <c r="Q186" s="2" t="str">
        <f t="shared" si="32"/>
        <v>0x00</v>
      </c>
      <c r="R186" s="2" t="str">
        <f t="shared" si="32"/>
        <v>0x00</v>
      </c>
      <c r="S186" s="2" t="str">
        <f t="shared" si="32"/>
        <v>0x00</v>
      </c>
    </row>
    <row r="187" spans="1:19" x14ac:dyDescent="0.25">
      <c r="A187" s="2">
        <f t="shared" si="23"/>
        <v>185</v>
      </c>
      <c r="B187" s="1"/>
      <c r="C187" s="16" t="str">
        <f>"0x"&amp;(DEC2HEX(('Register&amp;Memory Locations'!$B$3*4)+(A187*4),8))</f>
        <v>0x000006E4</v>
      </c>
      <c r="D187" s="2" t="str">
        <f t="shared" si="30"/>
        <v>0x00</v>
      </c>
      <c r="E187" s="2" t="str">
        <f t="shared" si="30"/>
        <v>0x00</v>
      </c>
      <c r="F187" s="2" t="str">
        <f t="shared" si="30"/>
        <v>0x00</v>
      </c>
      <c r="G187" s="2" t="str">
        <f t="shared" si="30"/>
        <v>0x00</v>
      </c>
      <c r="H187" s="1"/>
      <c r="I187" s="16" t="str">
        <f>"0x"&amp;(DEC2HEX(('Register&amp;Memory Locations'!$B$4*4)+(A187*4),8))</f>
        <v>0x00000AE4</v>
      </c>
      <c r="J187" s="2" t="str">
        <f t="shared" si="31"/>
        <v>0x00</v>
      </c>
      <c r="K187" s="2" t="str">
        <f t="shared" si="31"/>
        <v>0x00</v>
      </c>
      <c r="L187" s="2" t="str">
        <f t="shared" si="31"/>
        <v>0x00</v>
      </c>
      <c r="M187" s="2" t="str">
        <f t="shared" si="31"/>
        <v>0x00</v>
      </c>
      <c r="O187" s="16" t="str">
        <f>"0x"&amp;(DEC2HEX(('Register&amp;Memory Locations'!$B$5*4)+(A187*4),8))</f>
        <v>0x00000EE4</v>
      </c>
      <c r="P187" s="2" t="str">
        <f t="shared" si="32"/>
        <v>0x00</v>
      </c>
      <c r="Q187" s="2" t="str">
        <f t="shared" si="32"/>
        <v>0x00</v>
      </c>
      <c r="R187" s="2" t="str">
        <f t="shared" si="32"/>
        <v>0x00</v>
      </c>
      <c r="S187" s="2" t="str">
        <f t="shared" si="32"/>
        <v>0x00</v>
      </c>
    </row>
    <row r="188" spans="1:19" x14ac:dyDescent="0.25">
      <c r="A188" s="2">
        <f t="shared" si="23"/>
        <v>186</v>
      </c>
      <c r="B188" s="1"/>
      <c r="C188" s="16" t="str">
        <f>"0x"&amp;(DEC2HEX(('Register&amp;Memory Locations'!$B$3*4)+(A188*4),8))</f>
        <v>0x000006E8</v>
      </c>
      <c r="D188" s="2" t="str">
        <f t="shared" si="30"/>
        <v>0x00</v>
      </c>
      <c r="E188" s="2" t="str">
        <f t="shared" si="30"/>
        <v>0x00</v>
      </c>
      <c r="F188" s="2" t="str">
        <f t="shared" si="30"/>
        <v>0x00</v>
      </c>
      <c r="G188" s="2" t="str">
        <f t="shared" si="30"/>
        <v>0x00</v>
      </c>
      <c r="H188" s="1"/>
      <c r="I188" s="16" t="str">
        <f>"0x"&amp;(DEC2HEX(('Register&amp;Memory Locations'!$B$4*4)+(A188*4),8))</f>
        <v>0x00000AE8</v>
      </c>
      <c r="J188" s="2" t="str">
        <f t="shared" si="31"/>
        <v>0x00</v>
      </c>
      <c r="K188" s="2" t="str">
        <f t="shared" si="31"/>
        <v>0x00</v>
      </c>
      <c r="L188" s="2" t="str">
        <f t="shared" si="31"/>
        <v>0x00</v>
      </c>
      <c r="M188" s="2" t="str">
        <f t="shared" si="31"/>
        <v>0x00</v>
      </c>
      <c r="O188" s="16" t="str">
        <f>"0x"&amp;(DEC2HEX(('Register&amp;Memory Locations'!$B$5*4)+(A188*4),8))</f>
        <v>0x00000EE8</v>
      </c>
      <c r="P188" s="2" t="str">
        <f t="shared" si="32"/>
        <v>0x00</v>
      </c>
      <c r="Q188" s="2" t="str">
        <f t="shared" si="32"/>
        <v>0x00</v>
      </c>
      <c r="R188" s="2" t="str">
        <f t="shared" si="32"/>
        <v>0x00</v>
      </c>
      <c r="S188" s="2" t="str">
        <f t="shared" si="32"/>
        <v>0x00</v>
      </c>
    </row>
    <row r="189" spans="1:19" x14ac:dyDescent="0.25">
      <c r="A189" s="2">
        <f t="shared" si="23"/>
        <v>187</v>
      </c>
      <c r="B189" s="1"/>
      <c r="C189" s="16" t="str">
        <f>"0x"&amp;(DEC2HEX(('Register&amp;Memory Locations'!$B$3*4)+(A189*4),8))</f>
        <v>0x000006EC</v>
      </c>
      <c r="D189" s="2" t="str">
        <f t="shared" si="30"/>
        <v>0x00</v>
      </c>
      <c r="E189" s="2" t="str">
        <f t="shared" si="30"/>
        <v>0x00</v>
      </c>
      <c r="F189" s="2" t="str">
        <f t="shared" si="30"/>
        <v>0x00</v>
      </c>
      <c r="G189" s="2" t="str">
        <f t="shared" si="30"/>
        <v>0x00</v>
      </c>
      <c r="H189" s="1"/>
      <c r="I189" s="16" t="str">
        <f>"0x"&amp;(DEC2HEX(('Register&amp;Memory Locations'!$B$4*4)+(A189*4),8))</f>
        <v>0x00000AEC</v>
      </c>
      <c r="J189" s="2" t="str">
        <f t="shared" si="31"/>
        <v>0x00</v>
      </c>
      <c r="K189" s="2" t="str">
        <f t="shared" si="31"/>
        <v>0x00</v>
      </c>
      <c r="L189" s="2" t="str">
        <f t="shared" si="31"/>
        <v>0x00</v>
      </c>
      <c r="M189" s="2" t="str">
        <f t="shared" si="31"/>
        <v>0x00</v>
      </c>
      <c r="O189" s="16" t="str">
        <f>"0x"&amp;(DEC2HEX(('Register&amp;Memory Locations'!$B$5*4)+(A189*4),8))</f>
        <v>0x00000EEC</v>
      </c>
      <c r="P189" s="2" t="str">
        <f t="shared" si="32"/>
        <v>0x00</v>
      </c>
      <c r="Q189" s="2" t="str">
        <f t="shared" si="32"/>
        <v>0x00</v>
      </c>
      <c r="R189" s="2" t="str">
        <f t="shared" si="32"/>
        <v>0x00</v>
      </c>
      <c r="S189" s="2" t="str">
        <f t="shared" si="32"/>
        <v>0x00</v>
      </c>
    </row>
    <row r="190" spans="1:19" x14ac:dyDescent="0.25">
      <c r="A190" s="2">
        <f t="shared" si="23"/>
        <v>188</v>
      </c>
      <c r="B190" s="1"/>
      <c r="C190" s="16" t="str">
        <f>"0x"&amp;(DEC2HEX(('Register&amp;Memory Locations'!$B$3*4)+(A190*4),8))</f>
        <v>0x000006F0</v>
      </c>
      <c r="D190" s="2" t="str">
        <f t="shared" si="30"/>
        <v>0x00</v>
      </c>
      <c r="E190" s="2" t="str">
        <f t="shared" si="30"/>
        <v>0x00</v>
      </c>
      <c r="F190" s="2" t="str">
        <f t="shared" si="30"/>
        <v>0x00</v>
      </c>
      <c r="G190" s="2" t="str">
        <f t="shared" si="30"/>
        <v>0x00</v>
      </c>
      <c r="H190" s="1"/>
      <c r="I190" s="16" t="str">
        <f>"0x"&amp;(DEC2HEX(('Register&amp;Memory Locations'!$B$4*4)+(A190*4),8))</f>
        <v>0x00000AF0</v>
      </c>
      <c r="J190" s="2" t="str">
        <f t="shared" si="31"/>
        <v>0x00</v>
      </c>
      <c r="K190" s="2" t="str">
        <f t="shared" si="31"/>
        <v>0x00</v>
      </c>
      <c r="L190" s="2" t="str">
        <f t="shared" si="31"/>
        <v>0x00</v>
      </c>
      <c r="M190" s="2" t="str">
        <f t="shared" si="31"/>
        <v>0x00</v>
      </c>
      <c r="O190" s="16" t="str">
        <f>"0x"&amp;(DEC2HEX(('Register&amp;Memory Locations'!$B$5*4)+(A190*4),8))</f>
        <v>0x00000EF0</v>
      </c>
      <c r="P190" s="2" t="str">
        <f t="shared" si="32"/>
        <v>0x00</v>
      </c>
      <c r="Q190" s="2" t="str">
        <f t="shared" si="32"/>
        <v>0x00</v>
      </c>
      <c r="R190" s="2" t="str">
        <f t="shared" si="32"/>
        <v>0x00</v>
      </c>
      <c r="S190" s="2" t="str">
        <f t="shared" si="32"/>
        <v>0x00</v>
      </c>
    </row>
    <row r="191" spans="1:19" x14ac:dyDescent="0.25">
      <c r="A191" s="2">
        <f t="shared" si="23"/>
        <v>189</v>
      </c>
      <c r="B191" s="1"/>
      <c r="C191" s="16" t="str">
        <f>"0x"&amp;(DEC2HEX(('Register&amp;Memory Locations'!$B$3*4)+(A191*4),8))</f>
        <v>0x000006F4</v>
      </c>
      <c r="D191" s="2" t="str">
        <f t="shared" si="30"/>
        <v>0x00</v>
      </c>
      <c r="E191" s="2" t="str">
        <f t="shared" si="30"/>
        <v>0x00</v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"0x"&amp;(DEC2HEX(('Register&amp;Memory Locations'!$B$4*4)+(A191*4),8))</f>
        <v>0x00000AF4</v>
      </c>
      <c r="J191" s="2" t="str">
        <f t="shared" si="31"/>
        <v>0x00</v>
      </c>
      <c r="K191" s="2" t="str">
        <f t="shared" si="31"/>
        <v>0x00</v>
      </c>
      <c r="L191" s="2" t="str">
        <f t="shared" si="31"/>
        <v>0x00</v>
      </c>
      <c r="M191" s="2" t="str">
        <f t="shared" si="31"/>
        <v>0x00</v>
      </c>
      <c r="O191" s="16" t="str">
        <f>"0x"&amp;(DEC2HEX(('Register&amp;Memory Locations'!$B$5*4)+(A191*4),8))</f>
        <v>0x00000EF4</v>
      </c>
      <c r="P191" s="2" t="str">
        <f t="shared" si="32"/>
        <v>0x00</v>
      </c>
      <c r="Q191" s="2" t="str">
        <f t="shared" si="32"/>
        <v>0x00</v>
      </c>
      <c r="R191" s="2" t="str">
        <f t="shared" si="32"/>
        <v>0x00</v>
      </c>
      <c r="S191" s="2" t="str">
        <f t="shared" si="32"/>
        <v>0x00</v>
      </c>
    </row>
    <row r="192" spans="1:19" x14ac:dyDescent="0.25">
      <c r="A192" s="2">
        <f t="shared" si="23"/>
        <v>190</v>
      </c>
      <c r="B192" s="1"/>
      <c r="C192" s="16" t="str">
        <f>"0x"&amp;(DEC2HEX(('Register&amp;Memory Locations'!$B$3*4)+(A192*4),8))</f>
        <v>0x000006F8</v>
      </c>
      <c r="D192" s="2" t="str">
        <f t="shared" si="30"/>
        <v>0x00</v>
      </c>
      <c r="E192" s="2" t="str">
        <f t="shared" si="30"/>
        <v>0x00</v>
      </c>
      <c r="F192" s="2" t="str">
        <f t="shared" si="30"/>
        <v>0x00</v>
      </c>
      <c r="G192" s="2" t="str">
        <f t="shared" si="30"/>
        <v>0x00</v>
      </c>
      <c r="H192" s="1"/>
      <c r="I192" s="16" t="str">
        <f>"0x"&amp;(DEC2HEX(('Register&amp;Memory Locations'!$B$4*4)+(A192*4),8))</f>
        <v>0x00000AF8</v>
      </c>
      <c r="J192" s="2" t="str">
        <f t="shared" si="31"/>
        <v>0x00</v>
      </c>
      <c r="K192" s="2" t="str">
        <f t="shared" si="31"/>
        <v>0x00</v>
      </c>
      <c r="L192" s="2" t="str">
        <f t="shared" si="31"/>
        <v>0x00</v>
      </c>
      <c r="M192" s="2" t="str">
        <f t="shared" si="31"/>
        <v>0x00</v>
      </c>
      <c r="O192" s="16" t="str">
        <f>"0x"&amp;(DEC2HEX(('Register&amp;Memory Locations'!$B$5*4)+(A192*4),8))</f>
        <v>0x00000EF8</v>
      </c>
      <c r="P192" s="2" t="str">
        <f t="shared" si="32"/>
        <v>0x00</v>
      </c>
      <c r="Q192" s="2" t="str">
        <f t="shared" si="32"/>
        <v>0x00</v>
      </c>
      <c r="R192" s="2" t="str">
        <f t="shared" si="32"/>
        <v>0x00</v>
      </c>
      <c r="S192" s="2" t="str">
        <f t="shared" si="32"/>
        <v>0x00</v>
      </c>
    </row>
    <row r="193" spans="1:19" x14ac:dyDescent="0.25">
      <c r="A193" s="2">
        <f t="shared" si="23"/>
        <v>191</v>
      </c>
      <c r="B193" s="1"/>
      <c r="C193" s="16" t="str">
        <f>"0x"&amp;(DEC2HEX(('Register&amp;Memory Locations'!$B$3*4)+(A193*4),8))</f>
        <v>0x000006FC</v>
      </c>
      <c r="D193" s="2" t="str">
        <f t="shared" si="30"/>
        <v>0x00</v>
      </c>
      <c r="E193" s="2" t="str">
        <f t="shared" si="30"/>
        <v>0x00</v>
      </c>
      <c r="F193" s="2" t="str">
        <f t="shared" si="30"/>
        <v>0x00</v>
      </c>
      <c r="G193" s="2" t="str">
        <f t="shared" si="30"/>
        <v>0x00</v>
      </c>
      <c r="H193" s="1"/>
      <c r="I193" s="16" t="str">
        <f>"0x"&amp;(DEC2HEX(('Register&amp;Memory Locations'!$B$4*4)+(A193*4),8))</f>
        <v>0x00000AFC</v>
      </c>
      <c r="J193" s="2" t="str">
        <f t="shared" si="31"/>
        <v>0x00</v>
      </c>
      <c r="K193" s="2" t="str">
        <f t="shared" si="31"/>
        <v>0x00</v>
      </c>
      <c r="L193" s="2" t="str">
        <f t="shared" si="31"/>
        <v>0x00</v>
      </c>
      <c r="M193" s="2" t="str">
        <f t="shared" si="31"/>
        <v>0x00</v>
      </c>
      <c r="O193" s="16" t="str">
        <f>"0x"&amp;(DEC2HEX(('Register&amp;Memory Locations'!$B$5*4)+(A193*4),8))</f>
        <v>0x00000EFC</v>
      </c>
      <c r="P193" s="2" t="str">
        <f t="shared" si="32"/>
        <v>0x00</v>
      </c>
      <c r="Q193" s="2" t="str">
        <f t="shared" si="32"/>
        <v>0x00</v>
      </c>
      <c r="R193" s="2" t="str">
        <f t="shared" si="32"/>
        <v>0x00</v>
      </c>
      <c r="S193" s="2" t="str">
        <f t="shared" si="32"/>
        <v>0x00</v>
      </c>
    </row>
    <row r="194" spans="1:19" x14ac:dyDescent="0.25">
      <c r="A194" s="2">
        <f t="shared" si="23"/>
        <v>192</v>
      </c>
      <c r="B194" s="1"/>
      <c r="C194" s="16" t="str">
        <f>"0x"&amp;(DEC2HEX(('Register&amp;Memory Locations'!$B$3*4)+(A194*4),8))</f>
        <v>0x00000700</v>
      </c>
      <c r="D194" s="2" t="str">
        <f t="shared" si="30"/>
        <v>0x00</v>
      </c>
      <c r="E194" s="2" t="str">
        <f t="shared" si="30"/>
        <v>0x00</v>
      </c>
      <c r="F194" s="2" t="str">
        <f t="shared" si="30"/>
        <v>0x00</v>
      </c>
      <c r="G194" s="2" t="str">
        <f t="shared" si="30"/>
        <v>0x00</v>
      </c>
      <c r="H194" s="1"/>
      <c r="I194" s="16" t="str">
        <f>"0x"&amp;(DEC2HEX(('Register&amp;Memory Locations'!$B$4*4)+(A194*4),8))</f>
        <v>0x00000B00</v>
      </c>
      <c r="J194" s="2" t="str">
        <f t="shared" si="31"/>
        <v>0x00</v>
      </c>
      <c r="K194" s="2" t="str">
        <f t="shared" si="31"/>
        <v>0x00</v>
      </c>
      <c r="L194" s="2" t="str">
        <f t="shared" si="31"/>
        <v>0x00</v>
      </c>
      <c r="M194" s="2" t="str">
        <f t="shared" si="31"/>
        <v>0x00</v>
      </c>
      <c r="O194" s="16" t="str">
        <f>"0x"&amp;(DEC2HEX(('Register&amp;Memory Locations'!$B$5*4)+(A194*4),8))</f>
        <v>0x00000F00</v>
      </c>
      <c r="P194" s="2" t="str">
        <f t="shared" si="32"/>
        <v>0x00</v>
      </c>
      <c r="Q194" s="2" t="str">
        <f t="shared" si="32"/>
        <v>0x00</v>
      </c>
      <c r="R194" s="2" t="str">
        <f t="shared" si="32"/>
        <v>0x00</v>
      </c>
      <c r="S194" s="2" t="str">
        <f t="shared" si="32"/>
        <v>0x00</v>
      </c>
    </row>
    <row r="195" spans="1:19" x14ac:dyDescent="0.25">
      <c r="A195" s="2">
        <f t="shared" ref="A195:A257" si="33">A194+1</f>
        <v>193</v>
      </c>
      <c r="B195" s="1"/>
      <c r="C195" s="16" t="str">
        <f>"0x"&amp;(DEC2HEX(('Register&amp;Memory Locations'!$B$3*4)+(A195*4),8))</f>
        <v>0x00000704</v>
      </c>
      <c r="D195" s="2" t="str">
        <f t="shared" si="30"/>
        <v>0x00</v>
      </c>
      <c r="E195" s="2" t="str">
        <f t="shared" si="30"/>
        <v>0x00</v>
      </c>
      <c r="F195" s="2" t="str">
        <f t="shared" si="30"/>
        <v>0x00</v>
      </c>
      <c r="G195" s="2" t="str">
        <f t="shared" si="30"/>
        <v>0x00</v>
      </c>
      <c r="H195" s="1"/>
      <c r="I195" s="16" t="str">
        <f>"0x"&amp;(DEC2HEX(('Register&amp;Memory Locations'!$B$4*4)+(A195*4),8))</f>
        <v>0x00000B04</v>
      </c>
      <c r="J195" s="2" t="str">
        <f t="shared" si="31"/>
        <v>0x00</v>
      </c>
      <c r="K195" s="2" t="str">
        <f t="shared" si="31"/>
        <v>0x00</v>
      </c>
      <c r="L195" s="2" t="str">
        <f t="shared" si="31"/>
        <v>0x00</v>
      </c>
      <c r="M195" s="2" t="str">
        <f t="shared" si="31"/>
        <v>0x00</v>
      </c>
      <c r="O195" s="16" t="str">
        <f>"0x"&amp;(DEC2HEX(('Register&amp;Memory Locations'!$B$5*4)+(A195*4),8))</f>
        <v>0x00000F04</v>
      </c>
      <c r="P195" s="2" t="str">
        <f t="shared" si="32"/>
        <v>0x00</v>
      </c>
      <c r="Q195" s="2" t="str">
        <f t="shared" si="32"/>
        <v>0x00</v>
      </c>
      <c r="R195" s="2" t="str">
        <f t="shared" si="32"/>
        <v>0x00</v>
      </c>
      <c r="S195" s="2" t="str">
        <f t="shared" si="32"/>
        <v>0x00</v>
      </c>
    </row>
    <row r="196" spans="1:19" x14ac:dyDescent="0.25">
      <c r="A196" s="2">
        <f t="shared" si="33"/>
        <v>194</v>
      </c>
      <c r="B196" s="1"/>
      <c r="C196" s="16" t="str">
        <f>"0x"&amp;(DEC2HEX(('Register&amp;Memory Locations'!$B$3*4)+(A196*4),8))</f>
        <v>0x00000708</v>
      </c>
      <c r="D196" s="2" t="str">
        <f t="shared" si="30"/>
        <v>0x00</v>
      </c>
      <c r="E196" s="2" t="str">
        <f t="shared" si="30"/>
        <v>0x00</v>
      </c>
      <c r="F196" s="2" t="str">
        <f t="shared" si="30"/>
        <v>0x00</v>
      </c>
      <c r="G196" s="2" t="str">
        <f t="shared" si="30"/>
        <v>0x00</v>
      </c>
      <c r="H196" s="1"/>
      <c r="I196" s="16" t="str">
        <f>"0x"&amp;(DEC2HEX(('Register&amp;Memory Locations'!$B$4*4)+(A196*4),8))</f>
        <v>0x00000B08</v>
      </c>
      <c r="J196" s="2" t="str">
        <f t="shared" si="31"/>
        <v>0x00</v>
      </c>
      <c r="K196" s="2" t="str">
        <f t="shared" si="31"/>
        <v>0x00</v>
      </c>
      <c r="L196" s="2" t="str">
        <f t="shared" si="31"/>
        <v>0x00</v>
      </c>
      <c r="M196" s="2" t="str">
        <f t="shared" si="31"/>
        <v>0x00</v>
      </c>
      <c r="O196" s="16" t="str">
        <f>"0x"&amp;(DEC2HEX(('Register&amp;Memory Locations'!$B$5*4)+(A196*4),8))</f>
        <v>0x00000F08</v>
      </c>
      <c r="P196" s="2" t="str">
        <f t="shared" si="32"/>
        <v>0x00</v>
      </c>
      <c r="Q196" s="2" t="str">
        <f t="shared" si="32"/>
        <v>0x00</v>
      </c>
      <c r="R196" s="2" t="str">
        <f t="shared" si="32"/>
        <v>0x00</v>
      </c>
      <c r="S196" s="2" t="str">
        <f t="shared" si="32"/>
        <v>0x00</v>
      </c>
    </row>
    <row r="197" spans="1:19" x14ac:dyDescent="0.25">
      <c r="A197" s="2">
        <f t="shared" si="33"/>
        <v>195</v>
      </c>
      <c r="B197" s="1"/>
      <c r="C197" s="16" t="str">
        <f>"0x"&amp;(DEC2HEX(('Register&amp;Memory Locations'!$B$3*4)+(A197*4),8))</f>
        <v>0x0000070C</v>
      </c>
      <c r="D197" s="2" t="str">
        <f t="shared" si="30"/>
        <v>0x00</v>
      </c>
      <c r="E197" s="2" t="str">
        <f t="shared" si="30"/>
        <v>0x00</v>
      </c>
      <c r="F197" s="2" t="str">
        <f t="shared" si="30"/>
        <v>0x00</v>
      </c>
      <c r="G197" s="2" t="str">
        <f t="shared" si="30"/>
        <v>0x00</v>
      </c>
      <c r="H197" s="1"/>
      <c r="I197" s="16" t="str">
        <f>"0x"&amp;(DEC2HEX(('Register&amp;Memory Locations'!$B$4*4)+(A197*4),8))</f>
        <v>0x00000B0C</v>
      </c>
      <c r="J197" s="2" t="str">
        <f t="shared" si="31"/>
        <v>0x00</v>
      </c>
      <c r="K197" s="2" t="str">
        <f t="shared" si="31"/>
        <v>0x00</v>
      </c>
      <c r="L197" s="2" t="str">
        <f t="shared" si="31"/>
        <v>0x00</v>
      </c>
      <c r="M197" s="2" t="str">
        <f t="shared" si="31"/>
        <v>0x00</v>
      </c>
      <c r="O197" s="16" t="str">
        <f>"0x"&amp;(DEC2HEX(('Register&amp;Memory Locations'!$B$5*4)+(A197*4),8))</f>
        <v>0x00000F0C</v>
      </c>
      <c r="P197" s="2" t="str">
        <f t="shared" si="32"/>
        <v>0x00</v>
      </c>
      <c r="Q197" s="2" t="str">
        <f t="shared" si="32"/>
        <v>0x00</v>
      </c>
      <c r="R197" s="2" t="str">
        <f t="shared" si="32"/>
        <v>0x00</v>
      </c>
      <c r="S197" s="2" t="str">
        <f t="shared" si="32"/>
        <v>0x00</v>
      </c>
    </row>
    <row r="198" spans="1:19" x14ac:dyDescent="0.25">
      <c r="A198" s="2">
        <f t="shared" si="33"/>
        <v>196</v>
      </c>
      <c r="B198" s="1"/>
      <c r="C198" s="16" t="str">
        <f>"0x"&amp;(DEC2HEX(('Register&amp;Memory Locations'!$B$3*4)+(A198*4),8))</f>
        <v>0x00000710</v>
      </c>
      <c r="D198" s="2" t="str">
        <f t="shared" si="30"/>
        <v>0x00</v>
      </c>
      <c r="E198" s="2" t="str">
        <f t="shared" si="30"/>
        <v>0x00</v>
      </c>
      <c r="F198" s="2" t="str">
        <f t="shared" si="30"/>
        <v>0x00</v>
      </c>
      <c r="G198" s="2" t="str">
        <f t="shared" si="30"/>
        <v>0x00</v>
      </c>
      <c r="H198" s="1"/>
      <c r="I198" s="16" t="str">
        <f>"0x"&amp;(DEC2HEX(('Register&amp;Memory Locations'!$B$4*4)+(A198*4),8))</f>
        <v>0x00000B10</v>
      </c>
      <c r="J198" s="2" t="str">
        <f t="shared" si="31"/>
        <v>0x00</v>
      </c>
      <c r="K198" s="2" t="str">
        <f t="shared" si="31"/>
        <v>0x00</v>
      </c>
      <c r="L198" s="2" t="str">
        <f t="shared" si="31"/>
        <v>0x00</v>
      </c>
      <c r="M198" s="2" t="str">
        <f t="shared" si="31"/>
        <v>0x00</v>
      </c>
      <c r="O198" s="16" t="str">
        <f>"0x"&amp;(DEC2HEX(('Register&amp;Memory Locations'!$B$5*4)+(A198*4),8))</f>
        <v>0x00000F10</v>
      </c>
      <c r="P198" s="2" t="str">
        <f t="shared" si="32"/>
        <v>0x00</v>
      </c>
      <c r="Q198" s="2" t="str">
        <f t="shared" si="32"/>
        <v>0x00</v>
      </c>
      <c r="R198" s="2" t="str">
        <f t="shared" si="32"/>
        <v>0x00</v>
      </c>
      <c r="S198" s="2" t="str">
        <f t="shared" si="32"/>
        <v>0x00</v>
      </c>
    </row>
    <row r="199" spans="1:19" x14ac:dyDescent="0.25">
      <c r="A199" s="2">
        <f t="shared" si="33"/>
        <v>197</v>
      </c>
      <c r="B199" s="1"/>
      <c r="C199" s="16" t="str">
        <f>"0x"&amp;(DEC2HEX(('Register&amp;Memory Locations'!$B$3*4)+(A199*4),8))</f>
        <v>0x00000714</v>
      </c>
      <c r="D199" s="2" t="str">
        <f t="shared" si="30"/>
        <v>0x00</v>
      </c>
      <c r="E199" s="2" t="str">
        <f t="shared" si="30"/>
        <v>0x00</v>
      </c>
      <c r="F199" s="2" t="str">
        <f t="shared" si="30"/>
        <v>0x00</v>
      </c>
      <c r="G199" s="2" t="str">
        <f t="shared" si="30"/>
        <v>0x00</v>
      </c>
      <c r="H199" s="1"/>
      <c r="I199" s="16" t="str">
        <f>"0x"&amp;(DEC2HEX(('Register&amp;Memory Locations'!$B$4*4)+(A199*4),8))</f>
        <v>0x00000B14</v>
      </c>
      <c r="J199" s="2" t="str">
        <f t="shared" si="31"/>
        <v>0x00</v>
      </c>
      <c r="K199" s="2" t="str">
        <f t="shared" si="31"/>
        <v>0x00</v>
      </c>
      <c r="L199" s="2" t="str">
        <f t="shared" si="31"/>
        <v>0x00</v>
      </c>
      <c r="M199" s="2" t="str">
        <f t="shared" si="31"/>
        <v>0x00</v>
      </c>
      <c r="O199" s="16" t="str">
        <f>"0x"&amp;(DEC2HEX(('Register&amp;Memory Locations'!$B$5*4)+(A199*4),8))</f>
        <v>0x00000F14</v>
      </c>
      <c r="P199" s="2" t="str">
        <f t="shared" si="32"/>
        <v>0x00</v>
      </c>
      <c r="Q199" s="2" t="str">
        <f t="shared" si="32"/>
        <v>0x00</v>
      </c>
      <c r="R199" s="2" t="str">
        <f t="shared" si="32"/>
        <v>0x00</v>
      </c>
      <c r="S199" s="2" t="str">
        <f t="shared" si="32"/>
        <v>0x00</v>
      </c>
    </row>
    <row r="200" spans="1:19" x14ac:dyDescent="0.25">
      <c r="A200" s="2">
        <f t="shared" si="33"/>
        <v>198</v>
      </c>
      <c r="B200" s="1"/>
      <c r="C200" s="16" t="str">
        <f>"0x"&amp;(DEC2HEX(('Register&amp;Memory Locations'!$B$3*4)+(A200*4),8))</f>
        <v>0x00000718</v>
      </c>
      <c r="D200" s="2" t="str">
        <f t="shared" si="30"/>
        <v>0x00</v>
      </c>
      <c r="E200" s="2" t="str">
        <f t="shared" si="30"/>
        <v>0x00</v>
      </c>
      <c r="F200" s="2" t="str">
        <f t="shared" si="30"/>
        <v>0x00</v>
      </c>
      <c r="G200" s="2" t="str">
        <f t="shared" si="30"/>
        <v>0x00</v>
      </c>
      <c r="H200" s="1"/>
      <c r="I200" s="16" t="str">
        <f>"0x"&amp;(DEC2HEX(('Register&amp;Memory Locations'!$B$4*4)+(A200*4),8))</f>
        <v>0x00000B18</v>
      </c>
      <c r="J200" s="2" t="str">
        <f t="shared" si="31"/>
        <v>0x00</v>
      </c>
      <c r="K200" s="2" t="str">
        <f t="shared" si="31"/>
        <v>0x00</v>
      </c>
      <c r="L200" s="2" t="str">
        <f t="shared" si="31"/>
        <v>0x00</v>
      </c>
      <c r="M200" s="2" t="str">
        <f t="shared" si="31"/>
        <v>0x00</v>
      </c>
      <c r="O200" s="16" t="str">
        <f>"0x"&amp;(DEC2HEX(('Register&amp;Memory Locations'!$B$5*4)+(A200*4),8))</f>
        <v>0x00000F18</v>
      </c>
      <c r="P200" s="2" t="str">
        <f t="shared" si="32"/>
        <v>0x00</v>
      </c>
      <c r="Q200" s="2" t="str">
        <f t="shared" si="32"/>
        <v>0x00</v>
      </c>
      <c r="R200" s="2" t="str">
        <f t="shared" si="32"/>
        <v>0x00</v>
      </c>
      <c r="S200" s="2" t="str">
        <f t="shared" si="32"/>
        <v>0x00</v>
      </c>
    </row>
    <row r="201" spans="1:19" x14ac:dyDescent="0.25">
      <c r="A201" s="2">
        <f t="shared" si="33"/>
        <v>199</v>
      </c>
      <c r="B201" s="1"/>
      <c r="C201" s="16" t="str">
        <f>"0x"&amp;(DEC2HEX(('Register&amp;Memory Locations'!$B$3*4)+(A201*4),8))</f>
        <v>0x0000071C</v>
      </c>
      <c r="D201" s="2" t="str">
        <f t="shared" si="30"/>
        <v>0x00</v>
      </c>
      <c r="E201" s="2" t="str">
        <f t="shared" si="30"/>
        <v>0x00</v>
      </c>
      <c r="F201" s="2" t="str">
        <f t="shared" si="30"/>
        <v>0x00</v>
      </c>
      <c r="G201" s="2" t="str">
        <f t="shared" si="30"/>
        <v>0x00</v>
      </c>
      <c r="H201" s="1"/>
      <c r="I201" s="16" t="str">
        <f>"0x"&amp;(DEC2HEX(('Register&amp;Memory Locations'!$B$4*4)+(A201*4),8))</f>
        <v>0x00000B1C</v>
      </c>
      <c r="J201" s="2" t="str">
        <f t="shared" si="31"/>
        <v>0x00</v>
      </c>
      <c r="K201" s="2" t="str">
        <f t="shared" si="31"/>
        <v>0x00</v>
      </c>
      <c r="L201" s="2" t="str">
        <f t="shared" si="31"/>
        <v>0x00</v>
      </c>
      <c r="M201" s="2" t="str">
        <f t="shared" si="31"/>
        <v>0x00</v>
      </c>
      <c r="O201" s="16" t="str">
        <f>"0x"&amp;(DEC2HEX(('Register&amp;Memory Locations'!$B$5*4)+(A201*4),8))</f>
        <v>0x00000F1C</v>
      </c>
      <c r="P201" s="2" t="str">
        <f t="shared" si="32"/>
        <v>0x00</v>
      </c>
      <c r="Q201" s="2" t="str">
        <f t="shared" si="32"/>
        <v>0x00</v>
      </c>
      <c r="R201" s="2" t="str">
        <f t="shared" si="32"/>
        <v>0x00</v>
      </c>
      <c r="S201" s="2" t="str">
        <f t="shared" si="32"/>
        <v>0x00</v>
      </c>
    </row>
    <row r="202" spans="1:19" x14ac:dyDescent="0.25">
      <c r="A202" s="2">
        <f t="shared" si="33"/>
        <v>200</v>
      </c>
      <c r="B202" s="1"/>
      <c r="C202" s="16" t="str">
        <f>"0x"&amp;(DEC2HEX(('Register&amp;Memory Locations'!$B$3*4)+(A202*4),8))</f>
        <v>0x00000720</v>
      </c>
      <c r="D202" s="2" t="str">
        <f t="shared" ref="D202:G221" si="34">"0x" &amp; DEC2HEX(0,2)</f>
        <v>0x00</v>
      </c>
      <c r="E202" s="2" t="str">
        <f t="shared" si="34"/>
        <v>0x00</v>
      </c>
      <c r="F202" s="2" t="str">
        <f t="shared" si="34"/>
        <v>0x00</v>
      </c>
      <c r="G202" s="2" t="str">
        <f t="shared" si="34"/>
        <v>0x00</v>
      </c>
      <c r="H202" s="1"/>
      <c r="I202" s="16" t="str">
        <f>"0x"&amp;(DEC2HEX(('Register&amp;Memory Locations'!$B$4*4)+(A202*4),8))</f>
        <v>0x00000B20</v>
      </c>
      <c r="J202" s="2" t="str">
        <f t="shared" ref="J202:M221" si="35">"0x" &amp; DEC2HEX(0,2)</f>
        <v>0x00</v>
      </c>
      <c r="K202" s="2" t="str">
        <f t="shared" si="35"/>
        <v>0x00</v>
      </c>
      <c r="L202" s="2" t="str">
        <f t="shared" si="35"/>
        <v>0x00</v>
      </c>
      <c r="M202" s="2" t="str">
        <f t="shared" si="35"/>
        <v>0x00</v>
      </c>
      <c r="O202" s="16" t="str">
        <f>"0x"&amp;(DEC2HEX(('Register&amp;Memory Locations'!$B$5*4)+(A202*4),8))</f>
        <v>0x00000F20</v>
      </c>
      <c r="P202" s="2" t="str">
        <f t="shared" ref="P202:S221" si="36">"0x" &amp; DEC2HEX(0,2)</f>
        <v>0x00</v>
      </c>
      <c r="Q202" s="2" t="str">
        <f t="shared" si="36"/>
        <v>0x00</v>
      </c>
      <c r="R202" s="2" t="str">
        <f t="shared" si="36"/>
        <v>0x00</v>
      </c>
      <c r="S202" s="2" t="str">
        <f t="shared" si="36"/>
        <v>0x00</v>
      </c>
    </row>
    <row r="203" spans="1:19" x14ac:dyDescent="0.25">
      <c r="A203" s="2">
        <f t="shared" si="33"/>
        <v>201</v>
      </c>
      <c r="B203" s="1"/>
      <c r="C203" s="16" t="str">
        <f>"0x"&amp;(DEC2HEX(('Register&amp;Memory Locations'!$B$3*4)+(A203*4),8))</f>
        <v>0x00000724</v>
      </c>
      <c r="D203" s="2" t="str">
        <f t="shared" si="34"/>
        <v>0x00</v>
      </c>
      <c r="E203" s="2" t="str">
        <f t="shared" si="34"/>
        <v>0x00</v>
      </c>
      <c r="F203" s="2" t="str">
        <f t="shared" si="34"/>
        <v>0x00</v>
      </c>
      <c r="G203" s="2" t="str">
        <f t="shared" si="34"/>
        <v>0x00</v>
      </c>
      <c r="H203" s="1"/>
      <c r="I203" s="16" t="str">
        <f>"0x"&amp;(DEC2HEX(('Register&amp;Memory Locations'!$B$4*4)+(A203*4),8))</f>
        <v>0x00000B24</v>
      </c>
      <c r="J203" s="2" t="str">
        <f t="shared" si="35"/>
        <v>0x00</v>
      </c>
      <c r="K203" s="2" t="str">
        <f t="shared" si="35"/>
        <v>0x00</v>
      </c>
      <c r="L203" s="2" t="str">
        <f t="shared" si="35"/>
        <v>0x00</v>
      </c>
      <c r="M203" s="2" t="str">
        <f t="shared" si="35"/>
        <v>0x00</v>
      </c>
      <c r="O203" s="16" t="str">
        <f>"0x"&amp;(DEC2HEX(('Register&amp;Memory Locations'!$B$5*4)+(A203*4),8))</f>
        <v>0x00000F24</v>
      </c>
      <c r="P203" s="2" t="str">
        <f t="shared" si="36"/>
        <v>0x00</v>
      </c>
      <c r="Q203" s="2" t="str">
        <f t="shared" si="36"/>
        <v>0x00</v>
      </c>
      <c r="R203" s="2" t="str">
        <f t="shared" si="36"/>
        <v>0x00</v>
      </c>
      <c r="S203" s="2" t="str">
        <f t="shared" si="36"/>
        <v>0x00</v>
      </c>
    </row>
    <row r="204" spans="1:19" x14ac:dyDescent="0.25">
      <c r="A204" s="2">
        <f t="shared" si="33"/>
        <v>202</v>
      </c>
      <c r="B204" s="1"/>
      <c r="C204" s="16" t="str">
        <f>"0x"&amp;(DEC2HEX(('Register&amp;Memory Locations'!$B$3*4)+(A204*4),8))</f>
        <v>0x00000728</v>
      </c>
      <c r="D204" s="2" t="str">
        <f t="shared" si="34"/>
        <v>0x00</v>
      </c>
      <c r="E204" s="2" t="str">
        <f t="shared" si="34"/>
        <v>0x00</v>
      </c>
      <c r="F204" s="2" t="str">
        <f t="shared" si="34"/>
        <v>0x00</v>
      </c>
      <c r="G204" s="2" t="str">
        <f t="shared" si="34"/>
        <v>0x00</v>
      </c>
      <c r="H204" s="1"/>
      <c r="I204" s="16" t="str">
        <f>"0x"&amp;(DEC2HEX(('Register&amp;Memory Locations'!$B$4*4)+(A204*4),8))</f>
        <v>0x00000B28</v>
      </c>
      <c r="J204" s="2" t="str">
        <f t="shared" si="35"/>
        <v>0x00</v>
      </c>
      <c r="K204" s="2" t="str">
        <f t="shared" si="35"/>
        <v>0x00</v>
      </c>
      <c r="L204" s="2" t="str">
        <f t="shared" si="35"/>
        <v>0x00</v>
      </c>
      <c r="M204" s="2" t="str">
        <f t="shared" si="35"/>
        <v>0x00</v>
      </c>
      <c r="O204" s="16" t="str">
        <f>"0x"&amp;(DEC2HEX(('Register&amp;Memory Locations'!$B$5*4)+(A204*4),8))</f>
        <v>0x00000F28</v>
      </c>
      <c r="P204" s="2" t="str">
        <f t="shared" si="36"/>
        <v>0x00</v>
      </c>
      <c r="Q204" s="2" t="str">
        <f t="shared" si="36"/>
        <v>0x00</v>
      </c>
      <c r="R204" s="2" t="str">
        <f t="shared" si="36"/>
        <v>0x00</v>
      </c>
      <c r="S204" s="2" t="str">
        <f t="shared" si="36"/>
        <v>0x00</v>
      </c>
    </row>
    <row r="205" spans="1:19" x14ac:dyDescent="0.25">
      <c r="A205" s="2">
        <f t="shared" si="33"/>
        <v>203</v>
      </c>
      <c r="B205" s="1"/>
      <c r="C205" s="16" t="str">
        <f>"0x"&amp;(DEC2HEX(('Register&amp;Memory Locations'!$B$3*4)+(A205*4),8))</f>
        <v>0x0000072C</v>
      </c>
      <c r="D205" s="2" t="str">
        <f t="shared" si="34"/>
        <v>0x00</v>
      </c>
      <c r="E205" s="2" t="str">
        <f t="shared" si="34"/>
        <v>0x00</v>
      </c>
      <c r="F205" s="2" t="str">
        <f t="shared" si="34"/>
        <v>0x00</v>
      </c>
      <c r="G205" s="2" t="str">
        <f t="shared" si="34"/>
        <v>0x00</v>
      </c>
      <c r="H205" s="1"/>
      <c r="I205" s="16" t="str">
        <f>"0x"&amp;(DEC2HEX(('Register&amp;Memory Locations'!$B$4*4)+(A205*4),8))</f>
        <v>0x00000B2C</v>
      </c>
      <c r="J205" s="2" t="str">
        <f t="shared" si="35"/>
        <v>0x00</v>
      </c>
      <c r="K205" s="2" t="str">
        <f t="shared" si="35"/>
        <v>0x00</v>
      </c>
      <c r="L205" s="2" t="str">
        <f t="shared" si="35"/>
        <v>0x00</v>
      </c>
      <c r="M205" s="2" t="str">
        <f t="shared" si="35"/>
        <v>0x00</v>
      </c>
      <c r="O205" s="16" t="str">
        <f>"0x"&amp;(DEC2HEX(('Register&amp;Memory Locations'!$B$5*4)+(A205*4),8))</f>
        <v>0x00000F2C</v>
      </c>
      <c r="P205" s="2" t="str">
        <f t="shared" si="36"/>
        <v>0x00</v>
      </c>
      <c r="Q205" s="2" t="str">
        <f t="shared" si="36"/>
        <v>0x00</v>
      </c>
      <c r="R205" s="2" t="str">
        <f t="shared" si="36"/>
        <v>0x00</v>
      </c>
      <c r="S205" s="2" t="str">
        <f t="shared" si="36"/>
        <v>0x00</v>
      </c>
    </row>
    <row r="206" spans="1:19" x14ac:dyDescent="0.25">
      <c r="A206" s="2">
        <f t="shared" si="33"/>
        <v>204</v>
      </c>
      <c r="B206" s="1"/>
      <c r="C206" s="16" t="str">
        <f>"0x"&amp;(DEC2HEX(('Register&amp;Memory Locations'!$B$3*4)+(A206*4),8))</f>
        <v>0x00000730</v>
      </c>
      <c r="D206" s="2" t="str">
        <f t="shared" si="34"/>
        <v>0x00</v>
      </c>
      <c r="E206" s="2" t="str">
        <f t="shared" si="34"/>
        <v>0x00</v>
      </c>
      <c r="F206" s="2" t="str">
        <f t="shared" si="34"/>
        <v>0x00</v>
      </c>
      <c r="G206" s="2" t="str">
        <f t="shared" si="34"/>
        <v>0x00</v>
      </c>
      <c r="H206" s="1"/>
      <c r="I206" s="16" t="str">
        <f>"0x"&amp;(DEC2HEX(('Register&amp;Memory Locations'!$B$4*4)+(A206*4),8))</f>
        <v>0x00000B30</v>
      </c>
      <c r="J206" s="2" t="str">
        <f t="shared" si="35"/>
        <v>0x00</v>
      </c>
      <c r="K206" s="2" t="str">
        <f t="shared" si="35"/>
        <v>0x00</v>
      </c>
      <c r="L206" s="2" t="str">
        <f t="shared" si="35"/>
        <v>0x00</v>
      </c>
      <c r="M206" s="2" t="str">
        <f t="shared" si="35"/>
        <v>0x00</v>
      </c>
      <c r="O206" s="16" t="str">
        <f>"0x"&amp;(DEC2HEX(('Register&amp;Memory Locations'!$B$5*4)+(A206*4),8))</f>
        <v>0x00000F30</v>
      </c>
      <c r="P206" s="2" t="str">
        <f t="shared" si="36"/>
        <v>0x00</v>
      </c>
      <c r="Q206" s="2" t="str">
        <f t="shared" si="36"/>
        <v>0x00</v>
      </c>
      <c r="R206" s="2" t="str">
        <f t="shared" si="36"/>
        <v>0x00</v>
      </c>
      <c r="S206" s="2" t="str">
        <f t="shared" si="36"/>
        <v>0x00</v>
      </c>
    </row>
    <row r="207" spans="1:19" x14ac:dyDescent="0.25">
      <c r="A207" s="2">
        <f t="shared" si="33"/>
        <v>205</v>
      </c>
      <c r="B207" s="1"/>
      <c r="C207" s="16" t="str">
        <f>"0x"&amp;(DEC2HEX(('Register&amp;Memory Locations'!$B$3*4)+(A207*4),8))</f>
        <v>0x00000734</v>
      </c>
      <c r="D207" s="2" t="str">
        <f t="shared" si="34"/>
        <v>0x00</v>
      </c>
      <c r="E207" s="2" t="str">
        <f t="shared" si="34"/>
        <v>0x00</v>
      </c>
      <c r="F207" s="2" t="str">
        <f t="shared" si="34"/>
        <v>0x00</v>
      </c>
      <c r="G207" s="2" t="str">
        <f t="shared" si="34"/>
        <v>0x00</v>
      </c>
      <c r="H207" s="1"/>
      <c r="I207" s="16" t="str">
        <f>"0x"&amp;(DEC2HEX(('Register&amp;Memory Locations'!$B$4*4)+(A207*4),8))</f>
        <v>0x00000B34</v>
      </c>
      <c r="J207" s="2" t="str">
        <f t="shared" si="35"/>
        <v>0x00</v>
      </c>
      <c r="K207" s="2" t="str">
        <f t="shared" si="35"/>
        <v>0x00</v>
      </c>
      <c r="L207" s="2" t="str">
        <f t="shared" si="35"/>
        <v>0x00</v>
      </c>
      <c r="M207" s="2" t="str">
        <f t="shared" si="35"/>
        <v>0x00</v>
      </c>
      <c r="O207" s="16" t="str">
        <f>"0x"&amp;(DEC2HEX(('Register&amp;Memory Locations'!$B$5*4)+(A207*4),8))</f>
        <v>0x00000F34</v>
      </c>
      <c r="P207" s="2" t="str">
        <f t="shared" si="36"/>
        <v>0x00</v>
      </c>
      <c r="Q207" s="2" t="str">
        <f t="shared" si="36"/>
        <v>0x00</v>
      </c>
      <c r="R207" s="2" t="str">
        <f t="shared" si="36"/>
        <v>0x00</v>
      </c>
      <c r="S207" s="2" t="str">
        <f t="shared" si="36"/>
        <v>0x00</v>
      </c>
    </row>
    <row r="208" spans="1:19" x14ac:dyDescent="0.25">
      <c r="A208" s="2">
        <f t="shared" si="33"/>
        <v>206</v>
      </c>
      <c r="B208" s="1"/>
      <c r="C208" s="16" t="str">
        <f>"0x"&amp;(DEC2HEX(('Register&amp;Memory Locations'!$B$3*4)+(A208*4),8))</f>
        <v>0x00000738</v>
      </c>
      <c r="D208" s="2" t="str">
        <f t="shared" si="34"/>
        <v>0x00</v>
      </c>
      <c r="E208" s="2" t="str">
        <f t="shared" si="34"/>
        <v>0x00</v>
      </c>
      <c r="F208" s="2" t="str">
        <f t="shared" si="34"/>
        <v>0x00</v>
      </c>
      <c r="G208" s="2" t="str">
        <f t="shared" si="34"/>
        <v>0x00</v>
      </c>
      <c r="H208" s="1"/>
      <c r="I208" s="16" t="str">
        <f>"0x"&amp;(DEC2HEX(('Register&amp;Memory Locations'!$B$4*4)+(A208*4),8))</f>
        <v>0x00000B38</v>
      </c>
      <c r="J208" s="2" t="str">
        <f t="shared" si="35"/>
        <v>0x00</v>
      </c>
      <c r="K208" s="2" t="str">
        <f t="shared" si="35"/>
        <v>0x00</v>
      </c>
      <c r="L208" s="2" t="str">
        <f t="shared" si="35"/>
        <v>0x00</v>
      </c>
      <c r="M208" s="2" t="str">
        <f t="shared" si="35"/>
        <v>0x00</v>
      </c>
      <c r="O208" s="16" t="str">
        <f>"0x"&amp;(DEC2HEX(('Register&amp;Memory Locations'!$B$5*4)+(A208*4),8))</f>
        <v>0x00000F38</v>
      </c>
      <c r="P208" s="2" t="str">
        <f t="shared" si="36"/>
        <v>0x00</v>
      </c>
      <c r="Q208" s="2" t="str">
        <f t="shared" si="36"/>
        <v>0x00</v>
      </c>
      <c r="R208" s="2" t="str">
        <f t="shared" si="36"/>
        <v>0x00</v>
      </c>
      <c r="S208" s="2" t="str">
        <f t="shared" si="36"/>
        <v>0x00</v>
      </c>
    </row>
    <row r="209" spans="1:19" x14ac:dyDescent="0.25">
      <c r="A209" s="2">
        <f t="shared" si="33"/>
        <v>207</v>
      </c>
      <c r="B209" s="1"/>
      <c r="C209" s="16" t="str">
        <f>"0x"&amp;(DEC2HEX(('Register&amp;Memory Locations'!$B$3*4)+(A209*4),8))</f>
        <v>0x0000073C</v>
      </c>
      <c r="D209" s="2" t="str">
        <f t="shared" si="34"/>
        <v>0x00</v>
      </c>
      <c r="E209" s="2" t="str">
        <f t="shared" si="34"/>
        <v>0x00</v>
      </c>
      <c r="F209" s="2" t="str">
        <f t="shared" si="34"/>
        <v>0x00</v>
      </c>
      <c r="G209" s="2" t="str">
        <f t="shared" si="34"/>
        <v>0x00</v>
      </c>
      <c r="H209" s="1"/>
      <c r="I209" s="16" t="str">
        <f>"0x"&amp;(DEC2HEX(('Register&amp;Memory Locations'!$B$4*4)+(A209*4),8))</f>
        <v>0x00000B3C</v>
      </c>
      <c r="J209" s="2" t="str">
        <f t="shared" si="35"/>
        <v>0x00</v>
      </c>
      <c r="K209" s="2" t="str">
        <f t="shared" si="35"/>
        <v>0x00</v>
      </c>
      <c r="L209" s="2" t="str">
        <f t="shared" si="35"/>
        <v>0x00</v>
      </c>
      <c r="M209" s="2" t="str">
        <f t="shared" si="35"/>
        <v>0x00</v>
      </c>
      <c r="O209" s="16" t="str">
        <f>"0x"&amp;(DEC2HEX(('Register&amp;Memory Locations'!$B$5*4)+(A209*4),8))</f>
        <v>0x00000F3C</v>
      </c>
      <c r="P209" s="2" t="str">
        <f t="shared" si="36"/>
        <v>0x00</v>
      </c>
      <c r="Q209" s="2" t="str">
        <f t="shared" si="36"/>
        <v>0x00</v>
      </c>
      <c r="R209" s="2" t="str">
        <f t="shared" si="36"/>
        <v>0x00</v>
      </c>
      <c r="S209" s="2" t="str">
        <f t="shared" si="36"/>
        <v>0x00</v>
      </c>
    </row>
    <row r="210" spans="1:19" x14ac:dyDescent="0.25">
      <c r="A210" s="2">
        <f t="shared" si="33"/>
        <v>208</v>
      </c>
      <c r="B210" s="1"/>
      <c r="C210" s="16" t="str">
        <f>"0x"&amp;(DEC2HEX(('Register&amp;Memory Locations'!$B$3*4)+(A210*4),8))</f>
        <v>0x00000740</v>
      </c>
      <c r="D210" s="2" t="str">
        <f t="shared" si="34"/>
        <v>0x00</v>
      </c>
      <c r="E210" s="2" t="str">
        <f t="shared" si="34"/>
        <v>0x00</v>
      </c>
      <c r="F210" s="2" t="str">
        <f t="shared" si="34"/>
        <v>0x00</v>
      </c>
      <c r="G210" s="2" t="str">
        <f t="shared" si="34"/>
        <v>0x00</v>
      </c>
      <c r="H210" s="1"/>
      <c r="I210" s="16" t="str">
        <f>"0x"&amp;(DEC2HEX(('Register&amp;Memory Locations'!$B$4*4)+(A210*4),8))</f>
        <v>0x00000B40</v>
      </c>
      <c r="J210" s="2" t="str">
        <f t="shared" si="35"/>
        <v>0x00</v>
      </c>
      <c r="K210" s="2" t="str">
        <f t="shared" si="35"/>
        <v>0x00</v>
      </c>
      <c r="L210" s="2" t="str">
        <f t="shared" si="35"/>
        <v>0x00</v>
      </c>
      <c r="M210" s="2" t="str">
        <f t="shared" si="35"/>
        <v>0x00</v>
      </c>
      <c r="O210" s="16" t="str">
        <f>"0x"&amp;(DEC2HEX(('Register&amp;Memory Locations'!$B$5*4)+(A210*4),8))</f>
        <v>0x00000F40</v>
      </c>
      <c r="P210" s="2" t="str">
        <f t="shared" si="36"/>
        <v>0x00</v>
      </c>
      <c r="Q210" s="2" t="str">
        <f t="shared" si="36"/>
        <v>0x00</v>
      </c>
      <c r="R210" s="2" t="str">
        <f t="shared" si="36"/>
        <v>0x00</v>
      </c>
      <c r="S210" s="2" t="str">
        <f t="shared" si="36"/>
        <v>0x00</v>
      </c>
    </row>
    <row r="211" spans="1:19" x14ac:dyDescent="0.25">
      <c r="A211" s="2">
        <f t="shared" si="33"/>
        <v>209</v>
      </c>
      <c r="B211" s="1"/>
      <c r="C211" s="16" t="str">
        <f>"0x"&amp;(DEC2HEX(('Register&amp;Memory Locations'!$B$3*4)+(A211*4),8))</f>
        <v>0x00000744</v>
      </c>
      <c r="D211" s="2" t="str">
        <f t="shared" si="34"/>
        <v>0x00</v>
      </c>
      <c r="E211" s="2" t="str">
        <f t="shared" si="34"/>
        <v>0x00</v>
      </c>
      <c r="F211" s="2" t="str">
        <f t="shared" si="34"/>
        <v>0x00</v>
      </c>
      <c r="G211" s="2" t="str">
        <f t="shared" si="34"/>
        <v>0x00</v>
      </c>
      <c r="H211" s="1"/>
      <c r="I211" s="16" t="str">
        <f>"0x"&amp;(DEC2HEX(('Register&amp;Memory Locations'!$B$4*4)+(A211*4),8))</f>
        <v>0x00000B44</v>
      </c>
      <c r="J211" s="2" t="str">
        <f t="shared" si="35"/>
        <v>0x00</v>
      </c>
      <c r="K211" s="2" t="str">
        <f t="shared" si="35"/>
        <v>0x00</v>
      </c>
      <c r="L211" s="2" t="str">
        <f t="shared" si="35"/>
        <v>0x00</v>
      </c>
      <c r="M211" s="2" t="str">
        <f t="shared" si="35"/>
        <v>0x00</v>
      </c>
      <c r="O211" s="16" t="str">
        <f>"0x"&amp;(DEC2HEX(('Register&amp;Memory Locations'!$B$5*4)+(A211*4),8))</f>
        <v>0x00000F44</v>
      </c>
      <c r="P211" s="2" t="str">
        <f t="shared" si="36"/>
        <v>0x00</v>
      </c>
      <c r="Q211" s="2" t="str">
        <f t="shared" si="36"/>
        <v>0x00</v>
      </c>
      <c r="R211" s="2" t="str">
        <f t="shared" si="36"/>
        <v>0x00</v>
      </c>
      <c r="S211" s="2" t="str">
        <f t="shared" si="36"/>
        <v>0x00</v>
      </c>
    </row>
    <row r="212" spans="1:19" x14ac:dyDescent="0.25">
      <c r="A212" s="2">
        <f t="shared" si="33"/>
        <v>210</v>
      </c>
      <c r="B212" s="1"/>
      <c r="C212" s="16" t="str">
        <f>"0x"&amp;(DEC2HEX(('Register&amp;Memory Locations'!$B$3*4)+(A212*4),8))</f>
        <v>0x00000748</v>
      </c>
      <c r="D212" s="2" t="str">
        <f t="shared" si="34"/>
        <v>0x00</v>
      </c>
      <c r="E212" s="2" t="str">
        <f t="shared" si="34"/>
        <v>0x00</v>
      </c>
      <c r="F212" s="2" t="str">
        <f t="shared" si="34"/>
        <v>0x00</v>
      </c>
      <c r="G212" s="2" t="str">
        <f t="shared" si="34"/>
        <v>0x00</v>
      </c>
      <c r="H212" s="1"/>
      <c r="I212" s="16" t="str">
        <f>"0x"&amp;(DEC2HEX(('Register&amp;Memory Locations'!$B$4*4)+(A212*4),8))</f>
        <v>0x00000B48</v>
      </c>
      <c r="J212" s="2" t="str">
        <f t="shared" si="35"/>
        <v>0x00</v>
      </c>
      <c r="K212" s="2" t="str">
        <f t="shared" si="35"/>
        <v>0x00</v>
      </c>
      <c r="L212" s="2" t="str">
        <f t="shared" si="35"/>
        <v>0x00</v>
      </c>
      <c r="M212" s="2" t="str">
        <f t="shared" si="35"/>
        <v>0x00</v>
      </c>
      <c r="O212" s="16" t="str">
        <f>"0x"&amp;(DEC2HEX(('Register&amp;Memory Locations'!$B$5*4)+(A212*4),8))</f>
        <v>0x00000F48</v>
      </c>
      <c r="P212" s="2" t="str">
        <f t="shared" si="36"/>
        <v>0x00</v>
      </c>
      <c r="Q212" s="2" t="str">
        <f t="shared" si="36"/>
        <v>0x00</v>
      </c>
      <c r="R212" s="2" t="str">
        <f t="shared" si="36"/>
        <v>0x00</v>
      </c>
      <c r="S212" s="2" t="str">
        <f t="shared" si="36"/>
        <v>0x00</v>
      </c>
    </row>
    <row r="213" spans="1:19" x14ac:dyDescent="0.25">
      <c r="A213" s="2">
        <f t="shared" si="33"/>
        <v>211</v>
      </c>
      <c r="B213" s="1"/>
      <c r="C213" s="16" t="str">
        <f>"0x"&amp;(DEC2HEX(('Register&amp;Memory Locations'!$B$3*4)+(A213*4),8))</f>
        <v>0x0000074C</v>
      </c>
      <c r="D213" s="2" t="str">
        <f t="shared" si="34"/>
        <v>0x00</v>
      </c>
      <c r="E213" s="2" t="str">
        <f t="shared" si="34"/>
        <v>0x00</v>
      </c>
      <c r="F213" s="2" t="str">
        <f t="shared" si="34"/>
        <v>0x00</v>
      </c>
      <c r="G213" s="2" t="str">
        <f t="shared" si="34"/>
        <v>0x00</v>
      </c>
      <c r="H213" s="1"/>
      <c r="I213" s="16" t="str">
        <f>"0x"&amp;(DEC2HEX(('Register&amp;Memory Locations'!$B$4*4)+(A213*4),8))</f>
        <v>0x00000B4C</v>
      </c>
      <c r="J213" s="2" t="str">
        <f t="shared" si="35"/>
        <v>0x00</v>
      </c>
      <c r="K213" s="2" t="str">
        <f t="shared" si="35"/>
        <v>0x00</v>
      </c>
      <c r="L213" s="2" t="str">
        <f t="shared" si="35"/>
        <v>0x00</v>
      </c>
      <c r="M213" s="2" t="str">
        <f t="shared" si="35"/>
        <v>0x00</v>
      </c>
      <c r="O213" s="16" t="str">
        <f>"0x"&amp;(DEC2HEX(('Register&amp;Memory Locations'!$B$5*4)+(A213*4),8))</f>
        <v>0x00000F4C</v>
      </c>
      <c r="P213" s="2" t="str">
        <f t="shared" si="36"/>
        <v>0x00</v>
      </c>
      <c r="Q213" s="2" t="str">
        <f t="shared" si="36"/>
        <v>0x00</v>
      </c>
      <c r="R213" s="2" t="str">
        <f t="shared" si="36"/>
        <v>0x00</v>
      </c>
      <c r="S213" s="2" t="str">
        <f t="shared" si="36"/>
        <v>0x00</v>
      </c>
    </row>
    <row r="214" spans="1:19" x14ac:dyDescent="0.25">
      <c r="A214" s="2">
        <f t="shared" si="33"/>
        <v>212</v>
      </c>
      <c r="B214" s="1"/>
      <c r="C214" s="16" t="str">
        <f>"0x"&amp;(DEC2HEX(('Register&amp;Memory Locations'!$B$3*4)+(A214*4),8))</f>
        <v>0x00000750</v>
      </c>
      <c r="D214" s="2" t="str">
        <f t="shared" si="34"/>
        <v>0x00</v>
      </c>
      <c r="E214" s="2" t="str">
        <f t="shared" si="34"/>
        <v>0x00</v>
      </c>
      <c r="F214" s="2" t="str">
        <f t="shared" si="34"/>
        <v>0x00</v>
      </c>
      <c r="G214" s="2" t="str">
        <f t="shared" si="34"/>
        <v>0x00</v>
      </c>
      <c r="H214" s="1"/>
      <c r="I214" s="16" t="str">
        <f>"0x"&amp;(DEC2HEX(('Register&amp;Memory Locations'!$B$4*4)+(A214*4),8))</f>
        <v>0x00000B50</v>
      </c>
      <c r="J214" s="2" t="str">
        <f t="shared" si="35"/>
        <v>0x00</v>
      </c>
      <c r="K214" s="2" t="str">
        <f t="shared" si="35"/>
        <v>0x00</v>
      </c>
      <c r="L214" s="2" t="str">
        <f t="shared" si="35"/>
        <v>0x00</v>
      </c>
      <c r="M214" s="2" t="str">
        <f t="shared" si="35"/>
        <v>0x00</v>
      </c>
      <c r="O214" s="16" t="str">
        <f>"0x"&amp;(DEC2HEX(('Register&amp;Memory Locations'!$B$5*4)+(A214*4),8))</f>
        <v>0x00000F50</v>
      </c>
      <c r="P214" s="2" t="str">
        <f t="shared" si="36"/>
        <v>0x00</v>
      </c>
      <c r="Q214" s="2" t="str">
        <f t="shared" si="36"/>
        <v>0x00</v>
      </c>
      <c r="R214" s="2" t="str">
        <f t="shared" si="36"/>
        <v>0x00</v>
      </c>
      <c r="S214" s="2" t="str">
        <f t="shared" si="36"/>
        <v>0x00</v>
      </c>
    </row>
    <row r="215" spans="1:19" x14ac:dyDescent="0.25">
      <c r="A215" s="2">
        <f t="shared" si="33"/>
        <v>213</v>
      </c>
      <c r="B215" s="1"/>
      <c r="C215" s="16" t="str">
        <f>"0x"&amp;(DEC2HEX(('Register&amp;Memory Locations'!$B$3*4)+(A215*4),8))</f>
        <v>0x00000754</v>
      </c>
      <c r="D215" s="2" t="str">
        <f t="shared" si="34"/>
        <v>0x00</v>
      </c>
      <c r="E215" s="2" t="str">
        <f t="shared" si="34"/>
        <v>0x00</v>
      </c>
      <c r="F215" s="2" t="str">
        <f t="shared" si="34"/>
        <v>0x00</v>
      </c>
      <c r="G215" s="2" t="str">
        <f t="shared" si="34"/>
        <v>0x00</v>
      </c>
      <c r="H215" s="1"/>
      <c r="I215" s="16" t="str">
        <f>"0x"&amp;(DEC2HEX(('Register&amp;Memory Locations'!$B$4*4)+(A215*4),8))</f>
        <v>0x00000B54</v>
      </c>
      <c r="J215" s="2" t="str">
        <f t="shared" si="35"/>
        <v>0x00</v>
      </c>
      <c r="K215" s="2" t="str">
        <f t="shared" si="35"/>
        <v>0x00</v>
      </c>
      <c r="L215" s="2" t="str">
        <f t="shared" si="35"/>
        <v>0x00</v>
      </c>
      <c r="M215" s="2" t="str">
        <f t="shared" si="35"/>
        <v>0x00</v>
      </c>
      <c r="O215" s="16" t="str">
        <f>"0x"&amp;(DEC2HEX(('Register&amp;Memory Locations'!$B$5*4)+(A215*4),8))</f>
        <v>0x00000F54</v>
      </c>
      <c r="P215" s="2" t="str">
        <f t="shared" si="36"/>
        <v>0x00</v>
      </c>
      <c r="Q215" s="2" t="str">
        <f t="shared" si="36"/>
        <v>0x00</v>
      </c>
      <c r="R215" s="2" t="str">
        <f t="shared" si="36"/>
        <v>0x00</v>
      </c>
      <c r="S215" s="2" t="str">
        <f t="shared" si="36"/>
        <v>0x00</v>
      </c>
    </row>
    <row r="216" spans="1:19" x14ac:dyDescent="0.25">
      <c r="A216" s="2">
        <f t="shared" si="33"/>
        <v>214</v>
      </c>
      <c r="B216" s="1"/>
      <c r="C216" s="16" t="str">
        <f>"0x"&amp;(DEC2HEX(('Register&amp;Memory Locations'!$B$3*4)+(A216*4),8))</f>
        <v>0x00000758</v>
      </c>
      <c r="D216" s="2" t="str">
        <f t="shared" si="34"/>
        <v>0x00</v>
      </c>
      <c r="E216" s="2" t="str">
        <f t="shared" si="34"/>
        <v>0x00</v>
      </c>
      <c r="F216" s="2" t="str">
        <f t="shared" si="34"/>
        <v>0x00</v>
      </c>
      <c r="G216" s="2" t="str">
        <f t="shared" si="34"/>
        <v>0x00</v>
      </c>
      <c r="H216" s="1"/>
      <c r="I216" s="16" t="str">
        <f>"0x"&amp;(DEC2HEX(('Register&amp;Memory Locations'!$B$4*4)+(A216*4),8))</f>
        <v>0x00000B58</v>
      </c>
      <c r="J216" s="2" t="str">
        <f t="shared" si="35"/>
        <v>0x00</v>
      </c>
      <c r="K216" s="2" t="str">
        <f t="shared" si="35"/>
        <v>0x00</v>
      </c>
      <c r="L216" s="2" t="str">
        <f t="shared" si="35"/>
        <v>0x00</v>
      </c>
      <c r="M216" s="2" t="str">
        <f t="shared" si="35"/>
        <v>0x00</v>
      </c>
      <c r="O216" s="16" t="str">
        <f>"0x"&amp;(DEC2HEX(('Register&amp;Memory Locations'!$B$5*4)+(A216*4),8))</f>
        <v>0x00000F58</v>
      </c>
      <c r="P216" s="2" t="str">
        <f t="shared" si="36"/>
        <v>0x00</v>
      </c>
      <c r="Q216" s="2" t="str">
        <f t="shared" si="36"/>
        <v>0x00</v>
      </c>
      <c r="R216" s="2" t="str">
        <f t="shared" si="36"/>
        <v>0x00</v>
      </c>
      <c r="S216" s="2" t="str">
        <f t="shared" si="36"/>
        <v>0x00</v>
      </c>
    </row>
    <row r="217" spans="1:19" x14ac:dyDescent="0.25">
      <c r="A217" s="2">
        <f t="shared" si="33"/>
        <v>215</v>
      </c>
      <c r="B217" s="1"/>
      <c r="C217" s="16" t="str">
        <f>"0x"&amp;(DEC2HEX(('Register&amp;Memory Locations'!$B$3*4)+(A217*4),8))</f>
        <v>0x0000075C</v>
      </c>
      <c r="D217" s="2" t="str">
        <f t="shared" si="34"/>
        <v>0x00</v>
      </c>
      <c r="E217" s="2" t="str">
        <f t="shared" si="34"/>
        <v>0x00</v>
      </c>
      <c r="F217" s="2" t="str">
        <f t="shared" si="34"/>
        <v>0x00</v>
      </c>
      <c r="G217" s="2" t="str">
        <f t="shared" si="34"/>
        <v>0x00</v>
      </c>
      <c r="H217" s="1"/>
      <c r="I217" s="16" t="str">
        <f>"0x"&amp;(DEC2HEX(('Register&amp;Memory Locations'!$B$4*4)+(A217*4),8))</f>
        <v>0x00000B5C</v>
      </c>
      <c r="J217" s="2" t="str">
        <f t="shared" si="35"/>
        <v>0x00</v>
      </c>
      <c r="K217" s="2" t="str">
        <f t="shared" si="35"/>
        <v>0x00</v>
      </c>
      <c r="L217" s="2" t="str">
        <f t="shared" si="35"/>
        <v>0x00</v>
      </c>
      <c r="M217" s="2" t="str">
        <f t="shared" si="35"/>
        <v>0x00</v>
      </c>
      <c r="O217" s="16" t="str">
        <f>"0x"&amp;(DEC2HEX(('Register&amp;Memory Locations'!$B$5*4)+(A217*4),8))</f>
        <v>0x00000F5C</v>
      </c>
      <c r="P217" s="2" t="str">
        <f t="shared" si="36"/>
        <v>0x00</v>
      </c>
      <c r="Q217" s="2" t="str">
        <f t="shared" si="36"/>
        <v>0x00</v>
      </c>
      <c r="R217" s="2" t="str">
        <f t="shared" si="36"/>
        <v>0x00</v>
      </c>
      <c r="S217" s="2" t="str">
        <f t="shared" si="36"/>
        <v>0x00</v>
      </c>
    </row>
    <row r="218" spans="1:19" x14ac:dyDescent="0.25">
      <c r="A218" s="2">
        <f t="shared" si="33"/>
        <v>216</v>
      </c>
      <c r="B218" s="1"/>
      <c r="C218" s="16" t="str">
        <f>"0x"&amp;(DEC2HEX(('Register&amp;Memory Locations'!$B$3*4)+(A218*4),8))</f>
        <v>0x00000760</v>
      </c>
      <c r="D218" s="2" t="str">
        <f t="shared" si="34"/>
        <v>0x00</v>
      </c>
      <c r="E218" s="2" t="str">
        <f t="shared" si="34"/>
        <v>0x00</v>
      </c>
      <c r="F218" s="2" t="str">
        <f t="shared" si="34"/>
        <v>0x00</v>
      </c>
      <c r="G218" s="2" t="str">
        <f t="shared" si="34"/>
        <v>0x00</v>
      </c>
      <c r="H218" s="1"/>
      <c r="I218" s="16" t="str">
        <f>"0x"&amp;(DEC2HEX(('Register&amp;Memory Locations'!$B$4*4)+(A218*4),8))</f>
        <v>0x00000B60</v>
      </c>
      <c r="J218" s="2" t="str">
        <f t="shared" si="35"/>
        <v>0x00</v>
      </c>
      <c r="K218" s="2" t="str">
        <f t="shared" si="35"/>
        <v>0x00</v>
      </c>
      <c r="L218" s="2" t="str">
        <f t="shared" si="35"/>
        <v>0x00</v>
      </c>
      <c r="M218" s="2" t="str">
        <f t="shared" si="35"/>
        <v>0x00</v>
      </c>
      <c r="O218" s="16" t="str">
        <f>"0x"&amp;(DEC2HEX(('Register&amp;Memory Locations'!$B$5*4)+(A218*4),8))</f>
        <v>0x00000F60</v>
      </c>
      <c r="P218" s="2" t="str">
        <f t="shared" si="36"/>
        <v>0x00</v>
      </c>
      <c r="Q218" s="2" t="str">
        <f t="shared" si="36"/>
        <v>0x00</v>
      </c>
      <c r="R218" s="2" t="str">
        <f t="shared" si="36"/>
        <v>0x00</v>
      </c>
      <c r="S218" s="2" t="str">
        <f t="shared" si="36"/>
        <v>0x00</v>
      </c>
    </row>
    <row r="219" spans="1:19" x14ac:dyDescent="0.25">
      <c r="A219" s="2">
        <f t="shared" si="33"/>
        <v>217</v>
      </c>
      <c r="B219" s="1"/>
      <c r="C219" s="16" t="str">
        <f>"0x"&amp;(DEC2HEX(('Register&amp;Memory Locations'!$B$3*4)+(A219*4),8))</f>
        <v>0x00000764</v>
      </c>
      <c r="D219" s="2" t="str">
        <f t="shared" si="34"/>
        <v>0x00</v>
      </c>
      <c r="E219" s="2" t="str">
        <f t="shared" si="34"/>
        <v>0x00</v>
      </c>
      <c r="F219" s="2" t="str">
        <f t="shared" si="34"/>
        <v>0x00</v>
      </c>
      <c r="G219" s="2" t="str">
        <f t="shared" si="34"/>
        <v>0x00</v>
      </c>
      <c r="H219" s="1"/>
      <c r="I219" s="16" t="str">
        <f>"0x"&amp;(DEC2HEX(('Register&amp;Memory Locations'!$B$4*4)+(A219*4),8))</f>
        <v>0x00000B64</v>
      </c>
      <c r="J219" s="2" t="str">
        <f t="shared" si="35"/>
        <v>0x00</v>
      </c>
      <c r="K219" s="2" t="str">
        <f t="shared" si="35"/>
        <v>0x00</v>
      </c>
      <c r="L219" s="2" t="str">
        <f t="shared" si="35"/>
        <v>0x00</v>
      </c>
      <c r="M219" s="2" t="str">
        <f t="shared" si="35"/>
        <v>0x00</v>
      </c>
      <c r="O219" s="16" t="str">
        <f>"0x"&amp;(DEC2HEX(('Register&amp;Memory Locations'!$B$5*4)+(A219*4),8))</f>
        <v>0x00000F64</v>
      </c>
      <c r="P219" s="2" t="str">
        <f t="shared" si="36"/>
        <v>0x00</v>
      </c>
      <c r="Q219" s="2" t="str">
        <f t="shared" si="36"/>
        <v>0x00</v>
      </c>
      <c r="R219" s="2" t="str">
        <f t="shared" si="36"/>
        <v>0x00</v>
      </c>
      <c r="S219" s="2" t="str">
        <f t="shared" si="36"/>
        <v>0x00</v>
      </c>
    </row>
    <row r="220" spans="1:19" x14ac:dyDescent="0.25">
      <c r="A220" s="2">
        <f t="shared" si="33"/>
        <v>218</v>
      </c>
      <c r="B220" s="1"/>
      <c r="C220" s="16" t="str">
        <f>"0x"&amp;(DEC2HEX(('Register&amp;Memory Locations'!$B$3*4)+(A220*4),8))</f>
        <v>0x00000768</v>
      </c>
      <c r="D220" s="2" t="str">
        <f t="shared" si="34"/>
        <v>0x00</v>
      </c>
      <c r="E220" s="2" t="str">
        <f t="shared" si="34"/>
        <v>0x00</v>
      </c>
      <c r="F220" s="2" t="str">
        <f t="shared" si="34"/>
        <v>0x00</v>
      </c>
      <c r="G220" s="2" t="str">
        <f t="shared" si="34"/>
        <v>0x00</v>
      </c>
      <c r="H220" s="1"/>
      <c r="I220" s="16" t="str">
        <f>"0x"&amp;(DEC2HEX(('Register&amp;Memory Locations'!$B$4*4)+(A220*4),8))</f>
        <v>0x00000B68</v>
      </c>
      <c r="J220" s="2" t="str">
        <f t="shared" si="35"/>
        <v>0x00</v>
      </c>
      <c r="K220" s="2" t="str">
        <f t="shared" si="35"/>
        <v>0x00</v>
      </c>
      <c r="L220" s="2" t="str">
        <f t="shared" si="35"/>
        <v>0x00</v>
      </c>
      <c r="M220" s="2" t="str">
        <f t="shared" si="35"/>
        <v>0x00</v>
      </c>
      <c r="O220" s="16" t="str">
        <f>"0x"&amp;(DEC2HEX(('Register&amp;Memory Locations'!$B$5*4)+(A220*4),8))</f>
        <v>0x00000F68</v>
      </c>
      <c r="P220" s="2" t="str">
        <f t="shared" si="36"/>
        <v>0x00</v>
      </c>
      <c r="Q220" s="2" t="str">
        <f t="shared" si="36"/>
        <v>0x00</v>
      </c>
      <c r="R220" s="2" t="str">
        <f t="shared" si="36"/>
        <v>0x00</v>
      </c>
      <c r="S220" s="2" t="str">
        <f t="shared" si="36"/>
        <v>0x00</v>
      </c>
    </row>
    <row r="221" spans="1:19" x14ac:dyDescent="0.25">
      <c r="A221" s="2">
        <f t="shared" si="33"/>
        <v>219</v>
      </c>
      <c r="B221" s="1"/>
      <c r="C221" s="16" t="str">
        <f>"0x"&amp;(DEC2HEX(('Register&amp;Memory Locations'!$B$3*4)+(A221*4),8))</f>
        <v>0x0000076C</v>
      </c>
      <c r="D221" s="2" t="str">
        <f t="shared" si="34"/>
        <v>0x00</v>
      </c>
      <c r="E221" s="2" t="str">
        <f t="shared" si="34"/>
        <v>0x00</v>
      </c>
      <c r="F221" s="2" t="str">
        <f t="shared" si="34"/>
        <v>0x00</v>
      </c>
      <c r="G221" s="2" t="str">
        <f t="shared" si="34"/>
        <v>0x00</v>
      </c>
      <c r="H221" s="1"/>
      <c r="I221" s="16" t="str">
        <f>"0x"&amp;(DEC2HEX(('Register&amp;Memory Locations'!$B$4*4)+(A221*4),8))</f>
        <v>0x00000B6C</v>
      </c>
      <c r="J221" s="2" t="str">
        <f t="shared" si="35"/>
        <v>0x00</v>
      </c>
      <c r="K221" s="2" t="str">
        <f t="shared" si="35"/>
        <v>0x00</v>
      </c>
      <c r="L221" s="2" t="str">
        <f t="shared" si="35"/>
        <v>0x00</v>
      </c>
      <c r="M221" s="2" t="str">
        <f t="shared" si="35"/>
        <v>0x00</v>
      </c>
      <c r="O221" s="16" t="str">
        <f>"0x"&amp;(DEC2HEX(('Register&amp;Memory Locations'!$B$5*4)+(A221*4),8))</f>
        <v>0x00000F6C</v>
      </c>
      <c r="P221" s="2" t="str">
        <f t="shared" si="36"/>
        <v>0x00</v>
      </c>
      <c r="Q221" s="2" t="str">
        <f t="shared" si="36"/>
        <v>0x00</v>
      </c>
      <c r="R221" s="2" t="str">
        <f t="shared" si="36"/>
        <v>0x00</v>
      </c>
      <c r="S221" s="2" t="str">
        <f t="shared" si="36"/>
        <v>0x00</v>
      </c>
    </row>
    <row r="222" spans="1:19" x14ac:dyDescent="0.25">
      <c r="A222" s="2">
        <f t="shared" si="33"/>
        <v>220</v>
      </c>
      <c r="B222" s="1"/>
      <c r="C222" s="16" t="str">
        <f>"0x"&amp;(DEC2HEX(('Register&amp;Memory Locations'!$B$3*4)+(A222*4),8))</f>
        <v>0x00000770</v>
      </c>
      <c r="D222" s="2" t="str">
        <f t="shared" ref="D222:G241" si="37">"0x" &amp; DEC2HEX(0,2)</f>
        <v>0x00</v>
      </c>
      <c r="E222" s="2" t="str">
        <f t="shared" si="37"/>
        <v>0x00</v>
      </c>
      <c r="F222" s="2" t="str">
        <f t="shared" si="37"/>
        <v>0x00</v>
      </c>
      <c r="G222" s="2" t="str">
        <f t="shared" si="37"/>
        <v>0x00</v>
      </c>
      <c r="H222" s="1"/>
      <c r="I222" s="16" t="str">
        <f>"0x"&amp;(DEC2HEX(('Register&amp;Memory Locations'!$B$4*4)+(A222*4),8))</f>
        <v>0x00000B70</v>
      </c>
      <c r="J222" s="2" t="str">
        <f t="shared" ref="J222:M241" si="38">"0x" &amp; DEC2HEX(0,2)</f>
        <v>0x00</v>
      </c>
      <c r="K222" s="2" t="str">
        <f t="shared" si="38"/>
        <v>0x00</v>
      </c>
      <c r="L222" s="2" t="str">
        <f t="shared" si="38"/>
        <v>0x00</v>
      </c>
      <c r="M222" s="2" t="str">
        <f t="shared" si="38"/>
        <v>0x00</v>
      </c>
      <c r="O222" s="16" t="str">
        <f>"0x"&amp;(DEC2HEX(('Register&amp;Memory Locations'!$B$5*4)+(A222*4),8))</f>
        <v>0x00000F70</v>
      </c>
      <c r="P222" s="2" t="str">
        <f t="shared" ref="P222:S241" si="39">"0x" &amp; DEC2HEX(0,2)</f>
        <v>0x00</v>
      </c>
      <c r="Q222" s="2" t="str">
        <f t="shared" si="39"/>
        <v>0x00</v>
      </c>
      <c r="R222" s="2" t="str">
        <f t="shared" si="39"/>
        <v>0x00</v>
      </c>
      <c r="S222" s="2" t="str">
        <f t="shared" si="39"/>
        <v>0x00</v>
      </c>
    </row>
    <row r="223" spans="1:19" x14ac:dyDescent="0.25">
      <c r="A223" s="2">
        <f t="shared" si="33"/>
        <v>221</v>
      </c>
      <c r="B223" s="1"/>
      <c r="C223" s="16" t="str">
        <f>"0x"&amp;(DEC2HEX(('Register&amp;Memory Locations'!$B$3*4)+(A223*4),8))</f>
        <v>0x00000774</v>
      </c>
      <c r="D223" s="2" t="str">
        <f t="shared" si="37"/>
        <v>0x00</v>
      </c>
      <c r="E223" s="2" t="str">
        <f t="shared" si="37"/>
        <v>0x00</v>
      </c>
      <c r="F223" s="2" t="str">
        <f t="shared" si="37"/>
        <v>0x00</v>
      </c>
      <c r="G223" s="2" t="str">
        <f t="shared" si="37"/>
        <v>0x00</v>
      </c>
      <c r="H223" s="1"/>
      <c r="I223" s="16" t="str">
        <f>"0x"&amp;(DEC2HEX(('Register&amp;Memory Locations'!$B$4*4)+(A223*4),8))</f>
        <v>0x00000B74</v>
      </c>
      <c r="J223" s="2" t="str">
        <f t="shared" si="38"/>
        <v>0x00</v>
      </c>
      <c r="K223" s="2" t="str">
        <f t="shared" si="38"/>
        <v>0x00</v>
      </c>
      <c r="L223" s="2" t="str">
        <f t="shared" si="38"/>
        <v>0x00</v>
      </c>
      <c r="M223" s="2" t="str">
        <f t="shared" si="38"/>
        <v>0x00</v>
      </c>
      <c r="O223" s="16" t="str">
        <f>"0x"&amp;(DEC2HEX(('Register&amp;Memory Locations'!$B$5*4)+(A223*4),8))</f>
        <v>0x00000F74</v>
      </c>
      <c r="P223" s="2" t="str">
        <f t="shared" si="39"/>
        <v>0x00</v>
      </c>
      <c r="Q223" s="2" t="str">
        <f t="shared" si="39"/>
        <v>0x00</v>
      </c>
      <c r="R223" s="2" t="str">
        <f t="shared" si="39"/>
        <v>0x00</v>
      </c>
      <c r="S223" s="2" t="str">
        <f t="shared" si="39"/>
        <v>0x00</v>
      </c>
    </row>
    <row r="224" spans="1:19" x14ac:dyDescent="0.25">
      <c r="A224" s="2">
        <f t="shared" si="33"/>
        <v>222</v>
      </c>
      <c r="B224" s="1"/>
      <c r="C224" s="16" t="str">
        <f>"0x"&amp;(DEC2HEX(('Register&amp;Memory Locations'!$B$3*4)+(A224*4),8))</f>
        <v>0x00000778</v>
      </c>
      <c r="D224" s="2" t="str">
        <f t="shared" si="37"/>
        <v>0x00</v>
      </c>
      <c r="E224" s="2" t="str">
        <f t="shared" si="37"/>
        <v>0x00</v>
      </c>
      <c r="F224" s="2" t="str">
        <f t="shared" si="37"/>
        <v>0x00</v>
      </c>
      <c r="G224" s="2" t="str">
        <f t="shared" si="37"/>
        <v>0x00</v>
      </c>
      <c r="H224" s="1"/>
      <c r="I224" s="16" t="str">
        <f>"0x"&amp;(DEC2HEX(('Register&amp;Memory Locations'!$B$4*4)+(A224*4),8))</f>
        <v>0x00000B78</v>
      </c>
      <c r="J224" s="2" t="str">
        <f t="shared" si="38"/>
        <v>0x00</v>
      </c>
      <c r="K224" s="2" t="str">
        <f t="shared" si="38"/>
        <v>0x00</v>
      </c>
      <c r="L224" s="2" t="str">
        <f t="shared" si="38"/>
        <v>0x00</v>
      </c>
      <c r="M224" s="2" t="str">
        <f t="shared" si="38"/>
        <v>0x00</v>
      </c>
      <c r="O224" s="16" t="str">
        <f>"0x"&amp;(DEC2HEX(('Register&amp;Memory Locations'!$B$5*4)+(A224*4),8))</f>
        <v>0x00000F78</v>
      </c>
      <c r="P224" s="2" t="str">
        <f t="shared" si="39"/>
        <v>0x00</v>
      </c>
      <c r="Q224" s="2" t="str">
        <f t="shared" si="39"/>
        <v>0x00</v>
      </c>
      <c r="R224" s="2" t="str">
        <f t="shared" si="39"/>
        <v>0x00</v>
      </c>
      <c r="S224" s="2" t="str">
        <f t="shared" si="39"/>
        <v>0x00</v>
      </c>
    </row>
    <row r="225" spans="1:19" x14ac:dyDescent="0.25">
      <c r="A225" s="2">
        <f t="shared" si="33"/>
        <v>223</v>
      </c>
      <c r="B225" s="1"/>
      <c r="C225" s="16" t="str">
        <f>"0x"&amp;(DEC2HEX(('Register&amp;Memory Locations'!$B$3*4)+(A225*4),8))</f>
        <v>0x0000077C</v>
      </c>
      <c r="D225" s="2" t="str">
        <f t="shared" si="37"/>
        <v>0x00</v>
      </c>
      <c r="E225" s="2" t="str">
        <f t="shared" si="37"/>
        <v>0x00</v>
      </c>
      <c r="F225" s="2" t="str">
        <f t="shared" si="37"/>
        <v>0x00</v>
      </c>
      <c r="G225" s="2" t="str">
        <f t="shared" si="37"/>
        <v>0x00</v>
      </c>
      <c r="H225" s="1"/>
      <c r="I225" s="16" t="str">
        <f>"0x"&amp;(DEC2HEX(('Register&amp;Memory Locations'!$B$4*4)+(A225*4),8))</f>
        <v>0x00000B7C</v>
      </c>
      <c r="J225" s="2" t="str">
        <f t="shared" si="38"/>
        <v>0x00</v>
      </c>
      <c r="K225" s="2" t="str">
        <f t="shared" si="38"/>
        <v>0x00</v>
      </c>
      <c r="L225" s="2" t="str">
        <f t="shared" si="38"/>
        <v>0x00</v>
      </c>
      <c r="M225" s="2" t="str">
        <f t="shared" si="38"/>
        <v>0x00</v>
      </c>
      <c r="O225" s="16" t="str">
        <f>"0x"&amp;(DEC2HEX(('Register&amp;Memory Locations'!$B$5*4)+(A225*4),8))</f>
        <v>0x00000F7C</v>
      </c>
      <c r="P225" s="2" t="str">
        <f t="shared" si="39"/>
        <v>0x00</v>
      </c>
      <c r="Q225" s="2" t="str">
        <f t="shared" si="39"/>
        <v>0x00</v>
      </c>
      <c r="R225" s="2" t="str">
        <f t="shared" si="39"/>
        <v>0x00</v>
      </c>
      <c r="S225" s="2" t="str">
        <f t="shared" si="39"/>
        <v>0x00</v>
      </c>
    </row>
    <row r="226" spans="1:19" x14ac:dyDescent="0.25">
      <c r="A226" s="2">
        <f t="shared" si="33"/>
        <v>224</v>
      </c>
      <c r="B226" s="1"/>
      <c r="C226" s="16" t="str">
        <f>"0x"&amp;(DEC2HEX(('Register&amp;Memory Locations'!$B$3*4)+(A226*4),8))</f>
        <v>0x00000780</v>
      </c>
      <c r="D226" s="2" t="str">
        <f t="shared" si="37"/>
        <v>0x00</v>
      </c>
      <c r="E226" s="2" t="str">
        <f t="shared" si="37"/>
        <v>0x00</v>
      </c>
      <c r="F226" s="2" t="str">
        <f t="shared" si="37"/>
        <v>0x00</v>
      </c>
      <c r="G226" s="2" t="str">
        <f t="shared" si="37"/>
        <v>0x00</v>
      </c>
      <c r="H226" s="1"/>
      <c r="I226" s="16" t="str">
        <f>"0x"&amp;(DEC2HEX(('Register&amp;Memory Locations'!$B$4*4)+(A226*4),8))</f>
        <v>0x00000B80</v>
      </c>
      <c r="J226" s="2" t="str">
        <f t="shared" si="38"/>
        <v>0x00</v>
      </c>
      <c r="K226" s="2" t="str">
        <f t="shared" si="38"/>
        <v>0x00</v>
      </c>
      <c r="L226" s="2" t="str">
        <f t="shared" si="38"/>
        <v>0x00</v>
      </c>
      <c r="M226" s="2" t="str">
        <f t="shared" si="38"/>
        <v>0x00</v>
      </c>
      <c r="O226" s="16" t="str">
        <f>"0x"&amp;(DEC2HEX(('Register&amp;Memory Locations'!$B$5*4)+(A226*4),8))</f>
        <v>0x00000F80</v>
      </c>
      <c r="P226" s="2" t="str">
        <f t="shared" si="39"/>
        <v>0x00</v>
      </c>
      <c r="Q226" s="2" t="str">
        <f t="shared" si="39"/>
        <v>0x00</v>
      </c>
      <c r="R226" s="2" t="str">
        <f t="shared" si="39"/>
        <v>0x00</v>
      </c>
      <c r="S226" s="2" t="str">
        <f t="shared" si="39"/>
        <v>0x00</v>
      </c>
    </row>
    <row r="227" spans="1:19" x14ac:dyDescent="0.25">
      <c r="A227" s="2">
        <f t="shared" si="33"/>
        <v>225</v>
      </c>
      <c r="B227" s="1"/>
      <c r="C227" s="16" t="str">
        <f>"0x"&amp;(DEC2HEX(('Register&amp;Memory Locations'!$B$3*4)+(A227*4),8))</f>
        <v>0x00000784</v>
      </c>
      <c r="D227" s="2" t="str">
        <f t="shared" si="37"/>
        <v>0x00</v>
      </c>
      <c r="E227" s="2" t="str">
        <f t="shared" si="37"/>
        <v>0x00</v>
      </c>
      <c r="F227" s="2" t="str">
        <f t="shared" si="37"/>
        <v>0x00</v>
      </c>
      <c r="G227" s="2" t="str">
        <f t="shared" si="37"/>
        <v>0x00</v>
      </c>
      <c r="H227" s="1"/>
      <c r="I227" s="16" t="str">
        <f>"0x"&amp;(DEC2HEX(('Register&amp;Memory Locations'!$B$4*4)+(A227*4),8))</f>
        <v>0x00000B84</v>
      </c>
      <c r="J227" s="2" t="str">
        <f t="shared" si="38"/>
        <v>0x00</v>
      </c>
      <c r="K227" s="2" t="str">
        <f t="shared" si="38"/>
        <v>0x00</v>
      </c>
      <c r="L227" s="2" t="str">
        <f t="shared" si="38"/>
        <v>0x00</v>
      </c>
      <c r="M227" s="2" t="str">
        <f t="shared" si="38"/>
        <v>0x00</v>
      </c>
      <c r="O227" s="16" t="str">
        <f>"0x"&amp;(DEC2HEX(('Register&amp;Memory Locations'!$B$5*4)+(A227*4),8))</f>
        <v>0x00000F84</v>
      </c>
      <c r="P227" s="2" t="str">
        <f t="shared" si="39"/>
        <v>0x00</v>
      </c>
      <c r="Q227" s="2" t="str">
        <f t="shared" si="39"/>
        <v>0x00</v>
      </c>
      <c r="R227" s="2" t="str">
        <f t="shared" si="39"/>
        <v>0x00</v>
      </c>
      <c r="S227" s="2" t="str">
        <f t="shared" si="39"/>
        <v>0x00</v>
      </c>
    </row>
    <row r="228" spans="1:19" x14ac:dyDescent="0.25">
      <c r="A228" s="2">
        <f t="shared" si="33"/>
        <v>226</v>
      </c>
      <c r="B228" s="1"/>
      <c r="C228" s="16" t="str">
        <f>"0x"&amp;(DEC2HEX(('Register&amp;Memory Locations'!$B$3*4)+(A228*4),8))</f>
        <v>0x00000788</v>
      </c>
      <c r="D228" s="2" t="str">
        <f t="shared" si="37"/>
        <v>0x00</v>
      </c>
      <c r="E228" s="2" t="str">
        <f t="shared" si="37"/>
        <v>0x00</v>
      </c>
      <c r="F228" s="2" t="str">
        <f t="shared" si="37"/>
        <v>0x00</v>
      </c>
      <c r="G228" s="2" t="str">
        <f t="shared" si="37"/>
        <v>0x00</v>
      </c>
      <c r="H228" s="1"/>
      <c r="I228" s="16" t="str">
        <f>"0x"&amp;(DEC2HEX(('Register&amp;Memory Locations'!$B$4*4)+(A228*4),8))</f>
        <v>0x00000B88</v>
      </c>
      <c r="J228" s="2" t="str">
        <f t="shared" si="38"/>
        <v>0x00</v>
      </c>
      <c r="K228" s="2" t="str">
        <f t="shared" si="38"/>
        <v>0x00</v>
      </c>
      <c r="L228" s="2" t="str">
        <f t="shared" si="38"/>
        <v>0x00</v>
      </c>
      <c r="M228" s="2" t="str">
        <f t="shared" si="38"/>
        <v>0x00</v>
      </c>
      <c r="O228" s="16" t="str">
        <f>"0x"&amp;(DEC2HEX(('Register&amp;Memory Locations'!$B$5*4)+(A228*4),8))</f>
        <v>0x00000F88</v>
      </c>
      <c r="P228" s="2" t="str">
        <f t="shared" si="39"/>
        <v>0x00</v>
      </c>
      <c r="Q228" s="2" t="str">
        <f t="shared" si="39"/>
        <v>0x00</v>
      </c>
      <c r="R228" s="2" t="str">
        <f t="shared" si="39"/>
        <v>0x00</v>
      </c>
      <c r="S228" s="2" t="str">
        <f t="shared" si="39"/>
        <v>0x00</v>
      </c>
    </row>
    <row r="229" spans="1:19" x14ac:dyDescent="0.25">
      <c r="A229" s="2">
        <f t="shared" si="33"/>
        <v>227</v>
      </c>
      <c r="B229" s="1"/>
      <c r="C229" s="16" t="str">
        <f>"0x"&amp;(DEC2HEX(('Register&amp;Memory Locations'!$B$3*4)+(A229*4),8))</f>
        <v>0x0000078C</v>
      </c>
      <c r="D229" s="2" t="str">
        <f t="shared" si="37"/>
        <v>0x00</v>
      </c>
      <c r="E229" s="2" t="str">
        <f t="shared" si="37"/>
        <v>0x00</v>
      </c>
      <c r="F229" s="2" t="str">
        <f t="shared" si="37"/>
        <v>0x00</v>
      </c>
      <c r="G229" s="2" t="str">
        <f t="shared" si="37"/>
        <v>0x00</v>
      </c>
      <c r="H229" s="1"/>
      <c r="I229" s="16" t="str">
        <f>"0x"&amp;(DEC2HEX(('Register&amp;Memory Locations'!$B$4*4)+(A229*4),8))</f>
        <v>0x00000B8C</v>
      </c>
      <c r="J229" s="2" t="str">
        <f t="shared" si="38"/>
        <v>0x00</v>
      </c>
      <c r="K229" s="2" t="str">
        <f t="shared" si="38"/>
        <v>0x00</v>
      </c>
      <c r="L229" s="2" t="str">
        <f t="shared" si="38"/>
        <v>0x00</v>
      </c>
      <c r="M229" s="2" t="str">
        <f t="shared" si="38"/>
        <v>0x00</v>
      </c>
      <c r="O229" s="16" t="str">
        <f>"0x"&amp;(DEC2HEX(('Register&amp;Memory Locations'!$B$5*4)+(A229*4),8))</f>
        <v>0x00000F8C</v>
      </c>
      <c r="P229" s="2" t="str">
        <f t="shared" si="39"/>
        <v>0x00</v>
      </c>
      <c r="Q229" s="2" t="str">
        <f t="shared" si="39"/>
        <v>0x00</v>
      </c>
      <c r="R229" s="2" t="str">
        <f t="shared" si="39"/>
        <v>0x00</v>
      </c>
      <c r="S229" s="2" t="str">
        <f t="shared" si="39"/>
        <v>0x00</v>
      </c>
    </row>
    <row r="230" spans="1:19" x14ac:dyDescent="0.25">
      <c r="A230" s="2">
        <f t="shared" si="33"/>
        <v>228</v>
      </c>
      <c r="B230" s="1"/>
      <c r="C230" s="16" t="str">
        <f>"0x"&amp;(DEC2HEX(('Register&amp;Memory Locations'!$B$3*4)+(A230*4),8))</f>
        <v>0x00000790</v>
      </c>
      <c r="D230" s="2" t="str">
        <f t="shared" si="37"/>
        <v>0x00</v>
      </c>
      <c r="E230" s="2" t="str">
        <f t="shared" si="37"/>
        <v>0x00</v>
      </c>
      <c r="F230" s="2" t="str">
        <f t="shared" si="37"/>
        <v>0x00</v>
      </c>
      <c r="G230" s="2" t="str">
        <f t="shared" si="37"/>
        <v>0x00</v>
      </c>
      <c r="H230" s="1"/>
      <c r="I230" s="16" t="str">
        <f>"0x"&amp;(DEC2HEX(('Register&amp;Memory Locations'!$B$4*4)+(A230*4),8))</f>
        <v>0x00000B90</v>
      </c>
      <c r="J230" s="2" t="str">
        <f t="shared" si="38"/>
        <v>0x00</v>
      </c>
      <c r="K230" s="2" t="str">
        <f t="shared" si="38"/>
        <v>0x00</v>
      </c>
      <c r="L230" s="2" t="str">
        <f t="shared" si="38"/>
        <v>0x00</v>
      </c>
      <c r="M230" s="2" t="str">
        <f t="shared" si="38"/>
        <v>0x00</v>
      </c>
      <c r="O230" s="16" t="str">
        <f>"0x"&amp;(DEC2HEX(('Register&amp;Memory Locations'!$B$5*4)+(A230*4),8))</f>
        <v>0x00000F90</v>
      </c>
      <c r="P230" s="2" t="str">
        <f t="shared" si="39"/>
        <v>0x00</v>
      </c>
      <c r="Q230" s="2" t="str">
        <f t="shared" si="39"/>
        <v>0x00</v>
      </c>
      <c r="R230" s="2" t="str">
        <f t="shared" si="39"/>
        <v>0x00</v>
      </c>
      <c r="S230" s="2" t="str">
        <f t="shared" si="39"/>
        <v>0x00</v>
      </c>
    </row>
    <row r="231" spans="1:19" x14ac:dyDescent="0.25">
      <c r="A231" s="2">
        <f t="shared" si="33"/>
        <v>229</v>
      </c>
      <c r="B231" s="1"/>
      <c r="C231" s="16" t="str">
        <f>"0x"&amp;(DEC2HEX(('Register&amp;Memory Locations'!$B$3*4)+(A231*4),8))</f>
        <v>0x00000794</v>
      </c>
      <c r="D231" s="2" t="str">
        <f t="shared" si="37"/>
        <v>0x00</v>
      </c>
      <c r="E231" s="2" t="str">
        <f t="shared" si="37"/>
        <v>0x00</v>
      </c>
      <c r="F231" s="2" t="str">
        <f t="shared" si="37"/>
        <v>0x00</v>
      </c>
      <c r="G231" s="2" t="str">
        <f t="shared" si="37"/>
        <v>0x00</v>
      </c>
      <c r="H231" s="1"/>
      <c r="I231" s="16" t="str">
        <f>"0x"&amp;(DEC2HEX(('Register&amp;Memory Locations'!$B$4*4)+(A231*4),8))</f>
        <v>0x00000B94</v>
      </c>
      <c r="J231" s="2" t="str">
        <f t="shared" si="38"/>
        <v>0x00</v>
      </c>
      <c r="K231" s="2" t="str">
        <f t="shared" si="38"/>
        <v>0x00</v>
      </c>
      <c r="L231" s="2" t="str">
        <f t="shared" si="38"/>
        <v>0x00</v>
      </c>
      <c r="M231" s="2" t="str">
        <f t="shared" si="38"/>
        <v>0x00</v>
      </c>
      <c r="O231" s="16" t="str">
        <f>"0x"&amp;(DEC2HEX(('Register&amp;Memory Locations'!$B$5*4)+(A231*4),8))</f>
        <v>0x00000F94</v>
      </c>
      <c r="P231" s="2" t="str">
        <f t="shared" si="39"/>
        <v>0x00</v>
      </c>
      <c r="Q231" s="2" t="str">
        <f t="shared" si="39"/>
        <v>0x00</v>
      </c>
      <c r="R231" s="2" t="str">
        <f t="shared" si="39"/>
        <v>0x00</v>
      </c>
      <c r="S231" s="2" t="str">
        <f t="shared" si="39"/>
        <v>0x00</v>
      </c>
    </row>
    <row r="232" spans="1:19" x14ac:dyDescent="0.25">
      <c r="A232" s="2">
        <f t="shared" si="33"/>
        <v>230</v>
      </c>
      <c r="B232" s="1"/>
      <c r="C232" s="16" t="str">
        <f>"0x"&amp;(DEC2HEX(('Register&amp;Memory Locations'!$B$3*4)+(A232*4),8))</f>
        <v>0x00000798</v>
      </c>
      <c r="D232" s="2" t="str">
        <f t="shared" si="37"/>
        <v>0x00</v>
      </c>
      <c r="E232" s="2" t="str">
        <f t="shared" si="37"/>
        <v>0x00</v>
      </c>
      <c r="F232" s="2" t="str">
        <f t="shared" si="37"/>
        <v>0x00</v>
      </c>
      <c r="G232" s="2" t="str">
        <f t="shared" si="37"/>
        <v>0x00</v>
      </c>
      <c r="H232" s="1"/>
      <c r="I232" s="16" t="str">
        <f>"0x"&amp;(DEC2HEX(('Register&amp;Memory Locations'!$B$4*4)+(A232*4),8))</f>
        <v>0x00000B98</v>
      </c>
      <c r="J232" s="2" t="str">
        <f t="shared" si="38"/>
        <v>0x00</v>
      </c>
      <c r="K232" s="2" t="str">
        <f t="shared" si="38"/>
        <v>0x00</v>
      </c>
      <c r="L232" s="2" t="str">
        <f t="shared" si="38"/>
        <v>0x00</v>
      </c>
      <c r="M232" s="2" t="str">
        <f t="shared" si="38"/>
        <v>0x00</v>
      </c>
      <c r="O232" s="16" t="str">
        <f>"0x"&amp;(DEC2HEX(('Register&amp;Memory Locations'!$B$5*4)+(A232*4),8))</f>
        <v>0x00000F98</v>
      </c>
      <c r="P232" s="2" t="str">
        <f t="shared" si="39"/>
        <v>0x00</v>
      </c>
      <c r="Q232" s="2" t="str">
        <f t="shared" si="39"/>
        <v>0x00</v>
      </c>
      <c r="R232" s="2" t="str">
        <f t="shared" si="39"/>
        <v>0x00</v>
      </c>
      <c r="S232" s="2" t="str">
        <f t="shared" si="39"/>
        <v>0x00</v>
      </c>
    </row>
    <row r="233" spans="1:19" x14ac:dyDescent="0.25">
      <c r="A233" s="2">
        <f t="shared" si="33"/>
        <v>231</v>
      </c>
      <c r="B233" s="1"/>
      <c r="C233" s="16" t="str">
        <f>"0x"&amp;(DEC2HEX(('Register&amp;Memory Locations'!$B$3*4)+(A233*4),8))</f>
        <v>0x0000079C</v>
      </c>
      <c r="D233" s="2" t="str">
        <f t="shared" si="37"/>
        <v>0x00</v>
      </c>
      <c r="E233" s="2" t="str">
        <f t="shared" si="37"/>
        <v>0x00</v>
      </c>
      <c r="F233" s="2" t="str">
        <f t="shared" si="37"/>
        <v>0x00</v>
      </c>
      <c r="G233" s="2" t="str">
        <f t="shared" si="37"/>
        <v>0x00</v>
      </c>
      <c r="H233" s="1"/>
      <c r="I233" s="16" t="str">
        <f>"0x"&amp;(DEC2HEX(('Register&amp;Memory Locations'!$B$4*4)+(A233*4),8))</f>
        <v>0x00000B9C</v>
      </c>
      <c r="J233" s="2" t="str">
        <f t="shared" si="38"/>
        <v>0x00</v>
      </c>
      <c r="K233" s="2" t="str">
        <f t="shared" si="38"/>
        <v>0x00</v>
      </c>
      <c r="L233" s="2" t="str">
        <f t="shared" si="38"/>
        <v>0x00</v>
      </c>
      <c r="M233" s="2" t="str">
        <f t="shared" si="38"/>
        <v>0x00</v>
      </c>
      <c r="O233" s="16" t="str">
        <f>"0x"&amp;(DEC2HEX(('Register&amp;Memory Locations'!$B$5*4)+(A233*4),8))</f>
        <v>0x00000F9C</v>
      </c>
      <c r="P233" s="2" t="str">
        <f t="shared" si="39"/>
        <v>0x00</v>
      </c>
      <c r="Q233" s="2" t="str">
        <f t="shared" si="39"/>
        <v>0x00</v>
      </c>
      <c r="R233" s="2" t="str">
        <f t="shared" si="39"/>
        <v>0x00</v>
      </c>
      <c r="S233" s="2" t="str">
        <f t="shared" si="39"/>
        <v>0x00</v>
      </c>
    </row>
    <row r="234" spans="1:19" x14ac:dyDescent="0.25">
      <c r="A234" s="2">
        <f t="shared" si="33"/>
        <v>232</v>
      </c>
      <c r="B234" s="1"/>
      <c r="C234" s="16" t="str">
        <f>"0x"&amp;(DEC2HEX(('Register&amp;Memory Locations'!$B$3*4)+(A234*4),8))</f>
        <v>0x000007A0</v>
      </c>
      <c r="D234" s="2" t="str">
        <f t="shared" si="37"/>
        <v>0x00</v>
      </c>
      <c r="E234" s="2" t="str">
        <f t="shared" si="37"/>
        <v>0x00</v>
      </c>
      <c r="F234" s="2" t="str">
        <f t="shared" si="37"/>
        <v>0x00</v>
      </c>
      <c r="G234" s="2" t="str">
        <f t="shared" si="37"/>
        <v>0x00</v>
      </c>
      <c r="H234" s="1"/>
      <c r="I234" s="16" t="str">
        <f>"0x"&amp;(DEC2HEX(('Register&amp;Memory Locations'!$B$4*4)+(A234*4),8))</f>
        <v>0x00000BA0</v>
      </c>
      <c r="J234" s="2" t="str">
        <f t="shared" si="38"/>
        <v>0x00</v>
      </c>
      <c r="K234" s="2" t="str">
        <f t="shared" si="38"/>
        <v>0x00</v>
      </c>
      <c r="L234" s="2" t="str">
        <f t="shared" si="38"/>
        <v>0x00</v>
      </c>
      <c r="M234" s="2" t="str">
        <f t="shared" si="38"/>
        <v>0x00</v>
      </c>
      <c r="O234" s="16" t="str">
        <f>"0x"&amp;(DEC2HEX(('Register&amp;Memory Locations'!$B$5*4)+(A234*4),8))</f>
        <v>0x00000FA0</v>
      </c>
      <c r="P234" s="2" t="str">
        <f t="shared" si="39"/>
        <v>0x00</v>
      </c>
      <c r="Q234" s="2" t="str">
        <f t="shared" si="39"/>
        <v>0x00</v>
      </c>
      <c r="R234" s="2" t="str">
        <f t="shared" si="39"/>
        <v>0x00</v>
      </c>
      <c r="S234" s="2" t="str">
        <f t="shared" si="39"/>
        <v>0x00</v>
      </c>
    </row>
    <row r="235" spans="1:19" x14ac:dyDescent="0.25">
      <c r="A235" s="2">
        <f t="shared" si="33"/>
        <v>233</v>
      </c>
      <c r="B235" s="1"/>
      <c r="C235" s="16" t="str">
        <f>"0x"&amp;(DEC2HEX(('Register&amp;Memory Locations'!$B$3*4)+(A235*4),8))</f>
        <v>0x000007A4</v>
      </c>
      <c r="D235" s="2" t="str">
        <f t="shared" si="37"/>
        <v>0x00</v>
      </c>
      <c r="E235" s="2" t="str">
        <f t="shared" si="37"/>
        <v>0x00</v>
      </c>
      <c r="F235" s="2" t="str">
        <f t="shared" si="37"/>
        <v>0x00</v>
      </c>
      <c r="G235" s="2" t="str">
        <f t="shared" si="37"/>
        <v>0x00</v>
      </c>
      <c r="H235" s="1"/>
      <c r="I235" s="16" t="str">
        <f>"0x"&amp;(DEC2HEX(('Register&amp;Memory Locations'!$B$4*4)+(A235*4),8))</f>
        <v>0x00000BA4</v>
      </c>
      <c r="J235" s="2" t="str">
        <f t="shared" si="38"/>
        <v>0x00</v>
      </c>
      <c r="K235" s="2" t="str">
        <f t="shared" si="38"/>
        <v>0x00</v>
      </c>
      <c r="L235" s="2" t="str">
        <f t="shared" si="38"/>
        <v>0x00</v>
      </c>
      <c r="M235" s="2" t="str">
        <f t="shared" si="38"/>
        <v>0x00</v>
      </c>
      <c r="O235" s="16" t="str">
        <f>"0x"&amp;(DEC2HEX(('Register&amp;Memory Locations'!$B$5*4)+(A235*4),8))</f>
        <v>0x00000FA4</v>
      </c>
      <c r="P235" s="2" t="str">
        <f t="shared" si="39"/>
        <v>0x00</v>
      </c>
      <c r="Q235" s="2" t="str">
        <f t="shared" si="39"/>
        <v>0x00</v>
      </c>
      <c r="R235" s="2" t="str">
        <f t="shared" si="39"/>
        <v>0x00</v>
      </c>
      <c r="S235" s="2" t="str">
        <f t="shared" si="39"/>
        <v>0x00</v>
      </c>
    </row>
    <row r="236" spans="1:19" x14ac:dyDescent="0.25">
      <c r="A236" s="2">
        <f t="shared" si="33"/>
        <v>234</v>
      </c>
      <c r="B236" s="1"/>
      <c r="C236" s="16" t="str">
        <f>"0x"&amp;(DEC2HEX(('Register&amp;Memory Locations'!$B$3*4)+(A236*4),8))</f>
        <v>0x000007A8</v>
      </c>
      <c r="D236" s="2" t="str">
        <f t="shared" si="37"/>
        <v>0x00</v>
      </c>
      <c r="E236" s="2" t="str">
        <f t="shared" si="37"/>
        <v>0x00</v>
      </c>
      <c r="F236" s="2" t="str">
        <f t="shared" si="37"/>
        <v>0x00</v>
      </c>
      <c r="G236" s="2" t="str">
        <f t="shared" si="37"/>
        <v>0x00</v>
      </c>
      <c r="H236" s="1"/>
      <c r="I236" s="16" t="str">
        <f>"0x"&amp;(DEC2HEX(('Register&amp;Memory Locations'!$B$4*4)+(A236*4),8))</f>
        <v>0x00000BA8</v>
      </c>
      <c r="J236" s="2" t="str">
        <f t="shared" si="38"/>
        <v>0x00</v>
      </c>
      <c r="K236" s="2" t="str">
        <f t="shared" si="38"/>
        <v>0x00</v>
      </c>
      <c r="L236" s="2" t="str">
        <f t="shared" si="38"/>
        <v>0x00</v>
      </c>
      <c r="M236" s="2" t="str">
        <f t="shared" si="38"/>
        <v>0x00</v>
      </c>
      <c r="O236" s="16" t="str">
        <f>"0x"&amp;(DEC2HEX(('Register&amp;Memory Locations'!$B$5*4)+(A236*4),8))</f>
        <v>0x00000FA8</v>
      </c>
      <c r="P236" s="2" t="str">
        <f t="shared" si="39"/>
        <v>0x00</v>
      </c>
      <c r="Q236" s="2" t="str">
        <f t="shared" si="39"/>
        <v>0x00</v>
      </c>
      <c r="R236" s="2" t="str">
        <f t="shared" si="39"/>
        <v>0x00</v>
      </c>
      <c r="S236" s="2" t="str">
        <f t="shared" si="39"/>
        <v>0x00</v>
      </c>
    </row>
    <row r="237" spans="1:19" x14ac:dyDescent="0.25">
      <c r="A237" s="2">
        <f t="shared" si="33"/>
        <v>235</v>
      </c>
      <c r="B237" s="1"/>
      <c r="C237" s="16" t="str">
        <f>"0x"&amp;(DEC2HEX(('Register&amp;Memory Locations'!$B$3*4)+(A237*4),8))</f>
        <v>0x000007AC</v>
      </c>
      <c r="D237" s="2" t="str">
        <f t="shared" si="37"/>
        <v>0x00</v>
      </c>
      <c r="E237" s="2" t="str">
        <f t="shared" si="37"/>
        <v>0x00</v>
      </c>
      <c r="F237" s="2" t="str">
        <f t="shared" si="37"/>
        <v>0x00</v>
      </c>
      <c r="G237" s="2" t="str">
        <f t="shared" si="37"/>
        <v>0x00</v>
      </c>
      <c r="H237" s="1"/>
      <c r="I237" s="16" t="str">
        <f>"0x"&amp;(DEC2HEX(('Register&amp;Memory Locations'!$B$4*4)+(A237*4),8))</f>
        <v>0x00000BAC</v>
      </c>
      <c r="J237" s="2" t="str">
        <f t="shared" si="38"/>
        <v>0x00</v>
      </c>
      <c r="K237" s="2" t="str">
        <f t="shared" si="38"/>
        <v>0x00</v>
      </c>
      <c r="L237" s="2" t="str">
        <f t="shared" si="38"/>
        <v>0x00</v>
      </c>
      <c r="M237" s="2" t="str">
        <f t="shared" si="38"/>
        <v>0x00</v>
      </c>
      <c r="O237" s="16" t="str">
        <f>"0x"&amp;(DEC2HEX(('Register&amp;Memory Locations'!$B$5*4)+(A237*4),8))</f>
        <v>0x00000FAC</v>
      </c>
      <c r="P237" s="2" t="str">
        <f t="shared" si="39"/>
        <v>0x00</v>
      </c>
      <c r="Q237" s="2" t="str">
        <f t="shared" si="39"/>
        <v>0x00</v>
      </c>
      <c r="R237" s="2" t="str">
        <f t="shared" si="39"/>
        <v>0x00</v>
      </c>
      <c r="S237" s="2" t="str">
        <f t="shared" si="39"/>
        <v>0x00</v>
      </c>
    </row>
    <row r="238" spans="1:19" x14ac:dyDescent="0.25">
      <c r="A238" s="2">
        <f t="shared" si="33"/>
        <v>236</v>
      </c>
      <c r="B238" s="1"/>
      <c r="C238" s="16" t="str">
        <f>"0x"&amp;(DEC2HEX(('Register&amp;Memory Locations'!$B$3*4)+(A238*4),8))</f>
        <v>0x000007B0</v>
      </c>
      <c r="D238" s="2" t="str">
        <f t="shared" si="37"/>
        <v>0x00</v>
      </c>
      <c r="E238" s="2" t="str">
        <f t="shared" si="37"/>
        <v>0x00</v>
      </c>
      <c r="F238" s="2" t="str">
        <f t="shared" si="37"/>
        <v>0x00</v>
      </c>
      <c r="G238" s="2" t="str">
        <f t="shared" si="37"/>
        <v>0x00</v>
      </c>
      <c r="H238" s="1"/>
      <c r="I238" s="16" t="str">
        <f>"0x"&amp;(DEC2HEX(('Register&amp;Memory Locations'!$B$4*4)+(A238*4),8))</f>
        <v>0x00000BB0</v>
      </c>
      <c r="J238" s="2" t="str">
        <f t="shared" si="38"/>
        <v>0x00</v>
      </c>
      <c r="K238" s="2" t="str">
        <f t="shared" si="38"/>
        <v>0x00</v>
      </c>
      <c r="L238" s="2" t="str">
        <f t="shared" si="38"/>
        <v>0x00</v>
      </c>
      <c r="M238" s="2" t="str">
        <f t="shared" si="38"/>
        <v>0x00</v>
      </c>
      <c r="O238" s="16" t="str">
        <f>"0x"&amp;(DEC2HEX(('Register&amp;Memory Locations'!$B$5*4)+(A238*4),8))</f>
        <v>0x00000FB0</v>
      </c>
      <c r="P238" s="2" t="str">
        <f t="shared" si="39"/>
        <v>0x00</v>
      </c>
      <c r="Q238" s="2" t="str">
        <f t="shared" si="39"/>
        <v>0x00</v>
      </c>
      <c r="R238" s="2" t="str">
        <f t="shared" si="39"/>
        <v>0x00</v>
      </c>
      <c r="S238" s="2" t="str">
        <f t="shared" si="39"/>
        <v>0x00</v>
      </c>
    </row>
    <row r="239" spans="1:19" x14ac:dyDescent="0.25">
      <c r="A239" s="2">
        <f t="shared" si="33"/>
        <v>237</v>
      </c>
      <c r="B239" s="1"/>
      <c r="C239" s="16" t="str">
        <f>"0x"&amp;(DEC2HEX(('Register&amp;Memory Locations'!$B$3*4)+(A239*4),8))</f>
        <v>0x000007B4</v>
      </c>
      <c r="D239" s="2" t="str">
        <f t="shared" si="37"/>
        <v>0x00</v>
      </c>
      <c r="E239" s="2" t="str">
        <f t="shared" si="37"/>
        <v>0x00</v>
      </c>
      <c r="F239" s="2" t="str">
        <f t="shared" si="37"/>
        <v>0x00</v>
      </c>
      <c r="G239" s="2" t="str">
        <f t="shared" si="37"/>
        <v>0x00</v>
      </c>
      <c r="H239" s="1"/>
      <c r="I239" s="16" t="str">
        <f>"0x"&amp;(DEC2HEX(('Register&amp;Memory Locations'!$B$4*4)+(A239*4),8))</f>
        <v>0x00000BB4</v>
      </c>
      <c r="J239" s="2" t="str">
        <f t="shared" si="38"/>
        <v>0x00</v>
      </c>
      <c r="K239" s="2" t="str">
        <f t="shared" si="38"/>
        <v>0x00</v>
      </c>
      <c r="L239" s="2" t="str">
        <f t="shared" si="38"/>
        <v>0x00</v>
      </c>
      <c r="M239" s="2" t="str">
        <f t="shared" si="38"/>
        <v>0x00</v>
      </c>
      <c r="O239" s="16" t="str">
        <f>"0x"&amp;(DEC2HEX(('Register&amp;Memory Locations'!$B$5*4)+(A239*4),8))</f>
        <v>0x00000FB4</v>
      </c>
      <c r="P239" s="2" t="str">
        <f t="shared" si="39"/>
        <v>0x00</v>
      </c>
      <c r="Q239" s="2" t="str">
        <f t="shared" si="39"/>
        <v>0x00</v>
      </c>
      <c r="R239" s="2" t="str">
        <f t="shared" si="39"/>
        <v>0x00</v>
      </c>
      <c r="S239" s="2" t="str">
        <f t="shared" si="39"/>
        <v>0x00</v>
      </c>
    </row>
    <row r="240" spans="1:19" x14ac:dyDescent="0.25">
      <c r="A240" s="2">
        <f t="shared" si="33"/>
        <v>238</v>
      </c>
      <c r="B240" s="1"/>
      <c r="C240" s="16" t="str">
        <f>"0x"&amp;(DEC2HEX(('Register&amp;Memory Locations'!$B$3*4)+(A240*4),8))</f>
        <v>0x000007B8</v>
      </c>
      <c r="D240" s="2" t="str">
        <f t="shared" si="37"/>
        <v>0x00</v>
      </c>
      <c r="E240" s="2" t="str">
        <f t="shared" si="37"/>
        <v>0x00</v>
      </c>
      <c r="F240" s="2" t="str">
        <f t="shared" si="37"/>
        <v>0x00</v>
      </c>
      <c r="G240" s="2" t="str">
        <f t="shared" si="37"/>
        <v>0x00</v>
      </c>
      <c r="H240" s="1"/>
      <c r="I240" s="16" t="str">
        <f>"0x"&amp;(DEC2HEX(('Register&amp;Memory Locations'!$B$4*4)+(A240*4),8))</f>
        <v>0x00000BB8</v>
      </c>
      <c r="J240" s="2" t="str">
        <f t="shared" si="38"/>
        <v>0x00</v>
      </c>
      <c r="K240" s="2" t="str">
        <f t="shared" si="38"/>
        <v>0x00</v>
      </c>
      <c r="L240" s="2" t="str">
        <f t="shared" si="38"/>
        <v>0x00</v>
      </c>
      <c r="M240" s="2" t="str">
        <f t="shared" si="38"/>
        <v>0x00</v>
      </c>
      <c r="O240" s="16" t="str">
        <f>"0x"&amp;(DEC2HEX(('Register&amp;Memory Locations'!$B$5*4)+(A240*4),8))</f>
        <v>0x00000FB8</v>
      </c>
      <c r="P240" s="2" t="str">
        <f t="shared" si="39"/>
        <v>0x00</v>
      </c>
      <c r="Q240" s="2" t="str">
        <f t="shared" si="39"/>
        <v>0x00</v>
      </c>
      <c r="R240" s="2" t="str">
        <f t="shared" si="39"/>
        <v>0x00</v>
      </c>
      <c r="S240" s="2" t="str">
        <f t="shared" si="39"/>
        <v>0x00</v>
      </c>
    </row>
    <row r="241" spans="1:19" x14ac:dyDescent="0.25">
      <c r="A241" s="2">
        <f t="shared" si="33"/>
        <v>239</v>
      </c>
      <c r="B241" s="1"/>
      <c r="C241" s="16" t="str">
        <f>"0x"&amp;(DEC2HEX(('Register&amp;Memory Locations'!$B$3*4)+(A241*4),8))</f>
        <v>0x000007BC</v>
      </c>
      <c r="D241" s="2" t="str">
        <f t="shared" si="37"/>
        <v>0x00</v>
      </c>
      <c r="E241" s="2" t="str">
        <f t="shared" si="37"/>
        <v>0x00</v>
      </c>
      <c r="F241" s="2" t="str">
        <f t="shared" si="37"/>
        <v>0x00</v>
      </c>
      <c r="G241" s="2" t="str">
        <f t="shared" si="37"/>
        <v>0x00</v>
      </c>
      <c r="H241" s="1"/>
      <c r="I241" s="16" t="str">
        <f>"0x"&amp;(DEC2HEX(('Register&amp;Memory Locations'!$B$4*4)+(A241*4),8))</f>
        <v>0x00000BBC</v>
      </c>
      <c r="J241" s="2" t="str">
        <f t="shared" si="38"/>
        <v>0x00</v>
      </c>
      <c r="K241" s="2" t="str">
        <f t="shared" si="38"/>
        <v>0x00</v>
      </c>
      <c r="L241" s="2" t="str">
        <f t="shared" si="38"/>
        <v>0x00</v>
      </c>
      <c r="M241" s="2" t="str">
        <f t="shared" si="38"/>
        <v>0x00</v>
      </c>
      <c r="O241" s="16" t="str">
        <f>"0x"&amp;(DEC2HEX(('Register&amp;Memory Locations'!$B$5*4)+(A241*4),8))</f>
        <v>0x00000FBC</v>
      </c>
      <c r="P241" s="2" t="str">
        <f t="shared" si="39"/>
        <v>0x00</v>
      </c>
      <c r="Q241" s="2" t="str">
        <f t="shared" si="39"/>
        <v>0x00</v>
      </c>
      <c r="R241" s="2" t="str">
        <f t="shared" si="39"/>
        <v>0x00</v>
      </c>
      <c r="S241" s="2" t="str">
        <f t="shared" si="39"/>
        <v>0x00</v>
      </c>
    </row>
    <row r="242" spans="1:19" x14ac:dyDescent="0.25">
      <c r="A242" s="2">
        <f t="shared" si="33"/>
        <v>240</v>
      </c>
      <c r="B242" s="1"/>
      <c r="C242" s="16" t="str">
        <f>"0x"&amp;(DEC2HEX(('Register&amp;Memory Locations'!$B$3*4)+(A242*4),8))</f>
        <v>0x000007C0</v>
      </c>
      <c r="D242" s="2" t="str">
        <f t="shared" ref="D242:G257" si="40">"0x" &amp; DEC2HEX(0,2)</f>
        <v>0x00</v>
      </c>
      <c r="E242" s="2" t="str">
        <f t="shared" si="40"/>
        <v>0x00</v>
      </c>
      <c r="F242" s="2" t="str">
        <f t="shared" si="40"/>
        <v>0x00</v>
      </c>
      <c r="G242" s="2" t="str">
        <f t="shared" si="40"/>
        <v>0x00</v>
      </c>
      <c r="H242" s="1"/>
      <c r="I242" s="16" t="str">
        <f>"0x"&amp;(DEC2HEX(('Register&amp;Memory Locations'!$B$4*4)+(A242*4),8))</f>
        <v>0x00000BC0</v>
      </c>
      <c r="J242" s="2" t="str">
        <f t="shared" ref="J242:M257" si="41">"0x" &amp; DEC2HEX(0,2)</f>
        <v>0x00</v>
      </c>
      <c r="K242" s="2" t="str">
        <f t="shared" si="41"/>
        <v>0x00</v>
      </c>
      <c r="L242" s="2" t="str">
        <f t="shared" si="41"/>
        <v>0x00</v>
      </c>
      <c r="M242" s="2" t="str">
        <f t="shared" si="41"/>
        <v>0x00</v>
      </c>
      <c r="O242" s="16" t="str">
        <f>"0x"&amp;(DEC2HEX(('Register&amp;Memory Locations'!$B$5*4)+(A242*4),8))</f>
        <v>0x00000FC0</v>
      </c>
      <c r="P242" s="2" t="str">
        <f t="shared" ref="P242:S257" si="42">"0x" &amp; DEC2HEX(0,2)</f>
        <v>0x00</v>
      </c>
      <c r="Q242" s="2" t="str">
        <f t="shared" si="42"/>
        <v>0x00</v>
      </c>
      <c r="R242" s="2" t="str">
        <f t="shared" si="42"/>
        <v>0x00</v>
      </c>
      <c r="S242" s="2" t="str">
        <f t="shared" si="42"/>
        <v>0x00</v>
      </c>
    </row>
    <row r="243" spans="1:19" x14ac:dyDescent="0.25">
      <c r="A243" s="2">
        <f t="shared" si="33"/>
        <v>241</v>
      </c>
      <c r="B243" s="1"/>
      <c r="C243" s="16" t="str">
        <f>"0x"&amp;(DEC2HEX(('Register&amp;Memory Locations'!$B$3*4)+(A243*4),8))</f>
        <v>0x000007C4</v>
      </c>
      <c r="D243" s="2" t="str">
        <f t="shared" si="40"/>
        <v>0x00</v>
      </c>
      <c r="E243" s="2" t="str">
        <f t="shared" si="40"/>
        <v>0x00</v>
      </c>
      <c r="F243" s="2" t="str">
        <f t="shared" si="40"/>
        <v>0x00</v>
      </c>
      <c r="G243" s="2" t="str">
        <f t="shared" si="40"/>
        <v>0x00</v>
      </c>
      <c r="H243" s="1"/>
      <c r="I243" s="16" t="str">
        <f>"0x"&amp;(DEC2HEX(('Register&amp;Memory Locations'!$B$4*4)+(A243*4),8))</f>
        <v>0x00000BC4</v>
      </c>
      <c r="J243" s="2" t="str">
        <f t="shared" si="41"/>
        <v>0x00</v>
      </c>
      <c r="K243" s="2" t="str">
        <f t="shared" si="41"/>
        <v>0x00</v>
      </c>
      <c r="L243" s="2" t="str">
        <f t="shared" si="41"/>
        <v>0x00</v>
      </c>
      <c r="M243" s="2" t="str">
        <f t="shared" si="41"/>
        <v>0x00</v>
      </c>
      <c r="O243" s="16" t="str">
        <f>"0x"&amp;(DEC2HEX(('Register&amp;Memory Locations'!$B$5*4)+(A243*4),8))</f>
        <v>0x00000FC4</v>
      </c>
      <c r="P243" s="2" t="str">
        <f t="shared" si="42"/>
        <v>0x00</v>
      </c>
      <c r="Q243" s="2" t="str">
        <f t="shared" si="42"/>
        <v>0x00</v>
      </c>
      <c r="R243" s="2" t="str">
        <f t="shared" si="42"/>
        <v>0x00</v>
      </c>
      <c r="S243" s="2" t="str">
        <f t="shared" si="42"/>
        <v>0x00</v>
      </c>
    </row>
    <row r="244" spans="1:19" x14ac:dyDescent="0.25">
      <c r="A244" s="2">
        <f t="shared" si="33"/>
        <v>242</v>
      </c>
      <c r="B244" s="1"/>
      <c r="C244" s="16" t="str">
        <f>"0x"&amp;(DEC2HEX(('Register&amp;Memory Locations'!$B$3*4)+(A244*4),8))</f>
        <v>0x000007C8</v>
      </c>
      <c r="D244" s="2" t="str">
        <f t="shared" si="40"/>
        <v>0x00</v>
      </c>
      <c r="E244" s="2" t="str">
        <f t="shared" si="40"/>
        <v>0x00</v>
      </c>
      <c r="F244" s="2" t="str">
        <f t="shared" si="40"/>
        <v>0x00</v>
      </c>
      <c r="G244" s="2" t="str">
        <f t="shared" si="40"/>
        <v>0x00</v>
      </c>
      <c r="H244" s="1"/>
      <c r="I244" s="16" t="str">
        <f>"0x"&amp;(DEC2HEX(('Register&amp;Memory Locations'!$B$4*4)+(A244*4),8))</f>
        <v>0x00000BC8</v>
      </c>
      <c r="J244" s="2" t="str">
        <f t="shared" si="41"/>
        <v>0x00</v>
      </c>
      <c r="K244" s="2" t="str">
        <f t="shared" si="41"/>
        <v>0x00</v>
      </c>
      <c r="L244" s="2" t="str">
        <f t="shared" si="41"/>
        <v>0x00</v>
      </c>
      <c r="M244" s="2" t="str">
        <f t="shared" si="41"/>
        <v>0x00</v>
      </c>
      <c r="O244" s="16" t="str">
        <f>"0x"&amp;(DEC2HEX(('Register&amp;Memory Locations'!$B$5*4)+(A244*4),8))</f>
        <v>0x00000FC8</v>
      </c>
      <c r="P244" s="2" t="str">
        <f t="shared" si="42"/>
        <v>0x00</v>
      </c>
      <c r="Q244" s="2" t="str">
        <f t="shared" si="42"/>
        <v>0x00</v>
      </c>
      <c r="R244" s="2" t="str">
        <f t="shared" si="42"/>
        <v>0x00</v>
      </c>
      <c r="S244" s="2" t="str">
        <f t="shared" si="42"/>
        <v>0x00</v>
      </c>
    </row>
    <row r="245" spans="1:19" x14ac:dyDescent="0.25">
      <c r="A245" s="2">
        <f t="shared" si="33"/>
        <v>243</v>
      </c>
      <c r="B245" s="1"/>
      <c r="C245" s="16" t="str">
        <f>"0x"&amp;(DEC2HEX(('Register&amp;Memory Locations'!$B$3*4)+(A245*4),8))</f>
        <v>0x000007CC</v>
      </c>
      <c r="D245" s="2" t="str">
        <f t="shared" si="40"/>
        <v>0x00</v>
      </c>
      <c r="E245" s="2" t="str">
        <f t="shared" si="40"/>
        <v>0x00</v>
      </c>
      <c r="F245" s="2" t="str">
        <f t="shared" si="40"/>
        <v>0x00</v>
      </c>
      <c r="G245" s="2" t="str">
        <f t="shared" si="40"/>
        <v>0x00</v>
      </c>
      <c r="H245" s="1"/>
      <c r="I245" s="16" t="str">
        <f>"0x"&amp;(DEC2HEX(('Register&amp;Memory Locations'!$B$4*4)+(A245*4),8))</f>
        <v>0x00000BCC</v>
      </c>
      <c r="J245" s="2" t="str">
        <f t="shared" si="41"/>
        <v>0x00</v>
      </c>
      <c r="K245" s="2" t="str">
        <f t="shared" si="41"/>
        <v>0x00</v>
      </c>
      <c r="L245" s="2" t="str">
        <f t="shared" si="41"/>
        <v>0x00</v>
      </c>
      <c r="M245" s="2" t="str">
        <f t="shared" si="41"/>
        <v>0x00</v>
      </c>
      <c r="O245" s="16" t="str">
        <f>"0x"&amp;(DEC2HEX(('Register&amp;Memory Locations'!$B$5*4)+(A245*4),8))</f>
        <v>0x00000FCC</v>
      </c>
      <c r="P245" s="2" t="str">
        <f t="shared" si="42"/>
        <v>0x00</v>
      </c>
      <c r="Q245" s="2" t="str">
        <f t="shared" si="42"/>
        <v>0x00</v>
      </c>
      <c r="R245" s="2" t="str">
        <f t="shared" si="42"/>
        <v>0x00</v>
      </c>
      <c r="S245" s="2" t="str">
        <f t="shared" si="42"/>
        <v>0x00</v>
      </c>
    </row>
    <row r="246" spans="1:19" x14ac:dyDescent="0.25">
      <c r="A246" s="2">
        <f t="shared" si="33"/>
        <v>244</v>
      </c>
      <c r="B246" s="1"/>
      <c r="C246" s="16" t="str">
        <f>"0x"&amp;(DEC2HEX(('Register&amp;Memory Locations'!$B$3*4)+(A246*4),8))</f>
        <v>0x000007D0</v>
      </c>
      <c r="D246" s="2" t="str">
        <f t="shared" si="40"/>
        <v>0x00</v>
      </c>
      <c r="E246" s="2" t="str">
        <f t="shared" si="40"/>
        <v>0x00</v>
      </c>
      <c r="F246" s="2" t="str">
        <f t="shared" si="40"/>
        <v>0x00</v>
      </c>
      <c r="G246" s="2" t="str">
        <f t="shared" si="40"/>
        <v>0x00</v>
      </c>
      <c r="H246" s="1"/>
      <c r="I246" s="16" t="str">
        <f>"0x"&amp;(DEC2HEX(('Register&amp;Memory Locations'!$B$4*4)+(A246*4),8))</f>
        <v>0x00000BD0</v>
      </c>
      <c r="J246" s="2" t="str">
        <f t="shared" si="41"/>
        <v>0x00</v>
      </c>
      <c r="K246" s="2" t="str">
        <f t="shared" si="41"/>
        <v>0x00</v>
      </c>
      <c r="L246" s="2" t="str">
        <f t="shared" si="41"/>
        <v>0x00</v>
      </c>
      <c r="M246" s="2" t="str">
        <f t="shared" si="41"/>
        <v>0x00</v>
      </c>
      <c r="O246" s="16" t="str">
        <f>"0x"&amp;(DEC2HEX(('Register&amp;Memory Locations'!$B$5*4)+(A246*4),8))</f>
        <v>0x00000FD0</v>
      </c>
      <c r="P246" s="2" t="str">
        <f t="shared" si="42"/>
        <v>0x00</v>
      </c>
      <c r="Q246" s="2" t="str">
        <f t="shared" si="42"/>
        <v>0x00</v>
      </c>
      <c r="R246" s="2" t="str">
        <f t="shared" si="42"/>
        <v>0x00</v>
      </c>
      <c r="S246" s="2" t="str">
        <f t="shared" si="42"/>
        <v>0x00</v>
      </c>
    </row>
    <row r="247" spans="1:19" x14ac:dyDescent="0.25">
      <c r="A247" s="2">
        <f t="shared" si="33"/>
        <v>245</v>
      </c>
      <c r="B247" s="1"/>
      <c r="C247" s="16" t="str">
        <f>"0x"&amp;(DEC2HEX(('Register&amp;Memory Locations'!$B$3*4)+(A247*4),8))</f>
        <v>0x000007D4</v>
      </c>
      <c r="D247" s="2" t="str">
        <f t="shared" si="40"/>
        <v>0x00</v>
      </c>
      <c r="E247" s="2" t="str">
        <f t="shared" si="40"/>
        <v>0x00</v>
      </c>
      <c r="F247" s="2" t="str">
        <f t="shared" si="40"/>
        <v>0x00</v>
      </c>
      <c r="G247" s="2" t="str">
        <f t="shared" si="40"/>
        <v>0x00</v>
      </c>
      <c r="H247" s="1"/>
      <c r="I247" s="16" t="str">
        <f>"0x"&amp;(DEC2HEX(('Register&amp;Memory Locations'!$B$4*4)+(A247*4),8))</f>
        <v>0x00000BD4</v>
      </c>
      <c r="J247" s="2" t="str">
        <f t="shared" si="41"/>
        <v>0x00</v>
      </c>
      <c r="K247" s="2" t="str">
        <f t="shared" si="41"/>
        <v>0x00</v>
      </c>
      <c r="L247" s="2" t="str">
        <f t="shared" si="41"/>
        <v>0x00</v>
      </c>
      <c r="M247" s="2" t="str">
        <f t="shared" si="41"/>
        <v>0x00</v>
      </c>
      <c r="O247" s="16" t="str">
        <f>"0x"&amp;(DEC2HEX(('Register&amp;Memory Locations'!$B$5*4)+(A247*4),8))</f>
        <v>0x00000FD4</v>
      </c>
      <c r="P247" s="2" t="str">
        <f t="shared" si="42"/>
        <v>0x00</v>
      </c>
      <c r="Q247" s="2" t="str">
        <f t="shared" si="42"/>
        <v>0x00</v>
      </c>
      <c r="R247" s="2" t="str">
        <f t="shared" si="42"/>
        <v>0x00</v>
      </c>
      <c r="S247" s="2" t="str">
        <f t="shared" si="42"/>
        <v>0x00</v>
      </c>
    </row>
    <row r="248" spans="1:19" x14ac:dyDescent="0.25">
      <c r="A248" s="2">
        <f t="shared" si="33"/>
        <v>246</v>
      </c>
      <c r="B248" s="1"/>
      <c r="C248" s="16" t="str">
        <f>"0x"&amp;(DEC2HEX(('Register&amp;Memory Locations'!$B$3*4)+(A248*4),8))</f>
        <v>0x000007D8</v>
      </c>
      <c r="D248" s="2" t="str">
        <f t="shared" si="40"/>
        <v>0x00</v>
      </c>
      <c r="E248" s="2" t="str">
        <f t="shared" si="40"/>
        <v>0x00</v>
      </c>
      <c r="F248" s="2" t="str">
        <f t="shared" si="40"/>
        <v>0x00</v>
      </c>
      <c r="G248" s="2" t="str">
        <f t="shared" si="40"/>
        <v>0x00</v>
      </c>
      <c r="H248" s="1"/>
      <c r="I248" s="16" t="str">
        <f>"0x"&amp;(DEC2HEX(('Register&amp;Memory Locations'!$B$4*4)+(A248*4),8))</f>
        <v>0x00000BD8</v>
      </c>
      <c r="J248" s="2" t="str">
        <f t="shared" si="41"/>
        <v>0x00</v>
      </c>
      <c r="K248" s="2" t="str">
        <f t="shared" si="41"/>
        <v>0x00</v>
      </c>
      <c r="L248" s="2" t="str">
        <f t="shared" si="41"/>
        <v>0x00</v>
      </c>
      <c r="M248" s="2" t="str">
        <f t="shared" si="41"/>
        <v>0x00</v>
      </c>
      <c r="O248" s="16" t="str">
        <f>"0x"&amp;(DEC2HEX(('Register&amp;Memory Locations'!$B$5*4)+(A248*4),8))</f>
        <v>0x00000FD8</v>
      </c>
      <c r="P248" s="2" t="str">
        <f t="shared" si="42"/>
        <v>0x00</v>
      </c>
      <c r="Q248" s="2" t="str">
        <f t="shared" si="42"/>
        <v>0x00</v>
      </c>
      <c r="R248" s="2" t="str">
        <f t="shared" si="42"/>
        <v>0x00</v>
      </c>
      <c r="S248" s="2" t="str">
        <f t="shared" si="42"/>
        <v>0x00</v>
      </c>
    </row>
    <row r="249" spans="1:19" x14ac:dyDescent="0.25">
      <c r="A249" s="2">
        <f t="shared" si="33"/>
        <v>247</v>
      </c>
      <c r="B249" s="1"/>
      <c r="C249" s="16" t="str">
        <f>"0x"&amp;(DEC2HEX(('Register&amp;Memory Locations'!$B$3*4)+(A249*4),8))</f>
        <v>0x000007DC</v>
      </c>
      <c r="D249" s="2" t="str">
        <f t="shared" si="40"/>
        <v>0x00</v>
      </c>
      <c r="E249" s="2" t="str">
        <f t="shared" si="40"/>
        <v>0x00</v>
      </c>
      <c r="F249" s="2" t="str">
        <f t="shared" si="40"/>
        <v>0x00</v>
      </c>
      <c r="G249" s="2" t="str">
        <f t="shared" si="40"/>
        <v>0x00</v>
      </c>
      <c r="H249" s="1"/>
      <c r="I249" s="16" t="str">
        <f>"0x"&amp;(DEC2HEX(('Register&amp;Memory Locations'!$B$4*4)+(A249*4),8))</f>
        <v>0x00000BDC</v>
      </c>
      <c r="J249" s="2" t="str">
        <f t="shared" si="41"/>
        <v>0x00</v>
      </c>
      <c r="K249" s="2" t="str">
        <f t="shared" si="41"/>
        <v>0x00</v>
      </c>
      <c r="L249" s="2" t="str">
        <f t="shared" si="41"/>
        <v>0x00</v>
      </c>
      <c r="M249" s="2" t="str">
        <f t="shared" si="41"/>
        <v>0x00</v>
      </c>
      <c r="O249" s="16" t="str">
        <f>"0x"&amp;(DEC2HEX(('Register&amp;Memory Locations'!$B$5*4)+(A249*4),8))</f>
        <v>0x00000FDC</v>
      </c>
      <c r="P249" s="2" t="str">
        <f t="shared" si="42"/>
        <v>0x00</v>
      </c>
      <c r="Q249" s="2" t="str">
        <f t="shared" si="42"/>
        <v>0x00</v>
      </c>
      <c r="R249" s="2" t="str">
        <f t="shared" si="42"/>
        <v>0x00</v>
      </c>
      <c r="S249" s="2" t="str">
        <f t="shared" si="42"/>
        <v>0x00</v>
      </c>
    </row>
    <row r="250" spans="1:19" x14ac:dyDescent="0.25">
      <c r="A250" s="2">
        <f t="shared" si="33"/>
        <v>248</v>
      </c>
      <c r="B250" s="1"/>
      <c r="C250" s="16" t="str">
        <f>"0x"&amp;(DEC2HEX(('Register&amp;Memory Locations'!$B$3*4)+(A250*4),8))</f>
        <v>0x000007E0</v>
      </c>
      <c r="D250" s="2" t="str">
        <f t="shared" si="40"/>
        <v>0x00</v>
      </c>
      <c r="E250" s="2" t="str">
        <f t="shared" si="40"/>
        <v>0x00</v>
      </c>
      <c r="F250" s="2" t="str">
        <f t="shared" si="40"/>
        <v>0x00</v>
      </c>
      <c r="G250" s="2" t="str">
        <f t="shared" si="40"/>
        <v>0x00</v>
      </c>
      <c r="H250" s="1"/>
      <c r="I250" s="16" t="str">
        <f>"0x"&amp;(DEC2HEX(('Register&amp;Memory Locations'!$B$4*4)+(A250*4),8))</f>
        <v>0x00000BE0</v>
      </c>
      <c r="J250" s="2" t="str">
        <f t="shared" si="41"/>
        <v>0x00</v>
      </c>
      <c r="K250" s="2" t="str">
        <f t="shared" si="41"/>
        <v>0x00</v>
      </c>
      <c r="L250" s="2" t="str">
        <f t="shared" si="41"/>
        <v>0x00</v>
      </c>
      <c r="M250" s="2" t="str">
        <f t="shared" si="41"/>
        <v>0x00</v>
      </c>
      <c r="O250" s="16" t="str">
        <f>"0x"&amp;(DEC2HEX(('Register&amp;Memory Locations'!$B$5*4)+(A250*4),8))</f>
        <v>0x00000FE0</v>
      </c>
      <c r="P250" s="2" t="str">
        <f t="shared" si="42"/>
        <v>0x00</v>
      </c>
      <c r="Q250" s="2" t="str">
        <f t="shared" si="42"/>
        <v>0x00</v>
      </c>
      <c r="R250" s="2" t="str">
        <f t="shared" si="42"/>
        <v>0x00</v>
      </c>
      <c r="S250" s="2" t="str">
        <f t="shared" si="42"/>
        <v>0x00</v>
      </c>
    </row>
    <row r="251" spans="1:19" x14ac:dyDescent="0.25">
      <c r="A251" s="2">
        <f t="shared" si="33"/>
        <v>249</v>
      </c>
      <c r="B251" s="1"/>
      <c r="C251" s="16" t="str">
        <f>"0x"&amp;(DEC2HEX(('Register&amp;Memory Locations'!$B$3*4)+(A251*4),8))</f>
        <v>0x000007E4</v>
      </c>
      <c r="D251" s="2" t="str">
        <f t="shared" si="40"/>
        <v>0x00</v>
      </c>
      <c r="E251" s="2" t="str">
        <f t="shared" si="40"/>
        <v>0x00</v>
      </c>
      <c r="F251" s="2" t="str">
        <f t="shared" si="40"/>
        <v>0x00</v>
      </c>
      <c r="G251" s="2" t="str">
        <f t="shared" si="40"/>
        <v>0x00</v>
      </c>
      <c r="H251" s="1"/>
      <c r="I251" s="16" t="str">
        <f>"0x"&amp;(DEC2HEX(('Register&amp;Memory Locations'!$B$4*4)+(A251*4),8))</f>
        <v>0x00000BE4</v>
      </c>
      <c r="J251" s="2" t="str">
        <f t="shared" si="41"/>
        <v>0x00</v>
      </c>
      <c r="K251" s="2" t="str">
        <f t="shared" si="41"/>
        <v>0x00</v>
      </c>
      <c r="L251" s="2" t="str">
        <f t="shared" si="41"/>
        <v>0x00</v>
      </c>
      <c r="M251" s="2" t="str">
        <f t="shared" si="41"/>
        <v>0x00</v>
      </c>
      <c r="O251" s="16" t="str">
        <f>"0x"&amp;(DEC2HEX(('Register&amp;Memory Locations'!$B$5*4)+(A251*4),8))</f>
        <v>0x00000FE4</v>
      </c>
      <c r="P251" s="2" t="str">
        <f t="shared" si="42"/>
        <v>0x00</v>
      </c>
      <c r="Q251" s="2" t="str">
        <f t="shared" si="42"/>
        <v>0x00</v>
      </c>
      <c r="R251" s="2" t="str">
        <f t="shared" si="42"/>
        <v>0x00</v>
      </c>
      <c r="S251" s="2" t="str">
        <f t="shared" si="42"/>
        <v>0x00</v>
      </c>
    </row>
    <row r="252" spans="1:19" x14ac:dyDescent="0.25">
      <c r="A252" s="2">
        <f t="shared" si="33"/>
        <v>250</v>
      </c>
      <c r="B252" s="1"/>
      <c r="C252" s="16" t="str">
        <f>"0x"&amp;(DEC2HEX(('Register&amp;Memory Locations'!$B$3*4)+(A252*4),8))</f>
        <v>0x000007E8</v>
      </c>
      <c r="D252" s="2" t="str">
        <f t="shared" si="40"/>
        <v>0x00</v>
      </c>
      <c r="E252" s="2" t="str">
        <f t="shared" si="40"/>
        <v>0x00</v>
      </c>
      <c r="F252" s="2" t="str">
        <f t="shared" si="40"/>
        <v>0x00</v>
      </c>
      <c r="G252" s="2" t="str">
        <f t="shared" si="40"/>
        <v>0x00</v>
      </c>
      <c r="H252" s="1"/>
      <c r="I252" s="16" t="str">
        <f>"0x"&amp;(DEC2HEX(('Register&amp;Memory Locations'!$B$4*4)+(A252*4),8))</f>
        <v>0x00000BE8</v>
      </c>
      <c r="J252" s="2" t="str">
        <f t="shared" si="41"/>
        <v>0x00</v>
      </c>
      <c r="K252" s="2" t="str">
        <f t="shared" si="41"/>
        <v>0x00</v>
      </c>
      <c r="L252" s="2" t="str">
        <f t="shared" si="41"/>
        <v>0x00</v>
      </c>
      <c r="M252" s="2" t="str">
        <f t="shared" si="41"/>
        <v>0x00</v>
      </c>
      <c r="O252" s="16" t="str">
        <f>"0x"&amp;(DEC2HEX(('Register&amp;Memory Locations'!$B$5*4)+(A252*4),8))</f>
        <v>0x00000FE8</v>
      </c>
      <c r="P252" s="2" t="str">
        <f t="shared" si="42"/>
        <v>0x00</v>
      </c>
      <c r="Q252" s="2" t="str">
        <f t="shared" si="42"/>
        <v>0x00</v>
      </c>
      <c r="R252" s="2" t="str">
        <f t="shared" si="42"/>
        <v>0x00</v>
      </c>
      <c r="S252" s="2" t="str">
        <f t="shared" si="42"/>
        <v>0x00</v>
      </c>
    </row>
    <row r="253" spans="1:19" x14ac:dyDescent="0.25">
      <c r="A253" s="2">
        <f t="shared" si="33"/>
        <v>251</v>
      </c>
      <c r="B253" s="1"/>
      <c r="C253" s="16" t="str">
        <f>"0x"&amp;(DEC2HEX(('Register&amp;Memory Locations'!$B$3*4)+(A253*4),8))</f>
        <v>0x000007EC</v>
      </c>
      <c r="D253" s="2" t="str">
        <f t="shared" si="40"/>
        <v>0x00</v>
      </c>
      <c r="E253" s="2" t="str">
        <f t="shared" si="40"/>
        <v>0x00</v>
      </c>
      <c r="F253" s="2" t="str">
        <f t="shared" si="40"/>
        <v>0x00</v>
      </c>
      <c r="G253" s="2" t="str">
        <f t="shared" si="40"/>
        <v>0x00</v>
      </c>
      <c r="H253" s="1"/>
      <c r="I253" s="16" t="str">
        <f>"0x"&amp;(DEC2HEX(('Register&amp;Memory Locations'!$B$4*4)+(A253*4),8))</f>
        <v>0x00000BEC</v>
      </c>
      <c r="J253" s="2" t="str">
        <f t="shared" si="41"/>
        <v>0x00</v>
      </c>
      <c r="K253" s="2" t="str">
        <f t="shared" si="41"/>
        <v>0x00</v>
      </c>
      <c r="L253" s="2" t="str">
        <f t="shared" si="41"/>
        <v>0x00</v>
      </c>
      <c r="M253" s="2" t="str">
        <f t="shared" si="41"/>
        <v>0x00</v>
      </c>
      <c r="O253" s="16" t="str">
        <f>"0x"&amp;(DEC2HEX(('Register&amp;Memory Locations'!$B$5*4)+(A253*4),8))</f>
        <v>0x00000FEC</v>
      </c>
      <c r="P253" s="2" t="str">
        <f t="shared" si="42"/>
        <v>0x00</v>
      </c>
      <c r="Q253" s="2" t="str">
        <f t="shared" si="42"/>
        <v>0x00</v>
      </c>
      <c r="R253" s="2" t="str">
        <f t="shared" si="42"/>
        <v>0x00</v>
      </c>
      <c r="S253" s="2" t="str">
        <f t="shared" si="42"/>
        <v>0x00</v>
      </c>
    </row>
    <row r="254" spans="1:19" x14ac:dyDescent="0.25">
      <c r="A254" s="2">
        <f t="shared" si="33"/>
        <v>252</v>
      </c>
      <c r="B254" s="1"/>
      <c r="C254" s="16" t="str">
        <f>"0x"&amp;(DEC2HEX(('Register&amp;Memory Locations'!$B$3*4)+(A254*4),8))</f>
        <v>0x000007F0</v>
      </c>
      <c r="D254" s="2" t="str">
        <f t="shared" si="40"/>
        <v>0x00</v>
      </c>
      <c r="E254" s="2" t="str">
        <f t="shared" si="40"/>
        <v>0x00</v>
      </c>
      <c r="F254" s="2" t="str">
        <f t="shared" si="40"/>
        <v>0x00</v>
      </c>
      <c r="G254" s="2" t="str">
        <f t="shared" si="40"/>
        <v>0x00</v>
      </c>
      <c r="H254" s="1"/>
      <c r="I254" s="16" t="str">
        <f>"0x"&amp;(DEC2HEX(('Register&amp;Memory Locations'!$B$4*4)+(A254*4),8))</f>
        <v>0x00000BF0</v>
      </c>
      <c r="J254" s="2" t="str">
        <f t="shared" si="41"/>
        <v>0x00</v>
      </c>
      <c r="K254" s="2" t="str">
        <f t="shared" si="41"/>
        <v>0x00</v>
      </c>
      <c r="L254" s="2" t="str">
        <f t="shared" si="41"/>
        <v>0x00</v>
      </c>
      <c r="M254" s="2" t="str">
        <f t="shared" si="41"/>
        <v>0x00</v>
      </c>
      <c r="O254" s="16" t="str">
        <f>"0x"&amp;(DEC2HEX(('Register&amp;Memory Locations'!$B$5*4)+(A254*4),8))</f>
        <v>0x00000FF0</v>
      </c>
      <c r="P254" s="2" t="str">
        <f t="shared" si="42"/>
        <v>0x00</v>
      </c>
      <c r="Q254" s="2" t="str">
        <f t="shared" si="42"/>
        <v>0x00</v>
      </c>
      <c r="R254" s="2" t="str">
        <f t="shared" si="42"/>
        <v>0x00</v>
      </c>
      <c r="S254" s="2" t="str">
        <f t="shared" si="42"/>
        <v>0x00</v>
      </c>
    </row>
    <row r="255" spans="1:19" x14ac:dyDescent="0.25">
      <c r="A255" s="2">
        <f t="shared" si="33"/>
        <v>253</v>
      </c>
      <c r="B255" s="1"/>
      <c r="C255" s="16" t="str">
        <f>"0x"&amp;(DEC2HEX(('Register&amp;Memory Locations'!$B$3*4)+(A255*4),8))</f>
        <v>0x000007F4</v>
      </c>
      <c r="D255" s="2" t="str">
        <f t="shared" si="40"/>
        <v>0x00</v>
      </c>
      <c r="E255" s="2" t="str">
        <f t="shared" si="40"/>
        <v>0x00</v>
      </c>
      <c r="F255" s="2" t="str">
        <f t="shared" si="40"/>
        <v>0x00</v>
      </c>
      <c r="G255" s="2" t="str">
        <f t="shared" si="40"/>
        <v>0x00</v>
      </c>
      <c r="H255" s="1"/>
      <c r="I255" s="16" t="str">
        <f>"0x"&amp;(DEC2HEX(('Register&amp;Memory Locations'!$B$4*4)+(A255*4),8))</f>
        <v>0x00000BF4</v>
      </c>
      <c r="J255" s="2" t="str">
        <f t="shared" si="41"/>
        <v>0x00</v>
      </c>
      <c r="K255" s="2" t="str">
        <f t="shared" si="41"/>
        <v>0x00</v>
      </c>
      <c r="L255" s="2" t="str">
        <f t="shared" si="41"/>
        <v>0x00</v>
      </c>
      <c r="M255" s="2" t="str">
        <f t="shared" si="41"/>
        <v>0x00</v>
      </c>
      <c r="O255" s="16" t="str">
        <f>"0x"&amp;(DEC2HEX(('Register&amp;Memory Locations'!$B$5*4)+(A255*4),8))</f>
        <v>0x00000FF4</v>
      </c>
      <c r="P255" s="2" t="str">
        <f t="shared" si="42"/>
        <v>0x00</v>
      </c>
      <c r="Q255" s="2" t="str">
        <f t="shared" si="42"/>
        <v>0x00</v>
      </c>
      <c r="R255" s="2" t="str">
        <f t="shared" si="42"/>
        <v>0x00</v>
      </c>
      <c r="S255" s="2" t="str">
        <f t="shared" si="42"/>
        <v>0x00</v>
      </c>
    </row>
    <row r="256" spans="1:19" x14ac:dyDescent="0.25">
      <c r="A256" s="2">
        <f t="shared" si="33"/>
        <v>254</v>
      </c>
      <c r="B256" s="1"/>
      <c r="C256" s="16" t="str">
        <f>"0x"&amp;(DEC2HEX(('Register&amp;Memory Locations'!$B$3*4)+(A256*4),8))</f>
        <v>0x000007F8</v>
      </c>
      <c r="D256" s="2" t="str">
        <f t="shared" si="40"/>
        <v>0x00</v>
      </c>
      <c r="E256" s="2" t="str">
        <f t="shared" si="40"/>
        <v>0x00</v>
      </c>
      <c r="F256" s="2" t="str">
        <f t="shared" si="40"/>
        <v>0x00</v>
      </c>
      <c r="G256" s="2" t="str">
        <f t="shared" si="40"/>
        <v>0x00</v>
      </c>
      <c r="H256" s="1"/>
      <c r="I256" s="16" t="str">
        <f>"0x"&amp;(DEC2HEX(('Register&amp;Memory Locations'!$B$4*4)+(A256*4),8))</f>
        <v>0x00000BF8</v>
      </c>
      <c r="J256" s="2" t="str">
        <f t="shared" si="41"/>
        <v>0x00</v>
      </c>
      <c r="K256" s="2" t="str">
        <f t="shared" si="41"/>
        <v>0x00</v>
      </c>
      <c r="L256" s="2" t="str">
        <f t="shared" si="41"/>
        <v>0x00</v>
      </c>
      <c r="M256" s="2" t="str">
        <f t="shared" si="41"/>
        <v>0x00</v>
      </c>
      <c r="O256" s="16" t="str">
        <f>"0x"&amp;(DEC2HEX(('Register&amp;Memory Locations'!$B$5*4)+(A256*4),8))</f>
        <v>0x00000FF8</v>
      </c>
      <c r="P256" s="2" t="str">
        <f t="shared" si="42"/>
        <v>0x00</v>
      </c>
      <c r="Q256" s="2" t="str">
        <f t="shared" si="42"/>
        <v>0x00</v>
      </c>
      <c r="R256" s="2" t="str">
        <f t="shared" si="42"/>
        <v>0x00</v>
      </c>
      <c r="S256" s="2" t="str">
        <f t="shared" si="42"/>
        <v>0x00</v>
      </c>
    </row>
    <row r="257" spans="1:19" x14ac:dyDescent="0.25">
      <c r="A257" s="2">
        <f t="shared" si="33"/>
        <v>255</v>
      </c>
      <c r="B257" s="1"/>
      <c r="C257" s="16" t="str">
        <f>"0x"&amp;(DEC2HEX(('Register&amp;Memory Locations'!$B$3*4)+(A257*4),8))</f>
        <v>0x000007FC</v>
      </c>
      <c r="D257" s="2" t="str">
        <f t="shared" si="40"/>
        <v>0x00</v>
      </c>
      <c r="E257" s="2" t="str">
        <f t="shared" si="40"/>
        <v>0x00</v>
      </c>
      <c r="F257" s="2" t="str">
        <f t="shared" si="40"/>
        <v>0x00</v>
      </c>
      <c r="G257" s="2" t="str">
        <f t="shared" si="40"/>
        <v>0x00</v>
      </c>
      <c r="H257" s="1"/>
      <c r="I257" s="16" t="str">
        <f>"0x"&amp;(DEC2HEX(('Register&amp;Memory Locations'!$B$4*4)+(A257*4),8))</f>
        <v>0x00000BFC</v>
      </c>
      <c r="J257" s="2" t="str">
        <f t="shared" si="41"/>
        <v>0x00</v>
      </c>
      <c r="K257" s="2" t="str">
        <f t="shared" si="41"/>
        <v>0x00</v>
      </c>
      <c r="L257" s="2" t="str">
        <f t="shared" si="41"/>
        <v>0x00</v>
      </c>
      <c r="M257" s="2" t="str">
        <f t="shared" si="41"/>
        <v>0x00</v>
      </c>
      <c r="O257" s="16" t="str">
        <f>"0x"&amp;(DEC2HEX(('Register&amp;Memory Locations'!$B$5*4)+(A257*4),8))</f>
        <v>0x00000FFC</v>
      </c>
      <c r="P257" s="2" t="str">
        <f t="shared" si="42"/>
        <v>0x00</v>
      </c>
      <c r="Q257" s="2" t="str">
        <f t="shared" si="42"/>
        <v>0x00</v>
      </c>
      <c r="R257" s="2" t="str">
        <f t="shared" si="42"/>
        <v>0x00</v>
      </c>
      <c r="S257" s="2" t="str">
        <f t="shared" si="42"/>
        <v>0x00</v>
      </c>
    </row>
  </sheetData>
  <mergeCells count="3">
    <mergeCell ref="D1:G1"/>
    <mergeCell ref="J1:M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" sqref="E1"/>
    </sheetView>
  </sheetViews>
  <sheetFormatPr defaultRowHeight="12" x14ac:dyDescent="0.2"/>
  <cols>
    <col min="1" max="1" width="9.140625" style="2"/>
    <col min="2" max="2" width="9.140625" style="1"/>
    <col min="3" max="3" width="31.7109375" style="1" bestFit="1" customWidth="1"/>
    <col min="4" max="4" width="9.140625" style="1"/>
    <col min="5" max="5" width="11" style="1" bestFit="1" customWidth="1"/>
    <col min="6" max="16384" width="9.140625" style="1"/>
  </cols>
  <sheetData>
    <row r="1" spans="1:5" ht="25.5" x14ac:dyDescent="0.25">
      <c r="A1" s="3" t="s">
        <v>26</v>
      </c>
      <c r="B1" s="3"/>
      <c r="C1" s="7" t="s">
        <v>4</v>
      </c>
      <c r="D1" s="3"/>
      <c r="E1" s="6" t="s">
        <v>2</v>
      </c>
    </row>
    <row r="2" spans="1:5" x14ac:dyDescent="0.2">
      <c r="A2" s="2">
        <v>0</v>
      </c>
      <c r="C2" s="1" t="s">
        <v>9</v>
      </c>
      <c r="D2" s="2"/>
      <c r="E2" s="16" t="str">
        <f>"0x" &amp; DEC2HEX(('Register&amp;Memory Locations'!$B$10*4)+(A2*4),8)</f>
        <v>0x0C000000</v>
      </c>
    </row>
    <row r="3" spans="1:5" x14ac:dyDescent="0.2">
      <c r="A3" s="2">
        <f>A2+1</f>
        <v>1</v>
      </c>
      <c r="C3" s="1" t="s">
        <v>21</v>
      </c>
      <c r="D3" s="2"/>
      <c r="E3" s="16" t="str">
        <f>"0x" &amp; DEC2HEX(('Register&amp;Memory Locations'!$B$10*4)+(A3*4),8)</f>
        <v>0x0C000004</v>
      </c>
    </row>
    <row r="4" spans="1:5" x14ac:dyDescent="0.2">
      <c r="A4" s="2">
        <f t="shared" ref="A4:A31" si="0">A3+1</f>
        <v>2</v>
      </c>
      <c r="C4" s="1" t="s">
        <v>10</v>
      </c>
      <c r="D4" s="2"/>
      <c r="E4" s="16" t="str">
        <f>"0x" &amp; DEC2HEX(('Register&amp;Memory Locations'!$B$10*4)+(A4*4),8)</f>
        <v>0x0C000008</v>
      </c>
    </row>
    <row r="5" spans="1:5" ht="12.75" x14ac:dyDescent="0.25">
      <c r="A5" s="9">
        <f t="shared" si="0"/>
        <v>3</v>
      </c>
      <c r="B5" s="8"/>
      <c r="C5" s="8" t="s">
        <v>22</v>
      </c>
      <c r="D5" s="9"/>
      <c r="E5" s="9" t="str">
        <f>"0x" &amp; DEC2HEX(('Register&amp;Memory Locations'!$B$10*4)+(A5*4),8)</f>
        <v>0x0C00000C</v>
      </c>
    </row>
    <row r="6" spans="1:5" x14ac:dyDescent="0.2">
      <c r="A6" s="2">
        <f t="shared" si="0"/>
        <v>4</v>
      </c>
      <c r="C6" s="1" t="s">
        <v>11</v>
      </c>
      <c r="E6" s="16" t="str">
        <f>"0x" &amp; DEC2HEX(('Register&amp;Memory Locations'!$B$10*4)+(A6*4),8)</f>
        <v>0x0C000010</v>
      </c>
    </row>
    <row r="7" spans="1:5" x14ac:dyDescent="0.2">
      <c r="A7" s="2">
        <f t="shared" si="0"/>
        <v>5</v>
      </c>
      <c r="C7" s="1" t="s">
        <v>12</v>
      </c>
      <c r="E7" s="16" t="str">
        <f>"0x" &amp; DEC2HEX(('Register&amp;Memory Locations'!$B$10*4)+(A7*4),8)</f>
        <v>0x0C000014</v>
      </c>
    </row>
    <row r="8" spans="1:5" x14ac:dyDescent="0.2">
      <c r="A8" s="2">
        <f t="shared" si="0"/>
        <v>6</v>
      </c>
      <c r="C8" s="1" t="s">
        <v>23</v>
      </c>
      <c r="E8" s="16" t="str">
        <f>"0x" &amp; DEC2HEX(('Register&amp;Memory Locations'!$B$10*4)+(A8*4),8)</f>
        <v>0x0C000018</v>
      </c>
    </row>
    <row r="9" spans="1:5" x14ac:dyDescent="0.2">
      <c r="A9" s="2">
        <f t="shared" si="0"/>
        <v>7</v>
      </c>
      <c r="C9" s="1" t="s">
        <v>24</v>
      </c>
      <c r="E9" s="16" t="str">
        <f>"0x" &amp; DEC2HEX(('Register&amp;Memory Locations'!$B$10*4)+(A9*4),8)</f>
        <v>0x0C00001C</v>
      </c>
    </row>
    <row r="10" spans="1:5" ht="12.75" x14ac:dyDescent="0.25">
      <c r="A10" s="9">
        <f t="shared" si="0"/>
        <v>8</v>
      </c>
      <c r="B10" s="8"/>
      <c r="C10" s="8" t="s">
        <v>22</v>
      </c>
      <c r="D10" s="8"/>
      <c r="E10" s="9" t="str">
        <f>"0x" &amp; DEC2HEX(('Register&amp;Memory Locations'!$B$10*4)+(A10*4),8)</f>
        <v>0x0C000020</v>
      </c>
    </row>
    <row r="11" spans="1:5" ht="12.75" x14ac:dyDescent="0.25">
      <c r="A11" s="9">
        <f t="shared" si="0"/>
        <v>9</v>
      </c>
      <c r="B11" s="8"/>
      <c r="C11" s="8" t="s">
        <v>22</v>
      </c>
      <c r="D11" s="8"/>
      <c r="E11" s="9" t="str">
        <f>"0x" &amp; DEC2HEX(('Register&amp;Memory Locations'!$B$10*4)+(A11*4),8)</f>
        <v>0x0C000024</v>
      </c>
    </row>
    <row r="12" spans="1:5" ht="12.75" x14ac:dyDescent="0.25">
      <c r="A12" s="9">
        <f t="shared" si="0"/>
        <v>10</v>
      </c>
      <c r="B12" s="8"/>
      <c r="C12" s="8" t="s">
        <v>22</v>
      </c>
      <c r="D12" s="8"/>
      <c r="E12" s="9" t="str">
        <f>"0x" &amp; DEC2HEX(('Register&amp;Memory Locations'!$B$10*4)+(A12*4),8)</f>
        <v>0x0C000028</v>
      </c>
    </row>
    <row r="13" spans="1:5" ht="12.75" x14ac:dyDescent="0.25">
      <c r="A13" s="9">
        <f t="shared" si="0"/>
        <v>11</v>
      </c>
      <c r="B13" s="8"/>
      <c r="C13" s="8" t="s">
        <v>22</v>
      </c>
      <c r="D13" s="8"/>
      <c r="E13" s="9" t="str">
        <f>"0x" &amp; DEC2HEX(('Register&amp;Memory Locations'!$B$10*4)+(A13*4),8)</f>
        <v>0x0C00002C</v>
      </c>
    </row>
    <row r="14" spans="1:5" ht="12.75" x14ac:dyDescent="0.25">
      <c r="A14" s="9">
        <f t="shared" si="0"/>
        <v>12</v>
      </c>
      <c r="B14" s="8"/>
      <c r="C14" s="8" t="s">
        <v>22</v>
      </c>
      <c r="D14" s="8"/>
      <c r="E14" s="9" t="str">
        <f>"0x" &amp; DEC2HEX(('Register&amp;Memory Locations'!$B$10*4)+(A14*4),8)</f>
        <v>0x0C000030</v>
      </c>
    </row>
    <row r="15" spans="1:5" ht="12.75" x14ac:dyDescent="0.25">
      <c r="A15" s="9">
        <f t="shared" si="0"/>
        <v>13</v>
      </c>
      <c r="B15" s="8"/>
      <c r="C15" s="8" t="s">
        <v>22</v>
      </c>
      <c r="D15" s="8"/>
      <c r="E15" s="9" t="str">
        <f>"0x" &amp; DEC2HEX(('Register&amp;Memory Locations'!$B$10*4)+(A15*4),8)</f>
        <v>0x0C000034</v>
      </c>
    </row>
    <row r="16" spans="1:5" ht="12.75" x14ac:dyDescent="0.25">
      <c r="A16" s="9">
        <f t="shared" si="0"/>
        <v>14</v>
      </c>
      <c r="B16" s="8"/>
      <c r="C16" s="8" t="s">
        <v>22</v>
      </c>
      <c r="D16" s="8"/>
      <c r="E16" s="9" t="str">
        <f>"0x" &amp; DEC2HEX(('Register&amp;Memory Locations'!$B$10*4)+(A16*4),8)</f>
        <v>0x0C000038</v>
      </c>
    </row>
    <row r="17" spans="1:5" ht="12.75" x14ac:dyDescent="0.25">
      <c r="A17" s="9">
        <f t="shared" si="0"/>
        <v>15</v>
      </c>
      <c r="B17" s="8"/>
      <c r="C17" s="8" t="s">
        <v>22</v>
      </c>
      <c r="D17" s="8"/>
      <c r="E17" s="9" t="str">
        <f>"0x" &amp; DEC2HEX(('Register&amp;Memory Locations'!$B$10*4)+(A17*4),8)</f>
        <v>0x0C00003C</v>
      </c>
    </row>
    <row r="18" spans="1:5" x14ac:dyDescent="0.2">
      <c r="A18" s="2">
        <f t="shared" si="0"/>
        <v>16</v>
      </c>
      <c r="C18" s="1" t="s">
        <v>25</v>
      </c>
      <c r="E18" s="16" t="str">
        <f>"0x" &amp; DEC2HEX(('Register&amp;Memory Locations'!$B$10*4)+(A18*4),8)</f>
        <v>0x0C000040</v>
      </c>
    </row>
    <row r="19" spans="1:5" ht="12.75" x14ac:dyDescent="0.25">
      <c r="A19" s="9">
        <f t="shared" si="0"/>
        <v>17</v>
      </c>
      <c r="B19" s="8"/>
      <c r="C19" s="8" t="s">
        <v>22</v>
      </c>
      <c r="D19" s="8"/>
      <c r="E19" s="9" t="str">
        <f>"0x" &amp; DEC2HEX(('Register&amp;Memory Locations'!$B$10*4)+(A19*4),8)</f>
        <v>0x0C000044</v>
      </c>
    </row>
    <row r="20" spans="1:5" ht="12.75" x14ac:dyDescent="0.25">
      <c r="A20" s="9">
        <f t="shared" si="0"/>
        <v>18</v>
      </c>
      <c r="B20" s="8"/>
      <c r="C20" s="8" t="s">
        <v>22</v>
      </c>
      <c r="D20" s="8"/>
      <c r="E20" s="9" t="str">
        <f>"0x" &amp; DEC2HEX(('Register&amp;Memory Locations'!$B$10*4)+(A20*4),8)</f>
        <v>0x0C000048</v>
      </c>
    </row>
    <row r="21" spans="1:5" ht="12.75" x14ac:dyDescent="0.25">
      <c r="A21" s="9">
        <f t="shared" si="0"/>
        <v>19</v>
      </c>
      <c r="B21" s="8"/>
      <c r="C21" s="8" t="s">
        <v>22</v>
      </c>
      <c r="D21" s="8"/>
      <c r="E21" s="9" t="str">
        <f>"0x" &amp; DEC2HEX(('Register&amp;Memory Locations'!$B$10*4)+(A21*4),8)</f>
        <v>0x0C00004C</v>
      </c>
    </row>
    <row r="22" spans="1:5" ht="12.75" x14ac:dyDescent="0.25">
      <c r="A22" s="9">
        <f t="shared" si="0"/>
        <v>20</v>
      </c>
      <c r="B22" s="8"/>
      <c r="C22" s="8" t="s">
        <v>22</v>
      </c>
      <c r="D22" s="8"/>
      <c r="E22" s="9" t="str">
        <f>"0x" &amp; DEC2HEX(('Register&amp;Memory Locations'!$B$10*4)+(A22*4),8)</f>
        <v>0x0C000050</v>
      </c>
    </row>
    <row r="23" spans="1:5" ht="12.75" x14ac:dyDescent="0.25">
      <c r="A23" s="9">
        <f t="shared" si="0"/>
        <v>21</v>
      </c>
      <c r="B23" s="8"/>
      <c r="C23" s="8" t="s">
        <v>22</v>
      </c>
      <c r="D23" s="8"/>
      <c r="E23" s="9" t="str">
        <f>"0x" &amp; DEC2HEX(('Register&amp;Memory Locations'!$B$10*4)+(A23*4),8)</f>
        <v>0x0C000054</v>
      </c>
    </row>
    <row r="24" spans="1:5" ht="12.75" x14ac:dyDescent="0.25">
      <c r="A24" s="9">
        <f t="shared" si="0"/>
        <v>22</v>
      </c>
      <c r="B24" s="8"/>
      <c r="C24" s="8" t="s">
        <v>22</v>
      </c>
      <c r="D24" s="8"/>
      <c r="E24" s="9" t="str">
        <f>"0x" &amp; DEC2HEX(('Register&amp;Memory Locations'!$B$10*4)+(A24*4),8)</f>
        <v>0x0C000058</v>
      </c>
    </row>
    <row r="25" spans="1:5" ht="12.75" x14ac:dyDescent="0.25">
      <c r="A25" s="9">
        <f t="shared" si="0"/>
        <v>23</v>
      </c>
      <c r="B25" s="8"/>
      <c r="C25" s="8" t="s">
        <v>22</v>
      </c>
      <c r="D25" s="8"/>
      <c r="E25" s="9" t="str">
        <f>"0x" &amp; DEC2HEX(('Register&amp;Memory Locations'!$B$10*4)+(A25*4),8)</f>
        <v>0x0C00005C</v>
      </c>
    </row>
    <row r="26" spans="1:5" ht="12.75" x14ac:dyDescent="0.25">
      <c r="A26" s="9">
        <f t="shared" si="0"/>
        <v>24</v>
      </c>
      <c r="B26" s="8"/>
      <c r="C26" s="8" t="s">
        <v>22</v>
      </c>
      <c r="D26" s="8"/>
      <c r="E26" s="9" t="str">
        <f>"0x" &amp; DEC2HEX(('Register&amp;Memory Locations'!$B$10*4)+(A26*4),8)</f>
        <v>0x0C000060</v>
      </c>
    </row>
    <row r="27" spans="1:5" ht="12.75" x14ac:dyDescent="0.25">
      <c r="A27" s="9">
        <f t="shared" si="0"/>
        <v>25</v>
      </c>
      <c r="B27" s="8"/>
      <c r="C27" s="8" t="s">
        <v>22</v>
      </c>
      <c r="D27" s="8"/>
      <c r="E27" s="9" t="str">
        <f>"0x" &amp; DEC2HEX(('Register&amp;Memory Locations'!$B$10*4)+(A27*4),8)</f>
        <v>0x0C000064</v>
      </c>
    </row>
    <row r="28" spans="1:5" ht="12.75" x14ac:dyDescent="0.25">
      <c r="A28" s="9">
        <f t="shared" si="0"/>
        <v>26</v>
      </c>
      <c r="B28" s="8"/>
      <c r="C28" s="8" t="s">
        <v>22</v>
      </c>
      <c r="D28" s="8"/>
      <c r="E28" s="9" t="str">
        <f>"0x" &amp; DEC2HEX(('Register&amp;Memory Locations'!$B$10*4)+(A28*4),8)</f>
        <v>0x0C000068</v>
      </c>
    </row>
    <row r="29" spans="1:5" ht="12.75" x14ac:dyDescent="0.25">
      <c r="A29" s="9">
        <f t="shared" si="0"/>
        <v>27</v>
      </c>
      <c r="B29" s="8"/>
      <c r="C29" s="8" t="s">
        <v>22</v>
      </c>
      <c r="D29" s="8"/>
      <c r="E29" s="9" t="str">
        <f>"0x" &amp; DEC2HEX(('Register&amp;Memory Locations'!$B$10*4)+(A29*4),8)</f>
        <v>0x0C00006C</v>
      </c>
    </row>
    <row r="30" spans="1:5" ht="12.75" x14ac:dyDescent="0.25">
      <c r="A30" s="9">
        <f t="shared" si="0"/>
        <v>28</v>
      </c>
      <c r="B30" s="8"/>
      <c r="C30" s="8" t="s">
        <v>22</v>
      </c>
      <c r="D30" s="8"/>
      <c r="E30" s="9" t="str">
        <f>"0x" &amp; DEC2HEX(('Register&amp;Memory Locations'!$B$10*4)+(A30*4),8)</f>
        <v>0x0C000070</v>
      </c>
    </row>
    <row r="31" spans="1:5" ht="12.75" x14ac:dyDescent="0.25">
      <c r="A31" s="9">
        <f t="shared" si="0"/>
        <v>29</v>
      </c>
      <c r="B31" s="8"/>
      <c r="C31" s="8" t="s">
        <v>22</v>
      </c>
      <c r="D31" s="8"/>
      <c r="E31" s="9" t="str">
        <f>"0x" &amp; DEC2HEX(('Register&amp;Memory Locations'!$B$10*4)+(A31*4),8)</f>
        <v>0x0C000074</v>
      </c>
    </row>
    <row r="32" spans="1:5" ht="12.75" x14ac:dyDescent="0.25">
      <c r="A32" s="9">
        <f>A31+1</f>
        <v>30</v>
      </c>
      <c r="B32" s="8"/>
      <c r="C32" s="8" t="s">
        <v>22</v>
      </c>
      <c r="D32" s="8"/>
      <c r="E32" s="9" t="str">
        <f>"0x" &amp; DEC2HEX(('Register&amp;Memory Locations'!$B$10*4)+(A32*4),8)</f>
        <v>0x0C000078</v>
      </c>
    </row>
    <row r="33" spans="1:5" ht="12.75" x14ac:dyDescent="0.25">
      <c r="A33" s="9">
        <f>A32+1</f>
        <v>31</v>
      </c>
      <c r="B33" s="8"/>
      <c r="C33" s="8" t="s">
        <v>22</v>
      </c>
      <c r="D33" s="8"/>
      <c r="E33" s="9" t="str">
        <f>"0x" &amp; DEC2HEX(('Register&amp;Memory Locations'!$B$10*4)+(A33*4),8)</f>
        <v>0x0C00007C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9" sqref="F19"/>
    </sheetView>
  </sheetViews>
  <sheetFormatPr defaultRowHeight="12" x14ac:dyDescent="0.2"/>
  <cols>
    <col min="1" max="1" width="25.5703125" style="1" bestFit="1" customWidth="1"/>
    <col min="2" max="2" width="12" style="2" customWidth="1"/>
    <col min="3" max="3" width="10.28515625" style="2" customWidth="1"/>
    <col min="4" max="4" width="13" style="2" customWidth="1"/>
    <col min="5" max="5" width="12.5703125" style="2" customWidth="1"/>
    <col min="6" max="6" width="42.7109375" style="1" customWidth="1"/>
    <col min="7" max="16384" width="9.140625" style="1"/>
  </cols>
  <sheetData>
    <row r="1" spans="1:6" ht="25.5" x14ac:dyDescent="0.25">
      <c r="A1" s="4" t="s">
        <v>4</v>
      </c>
      <c r="B1" s="3" t="s">
        <v>5</v>
      </c>
      <c r="C1" s="3" t="s">
        <v>19</v>
      </c>
      <c r="D1" s="3" t="s">
        <v>6</v>
      </c>
      <c r="E1" s="3" t="s">
        <v>20</v>
      </c>
      <c r="F1" s="4" t="s">
        <v>27</v>
      </c>
    </row>
    <row r="2" spans="1:6" x14ac:dyDescent="0.2">
      <c r="A2" s="1" t="s">
        <v>29</v>
      </c>
      <c r="B2" s="2">
        <v>0</v>
      </c>
      <c r="C2" s="2">
        <v>8192</v>
      </c>
      <c r="D2" s="16" t="str">
        <f>"0x" &amp; DEC2HEX(('Register&amp;Memory Locations'!$B$9*4)+(B2*4),8)</f>
        <v>0x08000000</v>
      </c>
      <c r="E2" s="16" t="str">
        <f>"0x" &amp; DEC2HEX(('Register&amp;Memory Locations'!$B$9+B2+C2-1)*4,8)</f>
        <v>0x08007FFC</v>
      </c>
    </row>
    <row r="3" spans="1:6" x14ac:dyDescent="0.2">
      <c r="A3" s="1" t="s">
        <v>30</v>
      </c>
      <c r="B3" s="2">
        <v>8192</v>
      </c>
      <c r="C3" s="2">
        <v>8192</v>
      </c>
      <c r="D3" s="16" t="str">
        <f>"0x" &amp; DEC2HEX(('Register&amp;Memory Locations'!$B$9*4)+(B3*4),8)</f>
        <v>0x08008000</v>
      </c>
      <c r="E3" s="16" t="str">
        <f>"0x" &amp; DEC2HEX(('Register&amp;Memory Locations'!$B$9+B3+C3-1)*4,8)</f>
        <v>0x0800FFFC</v>
      </c>
    </row>
    <row r="4" spans="1:6" x14ac:dyDescent="0.2">
      <c r="A4" s="1" t="s">
        <v>31</v>
      </c>
      <c r="B4" s="2">
        <v>16384</v>
      </c>
      <c r="C4" s="2">
        <v>8192</v>
      </c>
      <c r="D4" s="16" t="str">
        <f>"0x" &amp; DEC2HEX(('Register&amp;Memory Locations'!$B$9*4)+(B4*4),8)</f>
        <v>0x08010000</v>
      </c>
      <c r="E4" s="16" t="str">
        <f>"0x" &amp; DEC2HEX(('Register&amp;Memory Locations'!$B$9+B4+C4-1)*4,8)</f>
        <v>0x08017FFC</v>
      </c>
    </row>
    <row r="5" spans="1:6" x14ac:dyDescent="0.2">
      <c r="A5" s="1" t="s">
        <v>32</v>
      </c>
      <c r="B5" s="2">
        <v>24576</v>
      </c>
      <c r="C5" s="2">
        <v>8192</v>
      </c>
      <c r="D5" s="16" t="str">
        <f>"0x" &amp; DEC2HEX(('Register&amp;Memory Locations'!$B$9*4)+(B5*4),8)</f>
        <v>0x08018000</v>
      </c>
      <c r="E5" s="16" t="str">
        <f>"0x" &amp; DEC2HEX(('Register&amp;Memory Locations'!$B$9+B5+C5-1)*4,8)</f>
        <v>0x0801FFFC</v>
      </c>
    </row>
    <row r="6" spans="1:6" x14ac:dyDescent="0.2">
      <c r="A6" s="1" t="s">
        <v>33</v>
      </c>
      <c r="B6" s="2">
        <v>32768</v>
      </c>
      <c r="C6" s="2">
        <v>1245184</v>
      </c>
      <c r="D6" s="16" t="str">
        <f>"0x" &amp; DEC2HEX(('Register&amp;Memory Locations'!$B$9*4)+(B6*4),8)</f>
        <v>0x08020000</v>
      </c>
      <c r="E6" s="16" t="str">
        <f>"0x" &amp; DEC2HEX(('Register&amp;Memory Locations'!$B$9+B6+C6-1)*4,8)</f>
        <v>0x084DFFFC</v>
      </c>
    </row>
    <row r="7" spans="1:6" x14ac:dyDescent="0.2">
      <c r="A7" s="1" t="s">
        <v>36</v>
      </c>
      <c r="B7" s="2">
        <v>1277952</v>
      </c>
      <c r="C7" s="2">
        <v>1245184</v>
      </c>
      <c r="D7" s="16" t="str">
        <f>"0x" &amp; DEC2HEX(('Register&amp;Memory Locations'!$B$9*4)+(B7*4),8)</f>
        <v>0x084E0000</v>
      </c>
      <c r="E7" s="16" t="str">
        <f>"0x" &amp; DEC2HEX(('Register&amp;Memory Locations'!$B$9+B7+C7-1)*4,8)</f>
        <v>0x0899FFFC</v>
      </c>
    </row>
    <row r="8" spans="1:6" x14ac:dyDescent="0.2">
      <c r="A8" s="1" t="s">
        <v>34</v>
      </c>
      <c r="B8" s="2">
        <v>2523136</v>
      </c>
      <c r="C8" s="2">
        <v>1245184</v>
      </c>
      <c r="D8" s="16" t="str">
        <f>"0x" &amp; DEC2HEX(('Register&amp;Memory Locations'!$B$9*4)+(B8*4),8)</f>
        <v>0x089A0000</v>
      </c>
      <c r="E8" s="16" t="str">
        <f>"0x" &amp; DEC2HEX(('Register&amp;Memory Locations'!$B$9+B8+C8-1)*4,8)</f>
        <v>0x08E5FFFC</v>
      </c>
    </row>
    <row r="9" spans="1:6" x14ac:dyDescent="0.2">
      <c r="A9" s="1" t="s">
        <v>35</v>
      </c>
      <c r="B9" s="2">
        <v>3768320</v>
      </c>
      <c r="C9" s="2">
        <v>1245184</v>
      </c>
      <c r="D9" s="16" t="str">
        <f>"0x" &amp; DEC2HEX(('Register&amp;Memory Locations'!$B$9*4)+(B9*4),8)</f>
        <v>0x08E60000</v>
      </c>
      <c r="E9" s="16" t="str">
        <f>"0x" &amp; DEC2HEX(('Register&amp;Memory Locations'!$B$9+B9+C9-1)*4,8)</f>
        <v>0x0931FFFC</v>
      </c>
    </row>
    <row r="10" spans="1:6" x14ac:dyDescent="0.2">
      <c r="A10" s="1" t="s">
        <v>37</v>
      </c>
      <c r="B10" s="2">
        <v>5013504</v>
      </c>
      <c r="C10" s="2">
        <v>1048576</v>
      </c>
      <c r="D10" s="16" t="str">
        <f>"0x" &amp; DEC2HEX(('Register&amp;Memory Locations'!$B$9*4)+(B10*4),8)</f>
        <v>0x09320000</v>
      </c>
      <c r="E10" s="16" t="str">
        <f>"0x" &amp; DEC2HEX(('Register&amp;Memory Locations'!$B$9+B10+C10-1)*4,8)</f>
        <v>0x0971FFFC</v>
      </c>
    </row>
    <row r="11" spans="1:6" x14ac:dyDescent="0.2">
      <c r="A11" s="1" t="s">
        <v>38</v>
      </c>
      <c r="B11" s="2">
        <v>6062080</v>
      </c>
      <c r="C11" s="2">
        <v>2097152</v>
      </c>
      <c r="D11" s="16" t="str">
        <f>"0x" &amp; DEC2HEX(('Register&amp;Memory Locations'!$B$9*4)+(B11*4),8)</f>
        <v>0x09720000</v>
      </c>
      <c r="E11" s="16" t="str">
        <f>"0x" &amp; DEC2HEX(('Register&amp;Memory Locations'!$B$9+B11+C11-1)*4,8)</f>
        <v>0x09F1FFFC</v>
      </c>
    </row>
    <row r="12" spans="1:6" x14ac:dyDescent="0.2">
      <c r="A12" s="1" t="s">
        <v>39</v>
      </c>
      <c r="B12" s="2">
        <v>8159232</v>
      </c>
      <c r="C12" s="2">
        <v>8552448</v>
      </c>
      <c r="D12" s="16" t="str">
        <f>"0x" &amp; DEC2HEX(('Register&amp;Memory Locations'!$B$9*4)+(B12*4),8)</f>
        <v>0x09F20000</v>
      </c>
      <c r="E12" s="16" t="str">
        <f>"0x" &amp; DEC2HEX(('Register&amp;Memory Locations'!$B$9+B12+C12-1)*4,8)</f>
        <v>0x0BFBFFFC</v>
      </c>
    </row>
    <row r="13" spans="1:6" x14ac:dyDescent="0.2">
      <c r="A13" s="1" t="s">
        <v>40</v>
      </c>
      <c r="B13" s="2">
        <v>16711680</v>
      </c>
      <c r="C13" s="2">
        <v>65536</v>
      </c>
      <c r="D13" s="16" t="str">
        <f>"0x" &amp; DEC2HEX(('Register&amp;Memory Locations'!$B$9*4)+(B13*4),8)</f>
        <v>0x0BFC0000</v>
      </c>
      <c r="E13" s="16" t="str">
        <f>"0x" &amp; DEC2HEX(('Register&amp;Memory Locations'!$B$9+B13+C13-1)*4,8)</f>
        <v>0x0BFFFFFC</v>
      </c>
      <c r="F13" s="10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F9" sqref="F9"/>
    </sheetView>
  </sheetViews>
  <sheetFormatPr defaultRowHeight="15" x14ac:dyDescent="0.25"/>
  <cols>
    <col min="3" max="3" width="22.42578125" bestFit="1" customWidth="1"/>
    <col min="5" max="5" width="11" bestFit="1" customWidth="1"/>
  </cols>
  <sheetData>
    <row r="1" spans="1:5" ht="25.5" x14ac:dyDescent="0.25">
      <c r="A1" s="3" t="s">
        <v>26</v>
      </c>
      <c r="B1" s="3"/>
      <c r="C1" s="7" t="s">
        <v>4</v>
      </c>
      <c r="D1" s="3"/>
      <c r="E1" s="6" t="s">
        <v>2</v>
      </c>
    </row>
    <row r="2" spans="1:5" x14ac:dyDescent="0.25">
      <c r="A2" s="2">
        <v>0</v>
      </c>
      <c r="B2" s="1"/>
      <c r="C2" s="1" t="s">
        <v>8</v>
      </c>
      <c r="D2" s="2"/>
      <c r="E2" s="16" t="str">
        <f>"0x" &amp; DEC2HEX(('Register&amp;Memory Locations'!$B$7*4)+(A2*4),8)</f>
        <v>0x0008FFE0</v>
      </c>
    </row>
    <row r="3" spans="1:5" x14ac:dyDescent="0.25">
      <c r="A3" s="2">
        <f>A2+1</f>
        <v>1</v>
      </c>
      <c r="B3" s="1"/>
      <c r="C3" s="1" t="s">
        <v>41</v>
      </c>
      <c r="D3" s="2"/>
      <c r="E3" s="16" t="str">
        <f>"0x" &amp; DEC2HEX(('Register&amp;Memory Locations'!$B$7*4)+(A3*4),8)</f>
        <v>0x0008FFE4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I20" sqref="I20"/>
    </sheetView>
  </sheetViews>
  <sheetFormatPr defaultRowHeight="15" x14ac:dyDescent="0.25"/>
  <cols>
    <col min="1" max="1" width="21.5703125" bestFit="1" customWidth="1"/>
    <col min="2" max="2" width="18.28515625" style="18" bestFit="1" customWidth="1"/>
    <col min="3" max="24" width="3" bestFit="1" customWidth="1"/>
    <col min="25" max="34" width="3.7109375" bestFit="1" customWidth="1"/>
  </cols>
  <sheetData>
    <row r="1" spans="1:34" x14ac:dyDescent="0.25">
      <c r="C1" s="27" t="s">
        <v>46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1:34" x14ac:dyDescent="0.25">
      <c r="C2" s="18">
        <v>31</v>
      </c>
      <c r="D2" s="18">
        <v>30</v>
      </c>
      <c r="E2" s="18">
        <f>D2-1</f>
        <v>29</v>
      </c>
      <c r="F2" s="18">
        <f t="shared" ref="F2:AH2" si="0">E2-1</f>
        <v>28</v>
      </c>
      <c r="G2" s="18">
        <f t="shared" si="0"/>
        <v>27</v>
      </c>
      <c r="H2" s="18">
        <f t="shared" si="0"/>
        <v>26</v>
      </c>
      <c r="I2" s="18">
        <f t="shared" si="0"/>
        <v>25</v>
      </c>
      <c r="J2" s="18">
        <f t="shared" si="0"/>
        <v>24</v>
      </c>
      <c r="K2" s="18">
        <f t="shared" si="0"/>
        <v>23</v>
      </c>
      <c r="L2" s="18">
        <f t="shared" si="0"/>
        <v>22</v>
      </c>
      <c r="M2" s="18">
        <f t="shared" si="0"/>
        <v>21</v>
      </c>
      <c r="N2" s="18">
        <f t="shared" si="0"/>
        <v>20</v>
      </c>
      <c r="O2" s="18">
        <f t="shared" si="0"/>
        <v>19</v>
      </c>
      <c r="P2" s="18">
        <f t="shared" si="0"/>
        <v>18</v>
      </c>
      <c r="Q2" s="18">
        <f t="shared" si="0"/>
        <v>17</v>
      </c>
      <c r="R2" s="18">
        <f t="shared" si="0"/>
        <v>16</v>
      </c>
      <c r="S2" s="18">
        <f t="shared" si="0"/>
        <v>15</v>
      </c>
      <c r="T2" s="18">
        <f t="shared" si="0"/>
        <v>14</v>
      </c>
      <c r="U2" s="18">
        <f t="shared" si="0"/>
        <v>13</v>
      </c>
      <c r="V2" s="18">
        <f t="shared" si="0"/>
        <v>12</v>
      </c>
      <c r="W2" s="18">
        <f t="shared" si="0"/>
        <v>11</v>
      </c>
      <c r="X2" s="18">
        <f t="shared" si="0"/>
        <v>10</v>
      </c>
      <c r="Y2" s="18">
        <f t="shared" si="0"/>
        <v>9</v>
      </c>
      <c r="Z2" s="18">
        <f t="shared" si="0"/>
        <v>8</v>
      </c>
      <c r="AA2" s="18">
        <f t="shared" si="0"/>
        <v>7</v>
      </c>
      <c r="AB2" s="18">
        <f t="shared" si="0"/>
        <v>6</v>
      </c>
      <c r="AC2" s="18">
        <f t="shared" si="0"/>
        <v>5</v>
      </c>
      <c r="AD2" s="18">
        <f t="shared" si="0"/>
        <v>4</v>
      </c>
      <c r="AE2" s="18">
        <f t="shared" si="0"/>
        <v>3</v>
      </c>
      <c r="AF2" s="18">
        <f t="shared" si="0"/>
        <v>2</v>
      </c>
      <c r="AG2" s="18">
        <f t="shared" si="0"/>
        <v>1</v>
      </c>
      <c r="AH2" s="18">
        <f t="shared" si="0"/>
        <v>0</v>
      </c>
    </row>
    <row r="3" spans="1:34" ht="84.75" x14ac:dyDescent="0.25">
      <c r="A3" s="19" t="s">
        <v>43</v>
      </c>
      <c r="B3" s="20" t="str">
        <f>'Register&amp;Memory Locations'!D2</f>
        <v>0x00000000</v>
      </c>
      <c r="C3" s="21" t="s">
        <v>45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 t="s">
        <v>48</v>
      </c>
      <c r="AA3" s="21"/>
      <c r="AB3" s="21"/>
      <c r="AC3" s="21"/>
      <c r="AD3" s="21" t="s">
        <v>47</v>
      </c>
      <c r="AE3" s="21"/>
      <c r="AF3" s="21"/>
      <c r="AG3" s="21"/>
      <c r="AH3" s="19"/>
    </row>
    <row r="4" spans="1:34" x14ac:dyDescent="0.25">
      <c r="B4" s="2"/>
    </row>
    <row r="5" spans="1:34" x14ac:dyDescent="0.25">
      <c r="B5" s="2"/>
    </row>
    <row r="6" spans="1:34" ht="88.5" customHeight="1" x14ac:dyDescent="0.25">
      <c r="A6" s="19" t="s">
        <v>49</v>
      </c>
      <c r="B6" s="20" t="str">
        <f>'Version Registers'!E2</f>
        <v>0x0008FFE0</v>
      </c>
      <c r="C6" s="28" t="s">
        <v>51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2" t="s">
        <v>22</v>
      </c>
      <c r="T6" s="29" t="s">
        <v>52</v>
      </c>
      <c r="U6" s="28"/>
      <c r="V6" s="28"/>
      <c r="W6" s="29" t="s">
        <v>53</v>
      </c>
      <c r="X6" s="28"/>
      <c r="Y6" s="28"/>
      <c r="Z6" s="29" t="s">
        <v>54</v>
      </c>
      <c r="AA6" s="28"/>
      <c r="AB6" s="28"/>
      <c r="AC6" s="29" t="s">
        <v>55</v>
      </c>
      <c r="AD6" s="28"/>
      <c r="AE6" s="28"/>
      <c r="AF6" s="28"/>
      <c r="AG6" s="22" t="s">
        <v>22</v>
      </c>
      <c r="AH6" s="22" t="s">
        <v>22</v>
      </c>
    </row>
    <row r="7" spans="1:34" ht="92.25" customHeight="1" x14ac:dyDescent="0.25">
      <c r="A7" s="19" t="s">
        <v>50</v>
      </c>
      <c r="B7" s="20" t="str">
        <f>'Version Registers'!E3</f>
        <v>0x0008FFE4</v>
      </c>
      <c r="C7" s="24" t="s">
        <v>56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6"/>
    </row>
  </sheetData>
  <mergeCells count="7">
    <mergeCell ref="C7:AH7"/>
    <mergeCell ref="C1:AH1"/>
    <mergeCell ref="C6:R6"/>
    <mergeCell ref="T6:V6"/>
    <mergeCell ref="W6:Y6"/>
    <mergeCell ref="Z6:AB6"/>
    <mergeCell ref="AC6:A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Register&amp;Memory Locations</vt:lpstr>
      <vt:lpstr>Memory Maps</vt:lpstr>
      <vt:lpstr>MAX2 Map</vt:lpstr>
      <vt:lpstr>FLASH Map</vt:lpstr>
      <vt:lpstr>Version Registers</vt:lpstr>
      <vt:lpstr>Register Breakout</vt:lpstr>
    </vt:vector>
  </TitlesOfParts>
  <Company>STFC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Roberts</dc:creator>
  <cp:lastModifiedBy>Matt Roberts</cp:lastModifiedBy>
  <dcterms:created xsi:type="dcterms:W3CDTF">2013-05-01T06:45:37Z</dcterms:created>
  <dcterms:modified xsi:type="dcterms:W3CDTF">2013-10-29T16:09:53Z</dcterms:modified>
</cp:coreProperties>
</file>