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63.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61.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olympic\Babylon5\Scratch\AdrianPotter\"/>
    </mc:Choice>
  </mc:AlternateContent>
  <bookViews>
    <workbookView xWindow="0" yWindow="0" windowWidth="21885" windowHeight="8505" tabRatio="583"/>
  </bookViews>
  <sheets>
    <sheet name="Manual tests" sheetId="1" r:id="rId1"/>
    <sheet name="Bugs" sheetId="2" r:id="rId2"/>
    <sheet name="Automated" sheetId="3" r:id="rId3"/>
  </sheets>
  <calcPr calcId="162913"/>
  <customWorkbookViews>
    <customWorkbookView name="Potter, Adrian (Tessella,RAL,ISIS) - Personal View" guid="{85F3695B-032A-4A88-B2A8-7589EA4BF272}" mergeInterval="0" personalView="1" maximized="1" windowWidth="1920" windowHeight="1014" activeSheetId="1"/>
    <customWorkbookView name="Oram, Dominic (STFC,RAL,ISIS) - Personal View" guid="{684D6F67-3A9F-42B8-B57C-B09D2BC01A42}" mergeInterval="0" personalView="1" maximized="1" windowWidth="1920" windowHeight="894" activeSheetId="1"/>
    <customWorkbookView name="Holt, John (Tessella,RAL,ISIS) - Personal View" guid="{CEDC8F8C-0552-41C2-BFFD-AE6167E9BA48}" mergeInterval="0" personalView="1" maximized="1" xWindow="-8" yWindow="-8" windowWidth="1936" windowHeight="1186" activeSheetId="1"/>
    <customWorkbookView name="Akeroyd, Freddie (STFC,RAL,ISIS) - Personal View" guid="{A261AA16-395A-4133-AC57-0EAB9A6305EB}" mergeInterval="0" personalView="1" maximized="1" windowWidth="1667" windowHeight="917" activeSheetId="1"/>
    <customWorkbookView name="David Keymer - Personal View" guid="{7D900B46-42CB-4AD7-89CF-8A6BDE7583C7}" mergeInterval="0" personalView="1" maximized="1" windowWidth="1789" windowHeight="772" activeSheetId="1"/>
    <customWorkbookView name="Willemsen, Thomas (Tessella,RAL,ISIS) - Personal View" guid="{2FD27013-34EA-408F-80D9-9AE4DD52D5A3}" mergeInterval="0" personalView="1" maximized="1" xWindow="-8" yWindow="-8" windowWidth="1936" windowHeight="1176" activeSheetId="1"/>
    <customWorkbookView name="Clarke, Matt (STFC,RAL,ISIS) - Personal View" guid="{8BFFCA10-A97E-43DB-A10A-DB0A21E06383}" mergeInterval="0" personalView="1" xWindow="75" yWindow="75" windowWidth="1707" windowHeight="1032" activeSheetId="1"/>
    <customWorkbookView name="Kathryn Baker - Personal View" guid="{FF7CD254-0CE8-4FC9-AF55-6D042EF01199}" mergeInterval="0" personalView="1" maximized="1" windowWidth="1916" windowHeight="975" activeSheetId="1"/>
    <customWorkbookView name="Baker, Kathryn (STFC,RAL,ISIS) - Personal View" guid="{0E9ACB5E-D990-4F66-9FAE-4A09EE1669DA}" mergeInterval="0" personalView="1" maximized="1" xWindow="1912" yWindow="-8" windowWidth="1936" windowHeight="1176" activeSheetId="1"/>
  </customWorkbookViews>
</workbook>
</file>

<file path=xl/calcChain.xml><?xml version="1.0" encoding="utf-8"?>
<calcChain xmlns="http://schemas.openxmlformats.org/spreadsheetml/2006/main">
  <c r="H180" i="1" l="1"/>
  <c r="H181" i="1"/>
  <c r="H183" i="1"/>
  <c r="H182" i="1"/>
  <c r="C130" i="1"/>
  <c r="C161" i="1" l="1"/>
  <c r="C149" i="1"/>
  <c r="C146" i="1"/>
  <c r="C145" i="1"/>
  <c r="C144" i="1"/>
  <c r="C143" i="1"/>
  <c r="C142" i="1"/>
  <c r="C141" i="1"/>
  <c r="C138" i="1"/>
  <c r="C137" i="1"/>
  <c r="C136" i="1"/>
  <c r="C135" i="1"/>
  <c r="C134" i="1"/>
  <c r="C133" i="1"/>
  <c r="C132" i="1"/>
  <c r="C131" i="1"/>
  <c r="C129" i="1"/>
  <c r="C128" i="1"/>
  <c r="C127" i="1"/>
  <c r="C126" i="1"/>
  <c r="C124" i="1"/>
  <c r="C123" i="1"/>
  <c r="C122" i="1"/>
  <c r="C121" i="1"/>
  <c r="C120" i="1"/>
  <c r="C119" i="1"/>
  <c r="C118" i="1"/>
  <c r="C117" i="1"/>
  <c r="C116" i="1"/>
  <c r="C115" i="1"/>
  <c r="C114" i="1"/>
  <c r="C113" i="1"/>
  <c r="C108" i="1"/>
  <c r="C107" i="1"/>
  <c r="C106" i="1"/>
  <c r="C103" i="1"/>
  <c r="C102" i="1"/>
  <c r="C101"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2" i="1"/>
  <c r="C51" i="1"/>
  <c r="C47" i="1"/>
  <c r="C45" i="1"/>
  <c r="C43" i="1"/>
  <c r="C42" i="1"/>
  <c r="C41" i="1"/>
  <c r="C40" i="1"/>
  <c r="C39" i="1"/>
  <c r="C38" i="1"/>
  <c r="C37" i="1"/>
  <c r="C36" i="1"/>
  <c r="C35" i="1"/>
  <c r="C34" i="1"/>
  <c r="C33" i="1"/>
  <c r="C31" i="1"/>
  <c r="C29" i="1"/>
  <c r="C25" i="1"/>
  <c r="C24" i="1"/>
  <c r="C22" i="1"/>
  <c r="C21" i="1"/>
  <c r="C20" i="1"/>
  <c r="C19" i="1"/>
  <c r="C18" i="1"/>
  <c r="C16" i="1"/>
  <c r="C96" i="3" l="1"/>
  <c r="C95" i="3"/>
  <c r="C94" i="3"/>
  <c r="C93" i="3"/>
  <c r="C92" i="3"/>
  <c r="C91" i="3"/>
  <c r="C90" i="3"/>
  <c r="C89" i="3"/>
  <c r="C88" i="3"/>
  <c r="C87" i="3"/>
  <c r="C86" i="3"/>
  <c r="C85" i="3"/>
  <c r="C84" i="3"/>
  <c r="C83" i="3"/>
  <c r="C82" i="3"/>
  <c r="C81" i="3"/>
  <c r="C80" i="3"/>
  <c r="C79" i="3"/>
  <c r="C179" i="1" l="1"/>
  <c r="C178" i="1"/>
  <c r="C177" i="1"/>
  <c r="C176" i="1"/>
  <c r="C175" i="1"/>
  <c r="C174" i="1"/>
  <c r="C173" i="1"/>
  <c r="C172" i="1"/>
  <c r="C171" i="1"/>
  <c r="C170" i="1"/>
  <c r="C169" i="1"/>
  <c r="C168" i="1"/>
  <c r="C167" i="1"/>
  <c r="C166" i="1"/>
  <c r="C165" i="1"/>
  <c r="C164" i="1"/>
  <c r="C163" i="1"/>
  <c r="C162" i="1"/>
  <c r="C160" i="1"/>
  <c r="C159" i="1"/>
  <c r="C158" i="1"/>
  <c r="C157" i="1"/>
  <c r="C156" i="1"/>
  <c r="C155" i="1"/>
  <c r="C154" i="1"/>
  <c r="C153" i="1"/>
  <c r="C152" i="1"/>
  <c r="C151" i="1"/>
  <c r="C150" i="1"/>
  <c r="C148" i="1"/>
  <c r="C147" i="1"/>
  <c r="C140" i="1"/>
  <c r="C139" i="1"/>
  <c r="C125" i="1"/>
  <c r="C112" i="1"/>
  <c r="C111" i="1"/>
  <c r="C110" i="1"/>
  <c r="C109" i="1"/>
  <c r="C105" i="1"/>
  <c r="C104" i="1"/>
  <c r="C100" i="1"/>
  <c r="C54" i="1"/>
  <c r="C53" i="1"/>
  <c r="C50" i="1"/>
  <c r="C49" i="1"/>
  <c r="C48" i="1"/>
  <c r="C46" i="1"/>
  <c r="C44" i="1"/>
  <c r="C32" i="1"/>
  <c r="C30" i="1"/>
  <c r="C28" i="1"/>
  <c r="C27" i="1"/>
  <c r="C26" i="1"/>
  <c r="C23" i="1"/>
  <c r="C17" i="1"/>
  <c r="C15" i="1"/>
  <c r="C14" i="1"/>
  <c r="C13" i="1"/>
  <c r="C12" i="1"/>
  <c r="C11" i="1"/>
  <c r="C10" i="1"/>
  <c r="C9" i="1"/>
  <c r="C8" i="1"/>
  <c r="C7" i="1"/>
  <c r="C6" i="1"/>
  <c r="C5" i="1"/>
  <c r="C4" i="1"/>
  <c r="C3" i="1"/>
  <c r="C2" i="1"/>
  <c r="C78" i="3"/>
  <c r="C77" i="3"/>
  <c r="C76" i="3"/>
  <c r="C75" i="3"/>
  <c r="C74" i="3"/>
  <c r="C73" i="3"/>
  <c r="C71" i="3"/>
  <c r="C72" i="3"/>
  <c r="C62" i="3"/>
  <c r="C63" i="3"/>
  <c r="C64" i="3"/>
  <c r="C65" i="3"/>
  <c r="C66" i="3"/>
  <c r="C67" i="3"/>
  <c r="C68" i="3"/>
  <c r="C69" i="3"/>
  <c r="C70" i="3"/>
  <c r="C61" i="3" l="1"/>
  <c r="C60" i="3"/>
  <c r="C59" i="3"/>
  <c r="C58" i="3"/>
  <c r="C57" i="3"/>
  <c r="C56" i="3"/>
  <c r="C55" i="3"/>
  <c r="C54" i="3"/>
  <c r="C53" i="3"/>
  <c r="C52" i="3"/>
  <c r="C51" i="3"/>
  <c r="C50" i="3"/>
  <c r="C49" i="3"/>
  <c r="C48" i="3"/>
  <c r="C47" i="3"/>
  <c r="C43" i="3"/>
  <c r="C44" i="3"/>
  <c r="C45" i="3"/>
  <c r="C46" i="3"/>
  <c r="C42" i="3"/>
  <c r="A41" i="3"/>
  <c r="C41" i="3" s="1"/>
  <c r="C40" i="3"/>
  <c r="C39" i="3"/>
  <c r="C38" i="3"/>
  <c r="C37" i="3"/>
  <c r="C36" i="3"/>
  <c r="C35" i="3"/>
  <c r="C34" i="3"/>
  <c r="C33" i="3"/>
  <c r="C32" i="3"/>
  <c r="C31" i="3"/>
  <c r="C30" i="3"/>
  <c r="C29" i="3"/>
  <c r="C28" i="3"/>
  <c r="C27" i="3" l="1"/>
  <c r="C26" i="3" l="1"/>
  <c r="C25" i="3"/>
  <c r="C24" i="3"/>
  <c r="C23" i="3"/>
  <c r="C22" i="3"/>
  <c r="C21" i="3"/>
  <c r="C20" i="3"/>
  <c r="C19" i="3"/>
  <c r="C18" i="3"/>
  <c r="C17" i="3"/>
  <c r="C16" i="3"/>
  <c r="C15" i="3"/>
  <c r="C14" i="3"/>
  <c r="C13" i="3"/>
  <c r="C12" i="3"/>
  <c r="C11" i="3"/>
  <c r="C10" i="3"/>
  <c r="C9" i="3"/>
  <c r="C8" i="3"/>
  <c r="C7" i="3"/>
  <c r="C6" i="3"/>
  <c r="C5" i="3"/>
  <c r="C4" i="3"/>
  <c r="C3" i="3"/>
  <c r="C2" i="3"/>
</calcChain>
</file>

<file path=xl/sharedStrings.xml><?xml version="1.0" encoding="utf-8"?>
<sst xmlns="http://schemas.openxmlformats.org/spreadsheetml/2006/main" count="862" uniqueCount="404">
  <si>
    <t>Test Number</t>
  </si>
  <si>
    <t>Relates to Ticket#</t>
  </si>
  <si>
    <t>Relates to Footrpints ID</t>
  </si>
  <si>
    <t>Brief description of task/issue/function</t>
  </si>
  <si>
    <t>Brief description of test</t>
  </si>
  <si>
    <t>Comments</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</si>
  <si>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</si>
  <si>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</si>
  <si>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</si>
  <si>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</si>
  <si>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</si>
  <si>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</si>
  <si>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</si>
  <si>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</si>
  <si>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</si>
  <si>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</si>
  <si>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</si>
  <si>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</si>
  <si>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</si>
  <si>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</si>
  <si>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</si>
  <si>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</si>
  <si>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</si>
  <si>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</si>
  <si>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</si>
  <si>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</si>
  <si>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</si>
  <si>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</si>
  <si>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</si>
  <si>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</si>
  <si>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</si>
  <si>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</si>
  <si>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</si>
  <si>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</si>
  <si>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</si>
  <si>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</si>
  <si>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</si>
  <si>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</si>
  <si>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</si>
  <si>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</si>
  <si>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</si>
  <si>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</si>
  <si>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</si>
  <si>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</si>
  <si>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</si>
  <si>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</si>
  <si>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</si>
  <si>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</si>
  <si>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</si>
  <si>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</si>
  <si>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</si>
  <si>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</si>
  <si>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</si>
  <si>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</si>
  <si>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</si>
  <si>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</si>
  <si>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</si>
  <si>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Experiment Details Perspective</t>
  </si>
  <si>
    <t>Can set a real RB number</t>
  </si>
  <si>
    <t>Can set a fake RB number</t>
  </si>
  <si>
    <t>Can search for an RB number</t>
  </si>
  <si>
    <t>Can alter the Team information</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</si>
  <si>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</si>
  <si>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</si>
  <si>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</si>
  <si>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</si>
  <si>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</si>
  <si>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</si>
  <si>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</si>
  <si>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</si>
  <si>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</si>
  <si>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</si>
  <si>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</si>
  <si>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</si>
  <si>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</si>
  <si>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</si>
  <si>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</si>
  <si>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</si>
  <si>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</si>
  <si>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</si>
  <si>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</si>
  <si>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</si>
  <si>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</si>
  <si>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</si>
  <si>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</si>
  <si>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</si>
  <si>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</si>
  <si>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</si>
  <si>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</si>
  <si>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</si>
  <si>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</si>
  <si>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</si>
  <si>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</si>
  <si>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</si>
  <si>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</si>
  <si>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</si>
  <si>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</si>
  <si>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</si>
  <si>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</si>
  <si>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</si>
  <si>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</si>
  <si>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</si>
  <si>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</si>
  <si>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</si>
  <si>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</si>
  <si>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</si>
  <si>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</si>
  <si>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</si>
  <si>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</si>
  <si>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</si>
  <si>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</si>
  <si>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</si>
  <si>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</si>
  <si>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</si>
  <si>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</si>
  <si>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</si>
  <si>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</si>
  <si>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</si>
  <si>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</si>
  <si>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</si>
  <si>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</si>
  <si>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</si>
  <si>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</si>
  <si>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</si>
  <si>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</si>
  <si>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</si>
  <si>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</si>
  <si>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</si>
  <si>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</si>
  <si>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</si>
  <si>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</si>
  <si>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</si>
  <si>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</si>
  <si>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</si>
  <si>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</si>
  <si>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</si>
  <si>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</si>
  <si>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</si>
  <si>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</si>
  <si>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</si>
  <si>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</si>
  <si>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</si>
  <si>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</si>
  <si>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</si>
  <si>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</si>
  <si>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</si>
  <si>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</si>
  <si>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</si>
  <si>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</si>
  <si>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</si>
  <si>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</si>
  <si>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</si>
  <si>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</si>
  <si>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</si>
  <si>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</si>
  <si>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</si>
  <si>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</si>
  <si>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</si>
  <si>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</si>
  <si>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</si>
  <si>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</si>
  <si>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</si>
  <si>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</si>
  <si>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Lakeshore</t>
  </si>
  <si>
    <t>Cannot create a synoptic with a name of greater than 30 characters</t>
  </si>
  <si>
    <t>Synoptics within the system</t>
  </si>
  <si>
    <t>Edit a synoptic after using save as</t>
  </si>
  <si>
    <t>IOC Start/Stop</t>
  </si>
  <si>
    <t>Start an IOC from the menu</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</si>
  <si>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</si>
  <si>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</si>
  <si>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</si>
  <si>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</si>
  <si>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</si>
  <si>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</si>
  <si>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</si>
  <si>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</si>
  <si>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Create blocks looking at motors, and vary the limits to see the violations change</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</si>
  <si>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</si>
  <si>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</si>
  <si>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</si>
  <si>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</si>
  <si>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</si>
  <si>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</si>
  <si>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</si>
  <si>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</si>
  <si>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</si>
  <si>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</si>
  <si>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</si>
  <si>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</si>
  <si>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</si>
  <si>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</si>
  <si>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</si>
  <si>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</si>
  <si>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</si>
  <si>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</si>
  <si>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</si>
  <si>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</si>
  <si>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</si>
  <si>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</si>
  <si>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</si>
  <si>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</si>
  <si>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</si>
  <si>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</si>
  <si>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</si>
  <si>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</si>
  <si>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</si>
  <si>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</si>
  <si>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</si>
  <si>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</si>
  <si>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</si>
  <si>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</si>
  <si>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</si>
  <si>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</si>
  <si>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</si>
  <si>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</si>
  <si>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</si>
  <si>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</si>
  <si>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</si>
  <si>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</si>
  <si>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</si>
  <si>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</si>
  <si>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</si>
  <si>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</si>
  <si>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</si>
  <si>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</si>
  <si>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</si>
  <si>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</si>
  <si>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</si>
  <si>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</si>
  <si>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</si>
  <si>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</si>
  <si>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</si>
  <si>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</si>
  <si>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</si>
  <si>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</si>
  <si>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</si>
  <si>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</si>
  <si>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</si>
  <si>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</si>
  <si>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</si>
  <si>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</si>
  <si>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</si>
  <si>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</si>
  <si>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</si>
  <si>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</si>
  <si>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</si>
  <si>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</si>
  <si>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</si>
  <si>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</si>
  <si>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</si>
  <si>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</si>
  <si>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</si>
  <si>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</si>
  <si>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</si>
  <si>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</si>
  <si>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</si>
  <si>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</si>
  <si>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</si>
  <si>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</si>
  <si>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</si>
  <si>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</si>
  <si>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</si>
  <si>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</si>
  <si>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</si>
  <si>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</si>
  <si>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</si>
  <si>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</si>
  <si>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</si>
  <si>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</si>
  <si>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</si>
  <si>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</si>
  <si>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</si>
  <si>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</si>
  <si>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</si>
  <si>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</si>
  <si>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</si>
  <si>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</si>
  <si>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</si>
  <si>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</si>
  <si>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</si>
  <si>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</si>
  <si>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</si>
  <si>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</si>
  <si>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</si>
  <si>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</si>
  <si>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</si>
  <si>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</si>
  <si>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</si>
  <si>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</si>
  <si>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</si>
  <si>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</si>
  <si>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</si>
  <si>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</si>
  <si>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</si>
  <si>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</si>
  <si>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</si>
  <si>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</si>
  <si>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</si>
  <si>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</si>
  <si>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</si>
  <si>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</si>
  <si>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</si>
  <si>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</si>
  <si>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</si>
  <si>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</si>
  <si>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</si>
  <si>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</si>
  <si>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</si>
  <si>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</si>
  <si>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</si>
  <si>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</si>
  <si>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</si>
  <si>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</si>
  <si>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</si>
  <si>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</si>
  <si>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</si>
  <si>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</si>
  <si>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</si>
  <si>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</si>
  <si>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Motors</t>
  </si>
  <si>
    <t>Should probably remain in the manual tests until there is away to check the client pv prefix (#2419)</t>
  </si>
  <si>
    <t>Ignoring automation - test is implied in 13-2</t>
  </si>
  <si>
    <t>Links open the correct web pages</t>
  </si>
  <si>
    <t>Test ID</t>
  </si>
  <si>
    <t>Ticket #</t>
  </si>
  <si>
    <t>PASS/FAIL</t>
  </si>
  <si>
    <t>PASS</t>
  </si>
  <si>
    <t>pass</t>
  </si>
  <si>
    <t>Unsure what this means.</t>
  </si>
  <si>
    <t>fail</t>
  </si>
  <si>
    <t>Passes</t>
  </si>
  <si>
    <t>Failures</t>
  </si>
  <si>
    <t>Remaining</t>
  </si>
  <si>
    <t>Run</t>
  </si>
  <si>
    <t>?</t>
  </si>
  <si>
    <t>Cannot change this setting for an existing IOC, can only change it as an IOC is being added.</t>
  </si>
  <si>
    <t>Redundant (see above tests)</t>
  </si>
  <si>
    <t>Each PV is listed twice</t>
  </si>
  <si>
    <t>Took 15 seconds</t>
  </si>
  <si>
    <t>Some items are being pushed but some items are still listed as "not staged for commit" which I would expect to be version controlled.</t>
  </si>
  <si>
    <t>IOC that was not set to auto-start or auto-restart was still started when I switched to another config and back again.</t>
  </si>
  <si>
    <t>Remote console works</t>
  </si>
  <si>
    <t xml:space="preserve">Create a new config with an IOC which is affected by macros (Eurotherm is good).
Set 2 macros in config
Save and load the config
Check that IOC has macros set in it
Edit the current config changing a macro value, adding a value and removing/clearing a value, leaving a value the same.
Save
Check that the IOC is restarted and that it now obeys the new macro settings
</t>
  </si>
  <si>
    <t>Create a new config with an IOC which is affected by macros (eurotherm is good).
Set 2 macros in config
Save and load the config
Check that IOC has macros set in it. Load a different config
Edit a config (not the current config) changing a macro value, adding a value and removing/clearing a value. Load it and make sure the macros are set in the IOC</t>
  </si>
  <si>
    <t>ARACCESS in add IOC list in edit config</t>
  </si>
  <si>
    <t>When adding an IOC to an existing config the ARACCESS ioc appears</t>
  </si>
  <si>
    <t>Edit a config and an IOC</t>
  </si>
  <si>
    <t>Component Target Details is set to Analyser</t>
  </si>
  <si>
    <t>Component Target Detail macros are different</t>
  </si>
  <si>
    <t>Compentent Target Detauls is empty</t>
  </si>
  <si>
    <t>As above for PRESSURE GUAGE</t>
  </si>
  <si>
    <t>Click "Add New PV" 3 times</t>
  </si>
  <si>
    <t>3 PVs are added with unique names</t>
  </si>
  <si>
    <t>Add two components with same name</t>
  </si>
  <si>
    <t>Error message displayed and "Save as.." button is disabled</t>
  </si>
  <si>
    <t>View all synoptics from a remote instrument. Espically ones with long names</t>
  </si>
  <si>
    <t>Synoptics can be viewed</t>
  </si>
  <si>
    <t>Create a synoptic that shows the beam with multiple components on, load it</t>
  </si>
  <si>
    <t>Beam is shown on synoptic</t>
  </si>
  <si>
    <t>Create a synoptic that does not show the beam with multiple components on, load it</t>
  </si>
  <si>
    <t>Beam is not shown</t>
  </si>
  <si>
    <t>Add a new synoptic</t>
  </si>
  <si>
    <t>Synoptic is added to the synoptic list within 5s</t>
  </si>
  <si>
    <t>When new synoptic is created selected synoptic is forgotten</t>
  </si>
  <si>
    <t>When a new synoptic is created with a syoptic selected it forgots the value as the list is updated.</t>
  </si>
  <si>
    <t>1. Select a synoptic (not recommended) 2. Add new synoptic 3. Synoptic select is NONE</t>
  </si>
  <si>
    <t>Edits can be saved and it appears as before save as</t>
  </si>
  <si>
    <t>Add a new pv using "Select block" to specify the pv repeat using "select PV"</t>
  </si>
  <si>
    <t>Select blocks should show pvs from blocks. Select PV should show standard select PV list</t>
  </si>
  <si>
    <t>Target details do not change</t>
  </si>
  <si>
    <t>From ticket</t>
  </si>
  <si>
    <t>16-25</t>
  </si>
  <si>
    <t>Already Ticket</t>
  </si>
  <si>
    <t>Fix, Ticket, Ignore, Already ticket</t>
  </si>
  <si>
    <t>Make sure that an IOC set to auto-restart in the config is running. Stop it using the IOC Start/Stop menu</t>
  </si>
  <si>
    <t>IOC is stopped</t>
  </si>
  <si>
    <t>IOC is restarted</t>
  </si>
  <si>
    <t>Time ~10s</t>
  </si>
  <si>
    <t>Open OPI, Setup ca monitor. Start IOC. Start time when ca monitor registers value. Stop timer when OPI displays value</t>
  </si>
  <si>
    <t>Delay &lt; 5s</t>
  </si>
  <si>
    <t>Start IOC, open OPI, Restart IOC, get an idea of length of time, (compared with ca monitor)</t>
  </si>
  <si>
    <t>~ 4s</t>
  </si>
  <si>
    <t>Start IOC, open OPI, Stop IOC, Wait 2 minutes, Restart IOC, get an idea of length of time</t>
  </si>
  <si>
    <t>Delay &lt; 30s</t>
  </si>
  <si>
    <t>Delya  &lt;5 seconds</t>
  </si>
  <si>
    <t>~2min for firdt back, 2:30 for most and all by 3:30</t>
  </si>
  <si>
    <t>Open OPI, Wait 2 minutes, Start IOC, get an idea of length of time</t>
  </si>
  <si>
    <t xml:space="preserve">Delay &lt; 30s </t>
  </si>
  <si>
    <t>~30s for first back. 1min most back all by 2min</t>
  </si>
  <si>
    <t>Block should show minor alarm</t>
  </si>
  <si>
    <t>In a scripting window run the two commands g.waitfor_move("motor1", "motor2") and g.check_limit_violations("motor1", "motor2")</t>
  </si>
  <si>
    <t>Create a hidden block. Right click on any block and confirm that you can switch between showing and hiding the block.</t>
  </si>
  <si>
    <t>They don't appear on my client (Matt) - can someone confirm this please?
Works for me - Tom</t>
  </si>
  <si>
    <t>Ran this on local machine. Passed</t>
  </si>
  <si>
    <t>15-60 completed instead</t>
  </si>
  <si>
    <t>After creating repository it did not warn the user that it could not push the repo. On git push from bach it says: "fatal: unable to access 'http://control-svcs.isis.cclrc.ac.uk/gitroot/instconfig
s/inst.git/': The requested URL returned error: 403"</t>
  </si>
  <si>
    <t>No warning that git can not push</t>
  </si>
  <si>
    <t>23-3</t>
  </si>
  <si>
    <t>SLITS INSTEAD OF JAWS</t>
  </si>
  <si>
    <t>Check that the SLITS OPI opens, and allows you to drill down into the motor details, and that you can drill further down on a single motor</t>
  </si>
  <si>
    <t>20-2</t>
  </si>
  <si>
    <t>Fix</t>
  </si>
  <si>
    <t>Upgrade not changed synoptics on opi resource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</si>
</sst>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0"/>
      <color rgb="FF000000"/>
      <name val="Arial"/>
    </font>
    <font>
      <sz val="11"/>
      <color rgb="FF000000"/>
      <name val="Calibri"/>
      <family val="2"/>
    </font>
    <font>
      <sz val="10"/>
      <name val="Arial"/>
      <family val="2"/>
    </font>
    <font>
      <sz val="10"/>
      <color rgb="FF525252"/>
      <name val="Lato"/>
    </font>
    <font>
      <sz val="11"/>
      <color rgb="FF000000"/>
      <name val="Calibri"/>
      <family val="2"/>
      <scheme val="minor"/>
    </font>
    <font>
      <sz val="11"/>
      <name val="Calibri"/>
      <family val="2"/>
      <scheme val="minor"/>
    </font>
    <font>
      <sz val="11"/>
      <color rgb="FF000000"/>
      <name val="Calibri"/>
    </font>
    <font>
      <sz val="10"/>
      <name val="Arial"/>
    </font>
    <font>
      <sz val="11"/>
      <color rgb="FF9C6500"/>
      <name val="Calibri"/>
      <family val="2"/>
      <scheme val="minor"/>
    </font>
    <font>
      <b/>
      <sz val="11"/>
      <color theme="4" tint="-0.249977111117893"/>
      <name val="Calibri"/>
      <family val="2"/>
    </font>
    <font>
      <sz val="11"/>
      <color theme="4" tint="-0.249977111117893"/>
      <name val="Calibri"/>
      <family val="2"/>
    </font>
    <font>
      <sz val="10"/>
      <color theme="4" tint="-0.249977111117893"/>
      <name val="Arial"/>
      <family val="2"/>
    </font>
    <font>
      <b/>
      <sz val="10"/>
      <name val="Arial"/>
      <family val="2"/>
    </font>
    <font>
      <b/>
      <sz val="10"/>
      <color theme="4" tint="-0.249977111117893"/>
      <name val="Arial"/>
      <family val="2"/>
    </font>
    <font>
      <sz val="11"/>
      <name val="Calibri"/>
      <family val="2"/>
    </font>
    <font>
      <sz val="11"/>
      <color theme="4" tint="-0.249977111117893"/>
      <name val="Calibri"/>
    </font>
  </fonts>
  <fills count="6">
    <fill>
      <patternFill patternType="none"/>
    </fill>
    <fill>
      <patternFill patternType="gray125"/>
    </fill>
    <fill>
      <patternFill patternType="solid">
        <fgColor rgb="FFFFFFFF"/>
        <bgColor rgb="FFFFFFFF"/>
      </patternFill>
    </fill>
    <fill>
      <patternFill patternType="solid">
        <fgColor rgb="FFFFEB9C"/>
      </patternFill>
    </fill>
    <fill>
      <patternFill patternType="solid">
        <fgColor theme="4" tint="0.79998168889431442"/>
        <bgColor theme="4" tint="0.79998168889431442"/>
      </patternFill>
    </fill>
    <fill>
      <patternFill patternType="solid">
        <fgColor theme="5" tint="0.79998168889431442"/>
        <bgColor theme="5" tint="0.79998168889431442"/>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right/>
      <top/>
      <bottom style="thin">
        <color theme="5"/>
      </bottom>
      <diagonal/>
    </border>
    <border>
      <left/>
      <right/>
      <top style="thin">
        <color theme="4"/>
      </top>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style="thin">
        <color rgb="FF000000"/>
      </top>
      <bottom/>
      <diagonal/>
    </border>
    <border>
      <left style="thin">
        <color indexed="64"/>
      </left>
      <right style="thin">
        <color indexed="64"/>
      </right>
      <top style="thin">
        <color rgb="FF000000"/>
      </top>
      <bottom/>
      <diagonal/>
    </border>
    <border>
      <left style="thin">
        <color indexed="64"/>
      </left>
      <right/>
      <top style="thin">
        <color indexed="64"/>
      </top>
      <bottom style="thin">
        <color indexed="64"/>
      </bottom>
      <diagonal/>
    </border>
    <border>
      <left style="thin">
        <color indexed="64"/>
      </left>
      <right/>
      <top style="thin">
        <color rgb="FF000000"/>
      </top>
      <bottom style="thin">
        <color rgb="FF000000"/>
      </bottom>
      <diagonal/>
    </border>
    <border>
      <left style="thin">
        <color rgb="FF000000"/>
      </left>
      <right/>
      <top style="thin">
        <color rgb="FF000000"/>
      </top>
      <bottom style="thin">
        <color theme="4"/>
      </bottom>
      <diagonal/>
    </border>
    <border>
      <left/>
      <right/>
      <top style="thin">
        <color theme="5"/>
      </top>
      <bottom/>
      <diagonal/>
    </border>
  </borders>
  <cellStyleXfs count="2">
    <xf numFmtId="0" fontId="0" fillId="0" borderId="0"/>
    <xf numFmtId="0" fontId="8" fillId="3" borderId="0" applyNumberFormat="0" applyBorder="0" applyAlignment="0" applyProtection="0"/>
  </cellStyleXfs>
  <cellXfs count="132">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2" fillId="0" borderId="1" xfId="0" applyFont="1" applyBorder="1"/>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Border="1" applyAlignment="1">
      <alignment wrapText="1"/>
    </xf>
    <xf numFmtId="0" fontId="4" fillId="0" borderId="0" xfId="0" applyFont="1" applyAlignment="1"/>
    <xf numFmtId="0" fontId="5" fillId="0" borderId="1" xfId="0" applyFont="1" applyBorder="1"/>
    <xf numFmtId="0" fontId="5" fillId="0" borderId="1" xfId="0" applyFont="1" applyBorder="1" applyAlignment="1"/>
    <xf numFmtId="0" fontId="5" fillId="0" borderId="1" xfId="0" applyFont="1" applyBorder="1" applyAlignment="1">
      <alignment wrapText="1"/>
    </xf>
    <xf numFmtId="0" fontId="5" fillId="0" borderId="0" xfId="0" applyFont="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0" fillId="0" borderId="5" xfId="0" applyFont="1" applyBorder="1" applyAlignment="1">
      <alignment wrapText="1"/>
    </xf>
    <xf numFmtId="0" fontId="2" fillId="0" borderId="5" xfId="0" applyFont="1" applyBorder="1"/>
    <xf numFmtId="0" fontId="2" fillId="0" borderId="5" xfId="0" applyFont="1" applyBorder="1" applyAlignment="1"/>
    <xf numFmtId="0" fontId="6" fillId="0" borderId="1" xfId="0" applyFont="1" applyBorder="1" applyAlignment="1">
      <alignment horizontal="right"/>
    </xf>
    <xf numFmtId="0" fontId="0" fillId="0" borderId="0" xfId="0" applyFont="1" applyBorder="1" applyAlignment="1"/>
    <xf numFmtId="0" fontId="1" fillId="0" borderId="1" xfId="0" applyNumberFormat="1" applyFont="1" applyBorder="1" applyAlignment="1">
      <alignment horizontal="right"/>
    </xf>
    <xf numFmtId="0" fontId="7" fillId="0" borderId="5" xfId="0" applyFont="1" applyBorder="1" applyAlignment="1"/>
    <xf numFmtId="0" fontId="7" fillId="0" borderId="5" xfId="0" applyFont="1" applyBorder="1" applyAlignment="1">
      <alignment wrapText="1"/>
    </xf>
    <xf numFmtId="0" fontId="7" fillId="0" borderId="8" xfId="0" applyFont="1" applyBorder="1" applyAlignment="1">
      <alignment horizontal="center" vertical="center" wrapText="1"/>
    </xf>
    <xf numFmtId="0" fontId="7" fillId="0" borderId="0" xfId="0" applyFont="1" applyAlignment="1">
      <alignment wrapText="1"/>
    </xf>
    <xf numFmtId="0" fontId="7" fillId="0" borderId="9" xfId="0" applyFont="1" applyBorder="1" applyAlignment="1">
      <alignment horizontal="center" vertical="center" wrapText="1"/>
    </xf>
    <xf numFmtId="0" fontId="2" fillId="0" borderId="2" xfId="0" applyFont="1" applyBorder="1" applyAlignment="1">
      <alignment wrapText="1"/>
    </xf>
    <xf numFmtId="0" fontId="2" fillId="0" borderId="2" xfId="0" applyFont="1" applyBorder="1" applyAlignment="1">
      <alignment wrapText="1"/>
    </xf>
    <xf numFmtId="0" fontId="2" fillId="0" borderId="0" xfId="0" applyFont="1" applyBorder="1" applyAlignment="1">
      <alignment wrapText="1"/>
    </xf>
    <xf numFmtId="0" fontId="0" fillId="0" borderId="10" xfId="0" applyFont="1" applyBorder="1" applyAlignment="1"/>
    <xf numFmtId="0" fontId="1" fillId="0" borderId="11" xfId="0" applyFont="1" applyBorder="1" applyAlignment="1">
      <alignment horizontal="right"/>
    </xf>
    <xf numFmtId="0" fontId="2" fillId="0" borderId="11" xfId="0" applyFont="1" applyBorder="1"/>
    <xf numFmtId="0" fontId="2" fillId="0" borderId="11" xfId="0" applyFont="1" applyBorder="1" applyAlignment="1"/>
    <xf numFmtId="0" fontId="2" fillId="0" borderId="11" xfId="0" applyFont="1" applyBorder="1" applyAlignment="1">
      <alignment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10" fillId="0" borderId="2" xfId="0" applyFont="1" applyBorder="1" applyAlignment="1">
      <alignment wrapText="1"/>
    </xf>
    <xf numFmtId="0" fontId="10" fillId="4" borderId="6" xfId="0" applyFont="1" applyFill="1" applyBorder="1" applyAlignment="1">
      <alignment wrapText="1"/>
    </xf>
    <xf numFmtId="0" fontId="10" fillId="4" borderId="2" xfId="0" applyFont="1" applyFill="1" applyBorder="1" applyAlignment="1">
      <alignment wrapText="1"/>
    </xf>
    <xf numFmtId="0" fontId="10" fillId="4" borderId="8" xfId="0" applyFont="1" applyFill="1" applyBorder="1" applyAlignment="1">
      <alignment wrapText="1"/>
    </xf>
    <xf numFmtId="0" fontId="10" fillId="0" borderId="9" xfId="0" applyFont="1" applyBorder="1" applyAlignment="1">
      <alignment wrapText="1"/>
    </xf>
    <xf numFmtId="0" fontId="10" fillId="4" borderId="9" xfId="0" applyFont="1" applyFill="1" applyBorder="1" applyAlignment="1">
      <alignment wrapText="1"/>
    </xf>
    <xf numFmtId="0" fontId="2" fillId="4" borderId="3" xfId="0" applyFont="1" applyFill="1" applyBorder="1" applyAlignment="1">
      <alignment horizontal="center" vertical="center" wrapText="1"/>
    </xf>
    <xf numFmtId="0" fontId="2" fillId="4" borderId="2" xfId="0" applyFont="1" applyFill="1" applyBorder="1" applyAlignment="1">
      <alignment wrapText="1"/>
    </xf>
    <xf numFmtId="0" fontId="2" fillId="5" borderId="0" xfId="0" applyFont="1" applyFill="1" applyAlignment="1">
      <alignment wrapText="1"/>
    </xf>
    <xf numFmtId="0" fontId="2" fillId="0" borderId="12" xfId="0" applyFont="1" applyBorder="1" applyAlignment="1">
      <alignment wrapText="1"/>
    </xf>
    <xf numFmtId="0" fontId="13" fillId="0" borderId="13" xfId="0" applyFont="1" applyBorder="1" applyAlignment="1">
      <alignment textRotation="90"/>
    </xf>
    <xf numFmtId="0" fontId="9" fillId="0" borderId="14" xfId="0" applyFont="1" applyBorder="1" applyAlignment="1">
      <alignment textRotation="90" wrapText="1"/>
    </xf>
    <xf numFmtId="0" fontId="9" fillId="0" borderId="14" xfId="0" applyFont="1" applyBorder="1" applyAlignment="1">
      <alignment wrapText="1"/>
    </xf>
    <xf numFmtId="0" fontId="9" fillId="0" borderId="2" xfId="0" applyFont="1" applyBorder="1" applyAlignment="1">
      <alignment wrapText="1"/>
    </xf>
    <xf numFmtId="0" fontId="11" fillId="4" borderId="15" xfId="0" applyFont="1" applyFill="1" applyBorder="1" applyAlignment="1"/>
    <xf numFmtId="0" fontId="10" fillId="4" borderId="16" xfId="0" applyFont="1" applyFill="1" applyBorder="1" applyAlignment="1">
      <alignment horizontal="right"/>
    </xf>
    <xf numFmtId="0" fontId="10" fillId="4" borderId="14" xfId="0" applyFont="1" applyFill="1" applyBorder="1" applyAlignment="1"/>
    <xf numFmtId="0" fontId="10" fillId="4" borderId="14" xfId="0" applyFont="1" applyFill="1" applyBorder="1" applyAlignment="1">
      <alignment wrapText="1"/>
    </xf>
    <xf numFmtId="0" fontId="8" fillId="3" borderId="14" xfId="1" applyFont="1" applyFill="1" applyBorder="1" applyAlignment="1"/>
    <xf numFmtId="0" fontId="11" fillId="0" borderId="15" xfId="0" applyFont="1" applyBorder="1" applyAlignment="1"/>
    <xf numFmtId="0" fontId="10" fillId="0" borderId="16" xfId="0" applyFont="1" applyBorder="1" applyAlignment="1">
      <alignment horizontal="right"/>
    </xf>
    <xf numFmtId="0" fontId="10" fillId="0" borderId="14" xfId="0" applyFont="1" applyBorder="1" applyAlignment="1"/>
    <xf numFmtId="0" fontId="10" fillId="0" borderId="14" xfId="0" applyFont="1" applyBorder="1" applyAlignment="1">
      <alignment wrapText="1"/>
    </xf>
    <xf numFmtId="0" fontId="11" fillId="2" borderId="2" xfId="0" applyFont="1" applyFill="1" applyBorder="1" applyAlignment="1">
      <alignment wrapText="1"/>
    </xf>
    <xf numFmtId="0" fontId="5" fillId="0" borderId="14" xfId="0" applyFont="1" applyBorder="1" applyAlignment="1"/>
    <xf numFmtId="0" fontId="5" fillId="4" borderId="14" xfId="0" applyFont="1" applyFill="1" applyBorder="1" applyAlignment="1"/>
    <xf numFmtId="0" fontId="10" fillId="4" borderId="15" xfId="0" applyFont="1" applyFill="1" applyBorder="1" applyAlignment="1"/>
    <xf numFmtId="0" fontId="10" fillId="4" borderId="15" xfId="0" applyFont="1" applyFill="1" applyBorder="1" applyAlignment="1">
      <alignment wrapText="1"/>
    </xf>
    <xf numFmtId="0" fontId="10" fillId="4" borderId="16" xfId="0" applyFont="1" applyFill="1" applyBorder="1" applyAlignment="1">
      <alignment wrapText="1"/>
    </xf>
    <xf numFmtId="0" fontId="10" fillId="0" borderId="15" xfId="0" applyFont="1" applyBorder="1" applyAlignment="1"/>
    <xf numFmtId="0" fontId="10" fillId="0" borderId="15" xfId="0" applyFont="1" applyBorder="1" applyAlignment="1">
      <alignment wrapText="1"/>
    </xf>
    <xf numFmtId="0" fontId="10" fillId="0" borderId="16" xfId="0" applyFont="1" applyBorder="1" applyAlignment="1">
      <alignment wrapText="1"/>
    </xf>
    <xf numFmtId="0" fontId="10" fillId="4" borderId="16" xfId="0" applyFont="1" applyFill="1" applyBorder="1" applyAlignment="1"/>
    <xf numFmtId="0" fontId="10" fillId="4" borderId="17" xfId="0" applyFont="1" applyFill="1" applyBorder="1" applyAlignment="1">
      <alignment wrapText="1"/>
    </xf>
    <xf numFmtId="0" fontId="10" fillId="0" borderId="6" xfId="0" applyFont="1" applyBorder="1" applyAlignment="1">
      <alignment wrapText="1"/>
    </xf>
    <xf numFmtId="0" fontId="10" fillId="4" borderId="16" xfId="0" applyNumberFormat="1" applyFont="1" applyFill="1" applyBorder="1" applyAlignment="1">
      <alignment horizontal="right"/>
    </xf>
    <xf numFmtId="0" fontId="8" fillId="3" borderId="14" xfId="1" applyFont="1" applyFill="1" applyBorder="1" applyAlignment="1">
      <alignment wrapText="1"/>
    </xf>
    <xf numFmtId="0" fontId="11" fillId="4" borderId="6" xfId="0" applyFont="1" applyFill="1" applyBorder="1" applyAlignment="1"/>
    <xf numFmtId="0" fontId="11" fillId="4" borderId="14" xfId="0" applyFont="1" applyFill="1" applyBorder="1" applyAlignment="1">
      <alignment wrapText="1"/>
    </xf>
    <xf numFmtId="0" fontId="11" fillId="0" borderId="14" xfId="0" applyFont="1" applyBorder="1" applyAlignment="1">
      <alignment wrapText="1"/>
    </xf>
    <xf numFmtId="0" fontId="2" fillId="4" borderId="2" xfId="0" applyFont="1" applyFill="1" applyBorder="1"/>
    <xf numFmtId="0" fontId="2" fillId="4" borderId="14" xfId="0" applyFont="1" applyFill="1" applyBorder="1"/>
    <xf numFmtId="0" fontId="2" fillId="4" borderId="14" xfId="0" applyFont="1" applyFill="1" applyBorder="1" applyAlignment="1"/>
    <xf numFmtId="0" fontId="2" fillId="4" borderId="14" xfId="0" applyFont="1" applyFill="1" applyBorder="1" applyAlignment="1">
      <alignment wrapText="1"/>
    </xf>
    <xf numFmtId="0" fontId="2" fillId="0" borderId="14" xfId="0" applyFont="1" applyBorder="1"/>
    <xf numFmtId="0" fontId="2" fillId="0" borderId="14" xfId="0" applyFont="1" applyBorder="1" applyAlignment="1"/>
    <xf numFmtId="0" fontId="2" fillId="0" borderId="14" xfId="0" applyFont="1" applyBorder="1" applyAlignment="1">
      <alignment wrapText="1"/>
    </xf>
    <xf numFmtId="0" fontId="2" fillId="4" borderId="15" xfId="0" applyFont="1" applyFill="1" applyBorder="1"/>
    <xf numFmtId="0" fontId="2" fillId="4" borderId="15" xfId="0" applyFont="1" applyFill="1" applyBorder="1" applyAlignment="1"/>
    <xf numFmtId="0" fontId="2" fillId="4" borderId="15" xfId="0" applyFont="1" applyFill="1" applyBorder="1" applyAlignment="1">
      <alignment wrapText="1"/>
    </xf>
    <xf numFmtId="0" fontId="2" fillId="4" borderId="16" xfId="0" applyFont="1" applyFill="1" applyBorder="1" applyAlignment="1">
      <alignment wrapText="1"/>
    </xf>
    <xf numFmtId="0" fontId="2" fillId="0" borderId="15" xfId="0" applyFont="1" applyBorder="1"/>
    <xf numFmtId="0" fontId="2" fillId="0" borderId="15" xfId="0" applyFont="1" applyBorder="1" applyAlignment="1"/>
    <xf numFmtId="0" fontId="2" fillId="0" borderId="15" xfId="0" applyFont="1" applyBorder="1" applyAlignment="1">
      <alignment wrapText="1"/>
    </xf>
    <xf numFmtId="0" fontId="2" fillId="0" borderId="16" xfId="0" applyFont="1" applyBorder="1" applyAlignment="1">
      <alignment wrapText="1"/>
    </xf>
    <xf numFmtId="0" fontId="11" fillId="4" borderId="16" xfId="0" applyFont="1" applyFill="1" applyBorder="1" applyAlignment="1"/>
    <xf numFmtId="0" fontId="11" fillId="0" borderId="16" xfId="0" applyFont="1" applyBorder="1" applyAlignment="1"/>
    <xf numFmtId="0" fontId="11" fillId="0" borderId="14" xfId="0" applyFont="1" applyBorder="1" applyAlignment="1"/>
    <xf numFmtId="0" fontId="11" fillId="4" borderId="14" xfId="0" applyFont="1" applyFill="1" applyBorder="1" applyAlignment="1"/>
    <xf numFmtId="0" fontId="2" fillId="4" borderId="2" xfId="0" applyFont="1" applyFill="1" applyBorder="1" applyAlignment="1">
      <alignment horizontal="center" vertical="center" wrapText="1"/>
    </xf>
    <xf numFmtId="0" fontId="2" fillId="4" borderId="6" xfId="0" applyFont="1" applyFill="1" applyBorder="1" applyAlignment="1">
      <alignment wrapText="1"/>
    </xf>
    <xf numFmtId="0" fontId="11" fillId="0" borderId="18" xfId="0" applyFont="1" applyBorder="1" applyAlignment="1"/>
    <xf numFmtId="0" fontId="10" fillId="0" borderId="19" xfId="0" applyFont="1" applyBorder="1" applyAlignment="1">
      <alignment horizontal="right"/>
    </xf>
    <xf numFmtId="0" fontId="10" fillId="0" borderId="18" xfId="0" applyFont="1" applyBorder="1" applyAlignment="1">
      <alignment horizontal="right"/>
    </xf>
    <xf numFmtId="0" fontId="14" fillId="0" borderId="18" xfId="0" applyFont="1" applyBorder="1" applyAlignment="1"/>
    <xf numFmtId="0" fontId="14" fillId="0" borderId="18" xfId="0" applyFont="1" applyBorder="1" applyAlignment="1">
      <alignment wrapText="1"/>
    </xf>
    <xf numFmtId="0" fontId="8" fillId="3" borderId="20" xfId="1" applyFont="1" applyFill="1" applyBorder="1" applyAlignment="1"/>
    <xf numFmtId="0" fontId="14" fillId="0" borderId="5" xfId="0" applyFont="1" applyBorder="1" applyAlignment="1">
      <alignment wrapText="1"/>
    </xf>
    <xf numFmtId="0" fontId="12" fillId="0" borderId="21" xfId="0" applyFont="1" applyBorder="1" applyAlignment="1">
      <alignment wrapText="1"/>
    </xf>
    <xf numFmtId="0" fontId="12" fillId="0" borderId="21" xfId="0" applyFont="1" applyBorder="1" applyAlignment="1"/>
    <xf numFmtId="0" fontId="2" fillId="5" borderId="21" xfId="0" applyFont="1" applyFill="1" applyBorder="1" applyAlignment="1">
      <alignment wrapText="1"/>
    </xf>
    <xf numFmtId="0" fontId="0" fillId="0" borderId="0" xfId="0" applyFont="1" applyAlignment="1">
      <alignment horizontal="right"/>
    </xf>
    <xf numFmtId="0" fontId="15" fillId="4" borderId="14" xfId="0" applyFont="1" applyFill="1" applyBorder="1" applyAlignment="1">
      <alignment wrapText="1"/>
    </xf>
    <xf numFmtId="0" fontId="15" fillId="0" borderId="14" xfId="0" applyFont="1" applyBorder="1" applyAlignment="1">
      <alignment wrapText="1"/>
    </xf>
    <xf numFmtId="49" fontId="12" fillId="0" borderId="21" xfId="0" applyNumberFormat="1" applyFont="1" applyBorder="1" applyAlignment="1">
      <alignment wrapText="1"/>
    </xf>
    <xf numFmtId="49" fontId="2" fillId="5" borderId="21" xfId="0" applyNumberFormat="1" applyFont="1" applyFill="1" applyBorder="1" applyAlignment="1">
      <alignment wrapText="1"/>
    </xf>
    <xf numFmtId="49" fontId="2" fillId="0" borderId="0" xfId="0" applyNumberFormat="1" applyFont="1" applyAlignment="1">
      <alignment wrapText="1"/>
    </xf>
    <xf numFmtId="49" fontId="2" fillId="5" borderId="0" xfId="0" applyNumberFormat="1" applyFont="1" applyFill="1" applyAlignment="1">
      <alignment wrapText="1"/>
    </xf>
    <xf numFmtId="49" fontId="2" fillId="0" borderId="12" xfId="0" applyNumberFormat="1" applyFont="1" applyBorder="1" applyAlignment="1">
      <alignment wrapText="1"/>
    </xf>
    <xf numFmtId="49" fontId="0" fillId="0" borderId="0" xfId="0" applyNumberFormat="1" applyFont="1" applyAlignment="1"/>
  </cellXfs>
  <cellStyles count="2">
    <cellStyle name="Neutral" xfId="1" builtinId="2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usernames" Target="revisions/userNames1.xml"/><Relationship Id="rId4" Type="http://schemas.openxmlformats.org/officeDocument/2006/relationships/theme" Target="theme/theme1.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63" Type="http://schemas.openxmlformats.org/officeDocument/2006/relationships/revisionLog" Target="revisionLog63.xml"/><Relationship Id="rId7" Type="http://schemas.openxmlformats.org/officeDocument/2006/relationships/revisionLog" Target="revisionLog7.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61" Type="http://schemas.openxmlformats.org/officeDocument/2006/relationships/revisionLog" Target="revisionLog61.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8" Type="http://schemas.openxmlformats.org/officeDocument/2006/relationships/revisionLog" Target="revisionLog8.xml"/><Relationship Id="rId51" Type="http://schemas.openxmlformats.org/officeDocument/2006/relationships/revisionLog" Target="revisionLog51.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6229B6B-8EE2-42EB-96B5-DE0FC7DFE306}" diskRevisions="1" revisionId="309" version="66" preserveHistory="120">
  <header guid="{3AEC82DC-DB68-402C-AADC-E4106AD7A178}" dateTime="2017-09-06T12:18:15" maxSheetId="4" userName="Potter, Adrian (Tessella,RAL,ISIS)" r:id="rId1">
    <sheetIdMap count="3">
      <sheetId val="1"/>
      <sheetId val="2"/>
      <sheetId val="3"/>
    </sheetIdMap>
  </header>
  <header guid="{13B7F1A0-7EB7-4947-800D-22A3E9AD778A}" dateTime="2017-09-06T15:40:30" maxSheetId="4" userName="Clarke, Matt (STFC,RAL,ISIS)" r:id="rId2" minRId="1" maxRId="2">
    <sheetIdMap count="3">
      <sheetId val="1"/>
      <sheetId val="2"/>
      <sheetId val="3"/>
    </sheetIdMap>
  </header>
  <header guid="{C6F2E2BF-EAED-4C54-BDC0-1BAACEF2BF85}" dateTime="2017-09-06T15:47:10" maxSheetId="4" userName="Willemsen, Thomas (Tessella,RAL,ISIS)" r:id="rId3" minRId="3" maxRId="13">
    <sheetIdMap count="3">
      <sheetId val="1"/>
      <sheetId val="2"/>
      <sheetId val="3"/>
    </sheetIdMap>
  </header>
  <header guid="{DE5E4C2F-0AD2-40DD-9A78-330DC7AFD734}" dateTime="2017-09-06T15:47:47" maxSheetId="4" userName="Willemsen, Thomas (Tessella,RAL,ISIS)" r:id="rId4" minRId="14">
    <sheetIdMap count="3">
      <sheetId val="1"/>
      <sheetId val="2"/>
      <sheetId val="3"/>
    </sheetIdMap>
  </header>
  <header guid="{DB75F66C-11C3-4DD3-B4FD-1D3277C8555C}" dateTime="2017-09-06T15:48:19" maxSheetId="4" userName="Clarke, Matt (STFC,RAL,ISIS)" r:id="rId5" minRId="15">
    <sheetIdMap count="3">
      <sheetId val="1"/>
      <sheetId val="2"/>
      <sheetId val="3"/>
    </sheetIdMap>
  </header>
  <header guid="{7233C8D1-D4A9-4F8A-B12B-832F39DC449C}" dateTime="2017-09-06T15:48:50" maxSheetId="4" userName="Willemsen, Thomas (Tessella,RAL,ISIS)" r:id="rId6" minRId="16" maxRId="17">
    <sheetIdMap count="3">
      <sheetId val="1"/>
      <sheetId val="2"/>
      <sheetId val="3"/>
    </sheetIdMap>
  </header>
  <header guid="{7872F658-2E85-46C4-BFF1-F0ECA84820F3}" dateTime="2017-09-06T15:51:19" maxSheetId="4" userName="Clarke, Matt (STFC,RAL,ISIS)" r:id="rId7" minRId="18" maxRId="19">
    <sheetIdMap count="3">
      <sheetId val="1"/>
      <sheetId val="2"/>
      <sheetId val="3"/>
    </sheetIdMap>
  </header>
  <header guid="{D677E827-743D-460A-BB6E-A14315F7734D}" dateTime="2017-09-06T15:51:57" maxSheetId="4" userName="Clarke, Matt (STFC,RAL,ISIS)" r:id="rId8" minRId="20">
    <sheetIdMap count="3">
      <sheetId val="1"/>
      <sheetId val="2"/>
      <sheetId val="3"/>
    </sheetIdMap>
  </header>
  <header guid="{36D4B76D-8DE6-4BD2-9F28-A873F6CC21BF}" dateTime="2017-09-06T15:52:15" maxSheetId="4" userName="Clarke, Matt (STFC,RAL,ISIS)" r:id="rId9" minRId="21">
    <sheetIdMap count="3">
      <sheetId val="1"/>
      <sheetId val="2"/>
      <sheetId val="3"/>
    </sheetIdMap>
  </header>
  <header guid="{7AD9868B-927B-429E-B7C6-B375906F176E}" dateTime="2017-09-06T15:52:24" maxSheetId="4" userName="Willemsen, Thomas (Tessella,RAL,ISIS)" r:id="rId10" minRId="22" maxRId="25">
    <sheetIdMap count="3">
      <sheetId val="1"/>
      <sheetId val="2"/>
      <sheetId val="3"/>
    </sheetIdMap>
  </header>
  <header guid="{12213CAD-E2D0-4106-A9DB-4D6F760E2446}" dateTime="2017-09-06T15:52:52" maxSheetId="4" userName="Clarke, Matt (STFC,RAL,ISIS)" r:id="rId11" minRId="26">
    <sheetIdMap count="3">
      <sheetId val="1"/>
      <sheetId val="2"/>
      <sheetId val="3"/>
    </sheetIdMap>
  </header>
  <header guid="{962DC575-F3C0-4336-86C5-B7EADCE83EC1}" dateTime="2017-09-06T15:57:04" maxSheetId="4" userName="Clarke, Matt (STFC,RAL,ISIS)" r:id="rId12" minRId="27">
    <sheetIdMap count="3">
      <sheetId val="1"/>
      <sheetId val="2"/>
      <sheetId val="3"/>
    </sheetIdMap>
  </header>
  <header guid="{90B78BE9-5B66-48D7-821A-9ED2CAFAE109}" dateTime="2017-09-06T15:57:06" maxSheetId="4" userName="Willemsen, Thomas (Tessella,RAL,ISIS)" r:id="rId13" minRId="28">
    <sheetIdMap count="3">
      <sheetId val="1"/>
      <sheetId val="2"/>
      <sheetId val="3"/>
    </sheetIdMap>
  </header>
  <header guid="{55B4F08A-0ADD-4744-9363-2FBD1AEEB3EF}" dateTime="2017-09-06T16:00:01" maxSheetId="4" userName="Clarke, Matt (STFC,RAL,ISIS)" r:id="rId14" minRId="29">
    <sheetIdMap count="3">
      <sheetId val="1"/>
      <sheetId val="2"/>
      <sheetId val="3"/>
    </sheetIdMap>
  </header>
  <header guid="{6C151391-BF8B-42F8-BB2D-82E0EFE8F795}" dateTime="2017-09-06T16:00:22" maxSheetId="4" userName="Willemsen, Thomas (Tessella,RAL,ISIS)" r:id="rId15" minRId="30" maxRId="38">
    <sheetIdMap count="3">
      <sheetId val="1"/>
      <sheetId val="2"/>
      <sheetId val="3"/>
    </sheetIdMap>
  </header>
  <header guid="{BFA61560-4937-4DE6-8F9F-27F2F77D0611}" dateTime="2017-09-06T16:00:27" maxSheetId="4" userName="Clarke, Matt (STFC,RAL,ISIS)" r:id="rId16" minRId="39">
    <sheetIdMap count="3">
      <sheetId val="1"/>
      <sheetId val="2"/>
      <sheetId val="3"/>
    </sheetIdMap>
  </header>
  <header guid="{BAB579B7-97C4-4789-B00D-6FF6D58D1010}" dateTime="2017-09-06T16:02:39" maxSheetId="4" userName="Clarke, Matt (STFC,RAL,ISIS)" r:id="rId17" minRId="40">
    <sheetIdMap count="3">
      <sheetId val="1"/>
      <sheetId val="2"/>
      <sheetId val="3"/>
    </sheetIdMap>
  </header>
  <header guid="{BFBE6FE5-E121-4A28-852D-51572043312C}" dateTime="2017-09-06T16:02:52" maxSheetId="4" userName="Clarke, Matt (STFC,RAL,ISIS)" r:id="rId18" minRId="41">
    <sheetIdMap count="3">
      <sheetId val="1"/>
      <sheetId val="2"/>
      <sheetId val="3"/>
    </sheetIdMap>
  </header>
  <header guid="{06EA5882-B3D3-4B4C-BF0F-3C0A47E45009}" dateTime="2017-09-06T16:08:30" maxSheetId="4" userName="Willemsen, Thomas (Tessella,RAL,ISIS)" r:id="rId19" minRId="42" maxRId="56">
    <sheetIdMap count="3">
      <sheetId val="1"/>
      <sheetId val="2"/>
      <sheetId val="3"/>
    </sheetIdMap>
  </header>
  <header guid="{37A269AA-BAB3-4800-8A20-2739EE01D5E7}" dateTime="2017-09-06T16:19:20" maxSheetId="4" userName="Willemsen, Thomas (Tessella,RAL,ISIS)" r:id="rId20" minRId="57" maxRId="64">
    <sheetIdMap count="3">
      <sheetId val="1"/>
      <sheetId val="2"/>
      <sheetId val="3"/>
    </sheetIdMap>
  </header>
  <header guid="{0838E03C-FECF-4477-9CDA-F6230FE9B97B}" dateTime="2017-09-06T16:22:11" maxSheetId="4" userName="Potter, Adrian (Tessella,RAL,ISIS)" r:id="rId21" minRId="65" maxRId="78">
    <sheetIdMap count="3">
      <sheetId val="1"/>
      <sheetId val="2"/>
      <sheetId val="3"/>
    </sheetIdMap>
  </header>
  <header guid="{82C3E160-F497-4D5F-B8C1-A04D22B21601}" dateTime="2017-09-06T16:25:31" maxSheetId="4" userName="Willemsen, Thomas (Tessella,RAL,ISIS)" r:id="rId22" minRId="79" maxRId="89">
    <sheetIdMap count="3">
      <sheetId val="1"/>
      <sheetId val="2"/>
      <sheetId val="3"/>
    </sheetIdMap>
  </header>
  <header guid="{AAF9F431-E01B-4847-B36A-7AEBBB024454}" dateTime="2017-09-06T16:29:34" maxSheetId="4" userName="Willemsen, Thomas (Tessella,RAL,ISIS)" r:id="rId23" minRId="90">
    <sheetIdMap count="3">
      <sheetId val="1"/>
      <sheetId val="2"/>
      <sheetId val="3"/>
    </sheetIdMap>
  </header>
  <header guid="{62078BFA-D155-4038-A3A3-2F113A0B25C2}" dateTime="2017-09-06T16:34:23" maxSheetId="4" userName="Willemsen, Thomas (Tessella,RAL,ISIS)" r:id="rId24" minRId="91" maxRId="94">
    <sheetIdMap count="3">
      <sheetId val="1"/>
      <sheetId val="2"/>
      <sheetId val="3"/>
    </sheetIdMap>
  </header>
  <header guid="{AC110D8B-AC7B-4E9E-B11F-F4F6AA8684D4}" dateTime="2017-09-06T16:44:43" maxSheetId="4" userName="Willemsen, Thomas (Tessella,RAL,ISIS)" r:id="rId25" minRId="95" maxRId="102">
    <sheetIdMap count="3">
      <sheetId val="1"/>
      <sheetId val="2"/>
      <sheetId val="3"/>
    </sheetIdMap>
  </header>
  <header guid="{A8964920-67B9-402D-846F-09A56CBEBE74}" dateTime="2017-09-06T16:53:41" maxSheetId="4" userName="Willemsen, Thomas (Tessella,RAL,ISIS)" r:id="rId26" minRId="103" maxRId="110">
    <sheetIdMap count="3">
      <sheetId val="1"/>
      <sheetId val="2"/>
      <sheetId val="3"/>
    </sheetIdMap>
  </header>
  <header guid="{CF3109E3-0DE6-4637-A573-7A288149B4A9}" dateTime="2017-09-06T16:54:57" maxSheetId="4" userName="Willemsen, Thomas (Tessella,RAL,ISIS)" r:id="rId27" minRId="111" maxRId="114">
    <sheetIdMap count="3">
      <sheetId val="1"/>
      <sheetId val="2"/>
      <sheetId val="3"/>
    </sheetIdMap>
  </header>
  <header guid="{E4D713B4-3A0B-4C3C-AB7E-F0A3E19BF57A}" dateTime="2017-09-06T16:59:31" maxSheetId="4" userName="Willemsen, Thomas (Tessella,RAL,ISIS)" r:id="rId28" minRId="115" maxRId="122">
    <sheetIdMap count="3">
      <sheetId val="1"/>
      <sheetId val="2"/>
      <sheetId val="3"/>
    </sheetIdMap>
  </header>
  <header guid="{58E7D0F5-4D10-4B44-A708-0AFE208C2D3C}" dateTime="2017-09-06T17:04:45" maxSheetId="4" userName="Willemsen, Thomas (Tessella,RAL,ISIS)" r:id="rId29" minRId="123" maxRId="125">
    <sheetIdMap count="3">
      <sheetId val="1"/>
      <sheetId val="2"/>
      <sheetId val="3"/>
    </sheetIdMap>
  </header>
  <header guid="{00DA2A1E-056C-4A28-A989-38AA6C57C3A3}" dateTime="2017-09-06T17:10:08" maxSheetId="4" userName="Willemsen, Thomas (Tessella,RAL,ISIS)" r:id="rId30" minRId="126" maxRId="134">
    <sheetIdMap count="3">
      <sheetId val="1"/>
      <sheetId val="2"/>
      <sheetId val="3"/>
    </sheetIdMap>
  </header>
  <header guid="{192A4387-E9D2-4B61-840C-CDEABB82D961}" dateTime="2017-09-06T17:23:22" maxSheetId="4" userName="Willemsen, Thomas (Tessella,RAL,ISIS)" r:id="rId31" minRId="135" maxRId="152">
    <sheetIdMap count="3">
      <sheetId val="1"/>
      <sheetId val="2"/>
      <sheetId val="3"/>
    </sheetIdMap>
  </header>
  <header guid="{ED1329B9-DE01-42D0-85CF-D023B1532521}" dateTime="2017-09-06T17:25:19" maxSheetId="4" userName="Willemsen, Thomas (Tessella,RAL,ISIS)" r:id="rId32" minRId="153" maxRId="154">
    <sheetIdMap count="3">
      <sheetId val="1"/>
      <sheetId val="2"/>
      <sheetId val="3"/>
    </sheetIdMap>
  </header>
  <header guid="{A33E1560-9A39-4C94-843A-DC2FBE6F1E00}" dateTime="2017-09-06T17:26:33" maxSheetId="4" userName="Willemsen, Thomas (Tessella,RAL,ISIS)" r:id="rId33" minRId="155" maxRId="156">
    <sheetIdMap count="3">
      <sheetId val="1"/>
      <sheetId val="2"/>
      <sheetId val="3"/>
    </sheetIdMap>
  </header>
  <header guid="{5B20A29A-CD23-4E07-B036-2E3A3297F50D}" dateTime="2017-09-06T17:28:59" maxSheetId="4" userName="Willemsen, Thomas (Tessella,RAL,ISIS)" r:id="rId34" minRId="157" maxRId="162">
    <sheetIdMap count="3">
      <sheetId val="1"/>
      <sheetId val="2"/>
      <sheetId val="3"/>
    </sheetIdMap>
  </header>
  <header guid="{DA614DE4-92F0-4928-A1D2-C4BC0FE3D932}" dateTime="2017-09-06T17:30:46" maxSheetId="4" userName="Willemsen, Thomas (Tessella,RAL,ISIS)" r:id="rId35" minRId="163" maxRId="164">
    <sheetIdMap count="3">
      <sheetId val="1"/>
      <sheetId val="2"/>
      <sheetId val="3"/>
    </sheetIdMap>
  </header>
  <header guid="{0A5A5181-BECD-4470-9097-6BD1588146AC}" dateTime="2017-09-07T09:00:24" maxSheetId="4" userName="Clarke, Matt (STFC,RAL,ISIS)" r:id="rId36" minRId="165" maxRId="166">
    <sheetIdMap count="3">
      <sheetId val="1"/>
      <sheetId val="2"/>
      <sheetId val="3"/>
    </sheetIdMap>
  </header>
  <header guid="{40068834-2C78-45DC-9698-181DDA644194}" dateTime="2017-09-07T09:01:22" maxSheetId="4" userName="Clarke, Matt (STFC,RAL,ISIS)" r:id="rId37" minRId="167" maxRId="168">
    <sheetIdMap count="3">
      <sheetId val="1"/>
      <sheetId val="2"/>
      <sheetId val="3"/>
    </sheetIdMap>
  </header>
  <header guid="{DF73CBCD-4B05-4895-8326-9F0C0E89CD34}" dateTime="2017-09-07T09:02:29" maxSheetId="4" userName="Clarke, Matt (STFC,RAL,ISIS)" r:id="rId38" minRId="169">
    <sheetIdMap count="3">
      <sheetId val="1"/>
      <sheetId val="2"/>
      <sheetId val="3"/>
    </sheetIdMap>
  </header>
  <header guid="{2A28A859-A1FC-45C0-BCAB-440E4B33B16C}" dateTime="2017-09-07T09:04:24" maxSheetId="4" userName="Clarke, Matt (STFC,RAL,ISIS)" r:id="rId39" minRId="170" maxRId="171">
    <sheetIdMap count="3">
      <sheetId val="1"/>
      <sheetId val="2"/>
      <sheetId val="3"/>
    </sheetIdMap>
  </header>
  <header guid="{A2B0DBC0-401C-4D0B-9A65-FACC739D2A3E}" dateTime="2017-09-07T09:04:52" maxSheetId="4" userName="Clarke, Matt (STFC,RAL,ISIS)" r:id="rId40" minRId="172" maxRId="173">
    <sheetIdMap count="3">
      <sheetId val="1"/>
      <sheetId val="2"/>
      <sheetId val="3"/>
    </sheetIdMap>
  </header>
  <header guid="{F19C2954-D637-4A12-A673-64248FE2737E}" dateTime="2017-09-07T09:05:26" maxSheetId="4" userName="Clarke, Matt (STFC,RAL,ISIS)" r:id="rId41" minRId="174">
    <sheetIdMap count="3">
      <sheetId val="1"/>
      <sheetId val="2"/>
      <sheetId val="3"/>
    </sheetIdMap>
  </header>
  <header guid="{B8EB2913-BAA1-4EBD-A7B4-EE4E0CED305B}" dateTime="2017-09-07T09:06:12" maxSheetId="4" userName="Clarke, Matt (STFC,RAL,ISIS)" r:id="rId42" minRId="175">
    <sheetIdMap count="3">
      <sheetId val="1"/>
      <sheetId val="2"/>
      <sheetId val="3"/>
    </sheetIdMap>
  </header>
  <header guid="{BDEA8520-D3DE-4029-8024-0D6C62DE93A2}" dateTime="2017-09-07T09:08:22" maxSheetId="4" userName="Clarke, Matt (STFC,RAL,ISIS)" r:id="rId43" minRId="176" maxRId="178">
    <sheetIdMap count="3">
      <sheetId val="1"/>
      <sheetId val="2"/>
      <sheetId val="3"/>
    </sheetIdMap>
  </header>
  <header guid="{DD0F640A-5DAD-43D2-BFF0-645F207AFBDC}" dateTime="2017-09-07T14:58:58" maxSheetId="4" userName="Holt, John (Tessella,RAL,ISIS)" r:id="rId44" minRId="179" maxRId="184">
    <sheetIdMap count="3">
      <sheetId val="1"/>
      <sheetId val="2"/>
      <sheetId val="3"/>
    </sheetIdMap>
  </header>
  <header guid="{BD2A2958-7A52-43F6-A307-5F93536BBA3E}" dateTime="2017-09-07T15:13:09" maxSheetId="4" userName="Holt, John (Tessella,RAL,ISIS)" r:id="rId45" minRId="185" maxRId="189">
    <sheetIdMap count="3">
      <sheetId val="1"/>
      <sheetId val="2"/>
      <sheetId val="3"/>
    </sheetIdMap>
  </header>
  <header guid="{DA4126C5-7A34-4458-A5CA-08DAD6742391}" dateTime="2017-09-07T15:21:22" maxSheetId="4" userName="Holt, John (Tessella,RAL,ISIS)" r:id="rId46" minRId="190" maxRId="195">
    <sheetIdMap count="3">
      <sheetId val="1"/>
      <sheetId val="2"/>
      <sheetId val="3"/>
    </sheetIdMap>
  </header>
  <header guid="{3808903B-A814-474A-868D-CE06D87978BF}" dateTime="2017-09-07T15:37:32" maxSheetId="4" userName="Holt, John (Tessella,RAL,ISIS)" r:id="rId47" minRId="196" maxRId="208">
    <sheetIdMap count="3">
      <sheetId val="1"/>
      <sheetId val="2"/>
      <sheetId val="3"/>
    </sheetIdMap>
  </header>
  <header guid="{0CC6B7EC-C800-49A6-87C3-ECD44F59F8D0}" dateTime="2017-09-07T15:54:28" maxSheetId="4" userName="Holt, John (Tessella,RAL,ISIS)" r:id="rId48" minRId="209" maxRId="226">
    <sheetIdMap count="3">
      <sheetId val="1"/>
      <sheetId val="2"/>
      <sheetId val="3"/>
    </sheetIdMap>
  </header>
  <header guid="{9E2F80AD-4313-40DD-953A-13698AF934F2}" dateTime="2017-09-07T16:00:36" maxSheetId="4" userName="Holt, John (Tessella,RAL,ISIS)" r:id="rId49" minRId="227" maxRId="231">
    <sheetIdMap count="3">
      <sheetId val="1"/>
      <sheetId val="2"/>
      <sheetId val="3"/>
    </sheetIdMap>
  </header>
  <header guid="{055F7B78-48BE-4791-89DD-7D7A56AD1886}" dateTime="2017-09-07T16:03:11" maxSheetId="4" userName="Holt, John (Tessella,RAL,ISIS)" r:id="rId50" minRId="232" maxRId="239">
    <sheetIdMap count="3">
      <sheetId val="1"/>
      <sheetId val="2"/>
      <sheetId val="3"/>
    </sheetIdMap>
  </header>
  <header guid="{0987569A-680A-4D5D-BDB9-6ADD9F9CA29E}" dateTime="2017-09-07T16:46:37" maxSheetId="4" userName="Holt, John (Tessella,RAL,ISIS)" r:id="rId51" minRId="240" maxRId="261">
    <sheetIdMap count="3">
      <sheetId val="1"/>
      <sheetId val="2"/>
      <sheetId val="3"/>
    </sheetIdMap>
  </header>
  <header guid="{5D80C866-33A5-437E-A762-8D911309D63D}" dateTime="2017-09-07T16:55:49" maxSheetId="4" userName="Holt, John (Tessella,RAL,ISIS)" r:id="rId52" minRId="262" maxRId="264">
    <sheetIdMap count="3">
      <sheetId val="1"/>
      <sheetId val="2"/>
      <sheetId val="3"/>
    </sheetIdMap>
  </header>
  <header guid="{8022BF8D-DCE4-4917-BC8F-CB6BC5957DED}" dateTime="2017-09-07T16:56:09" maxSheetId="4" userName="Holt, John (Tessella,RAL,ISIS)" r:id="rId53" minRId="265">
    <sheetIdMap count="3">
      <sheetId val="1"/>
      <sheetId val="2"/>
      <sheetId val="3"/>
    </sheetIdMap>
  </header>
  <header guid="{138774DE-EB3C-4386-82E0-A49122AF0069}" dateTime="2017-09-07T16:56:52" maxSheetId="4" userName="Holt, John (Tessella,RAL,ISIS)" r:id="rId54" minRId="266">
    <sheetIdMap count="3">
      <sheetId val="1"/>
      <sheetId val="2"/>
      <sheetId val="3"/>
    </sheetIdMap>
  </header>
  <header guid="{7F7A12FD-3C44-4664-B076-5BBFDC9BAC8E}" dateTime="2017-09-07T17:13:54" maxSheetId="4" userName="Holt, John (Tessella,RAL,ISIS)" r:id="rId55" minRId="267" maxRId="273">
    <sheetIdMap count="3">
      <sheetId val="1"/>
      <sheetId val="2"/>
      <sheetId val="3"/>
    </sheetIdMap>
  </header>
  <header guid="{EE4BF82D-A7CF-408E-83F4-DCF76A8F6E7D}" dateTime="2017-09-08T08:13:13" maxSheetId="4" userName="Willemsen, Thomas (Tessella,RAL,ISIS)" r:id="rId56" minRId="274" maxRId="275">
    <sheetIdMap count="3">
      <sheetId val="1"/>
      <sheetId val="2"/>
      <sheetId val="3"/>
    </sheetIdMap>
  </header>
  <header guid="{9569F6B1-5D4A-49C1-850D-52739150228A}" dateTime="2017-09-08T08:13:35" maxSheetId="4" userName="Willemsen, Thomas (Tessella,RAL,ISIS)" r:id="rId57" minRId="276">
    <sheetIdMap count="3">
      <sheetId val="1"/>
      <sheetId val="2"/>
      <sheetId val="3"/>
    </sheetIdMap>
  </header>
  <header guid="{F17F4E56-3791-4B43-9309-7138885994B1}" dateTime="2017-09-08T08:14:15" maxSheetId="4" userName="Willemsen, Thomas (Tessella,RAL,ISIS)" r:id="rId58" minRId="277">
    <sheetIdMap count="3">
      <sheetId val="1"/>
      <sheetId val="2"/>
      <sheetId val="3"/>
    </sheetIdMap>
  </header>
  <header guid="{76F6F9E9-A2C5-4DC3-AC25-9B1DEA386B03}" dateTime="2017-09-08T08:19:30" maxSheetId="4" userName="Willemsen, Thomas (Tessella,RAL,ISIS)" r:id="rId59" minRId="278" maxRId="284">
    <sheetIdMap count="3">
      <sheetId val="1"/>
      <sheetId val="2"/>
      <sheetId val="3"/>
    </sheetIdMap>
  </header>
  <header guid="{529D70DD-151C-4E4A-B9CC-980108622FC4}" dateTime="2017-09-08T08:28:49" maxSheetId="4" userName="Willemsen, Thomas (Tessella,RAL,ISIS)" r:id="rId60" minRId="285">
    <sheetIdMap count="3">
      <sheetId val="1"/>
      <sheetId val="2"/>
      <sheetId val="3"/>
    </sheetIdMap>
  </header>
  <header guid="{3369F146-973A-4E74-99B9-5551A4239733}" dateTime="2017-09-08T09:27:08" maxSheetId="4" userName="Willemsen, Thomas (Tessella,RAL,ISIS)" r:id="rId61" minRId="286" maxRId="289">
    <sheetIdMap count="3">
      <sheetId val="1"/>
      <sheetId val="2"/>
      <sheetId val="3"/>
    </sheetIdMap>
  </header>
  <header guid="{8C12A806-674F-45CA-BBB0-77973F2BD8B8}" dateTime="2017-09-08T09:42:18" maxSheetId="4" userName="Holt, John (Tessella,RAL,ISIS)" r:id="rId62" minRId="290" maxRId="295">
    <sheetIdMap count="3">
      <sheetId val="1"/>
      <sheetId val="2"/>
      <sheetId val="3"/>
    </sheetIdMap>
  </header>
  <header guid="{0363B4F4-4B03-420B-BAC1-8AF7F5E0AA20}" dateTime="2017-09-08T10:48:35" maxSheetId="4" userName="Willemsen, Thomas (Tessella,RAL,ISIS)" r:id="rId63" minRId="296" maxRId="299">
    <sheetIdMap count="3">
      <sheetId val="1"/>
      <sheetId val="2"/>
      <sheetId val="3"/>
    </sheetIdMap>
  </header>
  <header guid="{5F42223E-C166-41EC-A7F8-2C352C606530}" dateTime="2017-09-08T10:57:38" maxSheetId="4" userName="Willemsen, Thomas (Tessella,RAL,ISIS)" r:id="rId64" minRId="300">
    <sheetIdMap count="3">
      <sheetId val="1"/>
      <sheetId val="2"/>
      <sheetId val="3"/>
    </sheetIdMap>
  </header>
  <header guid="{6E651A00-9954-4740-98A5-369E11D141F0}" dateTime="2017-09-08T11:00:02" maxSheetId="4" userName="Holt, John (Tessella,RAL,ISIS)" r:id="rId65" minRId="301" maxRId="308">
    <sheetIdMap count="3">
      <sheetId val="1"/>
      <sheetId val="2"/>
      <sheetId val="3"/>
    </sheetIdMap>
  </header>
  <header guid="{E6229B6B-8EE2-42EB-96B5-DE0FC7DFE306}" dateTime="2017-09-08T11:00:29" maxSheetId="4" userName="Willemsen, Thomas (Tessella,RAL,ISIS)" r:id="rId66" minRId="309">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 sId="1">
    <nc r="H19" t="inlineStr">
      <is>
        <t>pass</t>
      </is>
    </nc>
  </rcc>
  <rcc rId="23" sId="1">
    <nc r="H20" t="inlineStr">
      <is>
        <t>pass</t>
      </is>
    </nc>
  </rcc>
  <rcc rId="24" sId="1">
    <nc r="H21" t="inlineStr">
      <is>
        <t>pass</t>
      </is>
    </nc>
  </rcc>
  <rcc rId="25" sId="1">
    <nc r="H22" t="inlineStr">
      <is>
        <t>pass</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 sId="1">
    <nc r="H151" t="inlineStr">
      <is>
        <t>PASS</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 sId="1">
    <nc r="H152" t="inlineStr">
      <is>
        <t>PASS</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 sId="1">
    <nc r="H23" t="inlineStr">
      <is>
        <t>pass</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 sId="1">
    <nc r="H48" t="inlineStr">
      <is>
        <t>PASS</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 sId="1" ref="A130:XFD130" action="insertRow"/>
  <rcc rId="31" sId="1">
    <nc r="A130">
      <v>16</v>
    </nc>
  </rcc>
  <rcc rId="32" sId="1">
    <nc r="B130">
      <v>24</v>
    </nc>
  </rcc>
  <rcc rId="33" sId="1">
    <nc r="C130">
      <f>CONCATENATE(A130,"-",B130)</f>
    </nc>
  </rcc>
  <rcc rId="34" sId="1">
    <nc r="E130" t="inlineStr">
      <is>
        <t>Synoptics</t>
      </is>
    </nc>
  </rcc>
  <rcc rId="35" sId="1">
    <nc r="F130" t="inlineStr">
      <is>
        <t>Within the synoptics menu the "Select block" and "select PV" butttons work</t>
      </is>
    </nc>
  </rcc>
  <rcc rId="36" sId="1">
    <nc r="H24" t="inlineStr">
      <is>
        <t>pass</t>
      </is>
    </nc>
  </rcc>
  <rcc rId="37" sId="1">
    <nc r="H25" t="inlineStr">
      <is>
        <t>pass</t>
      </is>
    </nc>
  </rcc>
  <rcc rId="38" sId="1">
    <nc r="H26" t="inlineStr">
      <is>
        <t>pass</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 sId="1">
    <nc r="H47" t="inlineStr">
      <is>
        <t>PASS</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 sId="1">
    <nc r="H174" t="inlineStr">
      <is>
        <t>PASS</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 sId="1">
    <nc r="H175" t="inlineStr">
      <is>
        <t>PASS</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 sId="1">
    <nc r="H27" t="inlineStr">
      <is>
        <t>pass</t>
      </is>
    </nc>
  </rcc>
  <rcc rId="43" sId="1">
    <nc r="H28" t="inlineStr">
      <is>
        <t>pass</t>
      </is>
    </nc>
  </rcc>
  <rcc rId="44" sId="1">
    <nc r="H29" t="inlineStr">
      <is>
        <t>pass</t>
      </is>
    </nc>
  </rcc>
  <rcc rId="45" sId="1">
    <nc r="H30" t="inlineStr">
      <is>
        <t>pass</t>
      </is>
    </nc>
  </rcc>
  <rcc rId="46" sId="1">
    <nc r="H31" t="inlineStr">
      <is>
        <t>pass</t>
      </is>
    </nc>
  </rcc>
  <rcc rId="47" sId="1">
    <nc r="H32" t="inlineStr">
      <is>
        <t>pass</t>
      </is>
    </nc>
  </rcc>
  <rcc rId="48" sId="1">
    <nc r="H33" t="inlineStr">
      <is>
        <t>pass</t>
      </is>
    </nc>
  </rcc>
  <rcc rId="49" sId="1">
    <nc r="H34" t="inlineStr">
      <is>
        <t>pass</t>
      </is>
    </nc>
  </rcc>
  <rcc rId="50" sId="1">
    <nc r="H35" t="inlineStr">
      <is>
        <t>pass</t>
      </is>
    </nc>
  </rcc>
  <rcc rId="51" sId="1">
    <nc r="H36" t="inlineStr">
      <is>
        <t>pass</t>
      </is>
    </nc>
  </rcc>
  <rcc rId="52" sId="1">
    <nc r="H37" t="inlineStr">
      <is>
        <t>pass</t>
      </is>
    </nc>
  </rcc>
  <rcc rId="53" sId="1">
    <nc r="H38" t="inlineStr">
      <is>
        <t>pass</t>
      </is>
    </nc>
  </rcc>
  <rcc rId="54" sId="1">
    <nc r="H40" t="inlineStr">
      <is>
        <t>pass</t>
      </is>
    </nc>
  </rcc>
  <rcc rId="55" sId="1">
    <nc r="H41" t="inlineStr">
      <is>
        <t>pass</t>
      </is>
    </nc>
  </rcc>
  <rcc rId="56" sId="1">
    <nc r="H43" t="inlineStr">
      <is>
        <t>pass</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I10" t="inlineStr">
      <is>
        <t>Matt testing</t>
      </is>
    </nc>
  </rcc>
  <rcc rId="2" sId="1">
    <nc r="I11" t="inlineStr">
      <is>
        <t>Matt testing</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 sId="1">
    <nc r="H44" t="inlineStr">
      <is>
        <t>pass</t>
      </is>
    </nc>
  </rcc>
  <rcc rId="58" sId="1">
    <nc r="H45" t="inlineStr">
      <is>
        <t>pass</t>
      </is>
    </nc>
  </rcc>
  <rcc rId="59" sId="1">
    <nc r="H46" t="inlineStr">
      <is>
        <t>pass</t>
      </is>
    </nc>
  </rcc>
  <rcc rId="60" sId="1">
    <oc r="H47" t="inlineStr">
      <is>
        <t>PASS</t>
      </is>
    </oc>
    <nc r="H47" t="inlineStr">
      <is>
        <t>pass</t>
      </is>
    </nc>
  </rcc>
  <rcc rId="61" sId="1">
    <oc r="H48" t="inlineStr">
      <is>
        <t>PASS</t>
      </is>
    </oc>
    <nc r="H48" t="inlineStr">
      <is>
        <t>pass</t>
      </is>
    </nc>
  </rcc>
  <rcc rId="62" sId="1">
    <nc r="I49" t="inlineStr">
      <is>
        <t>Unsure what this means.</t>
      </is>
    </nc>
  </rcc>
  <rcc rId="63" sId="1">
    <nc r="H50" t="inlineStr">
      <is>
        <t>fail</t>
      </is>
    </nc>
  </rcc>
  <rcc rId="64" sId="1">
    <nc r="I50" t="inlineStr">
      <is>
        <t>does not allow me to drill down to an individual motor</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 sId="1" eol="1" ref="A181:XFD181" action="insertRow"/>
  <rcc rId="66" sId="1">
    <nc r="G181" t="inlineStr">
      <is>
        <t>Passes</t>
      </is>
    </nc>
  </rcc>
  <rrc rId="67" sId="1" eol="1" ref="A182:XFD182" action="insertRow"/>
  <rcc rId="68" sId="1">
    <nc r="G182" t="inlineStr">
      <is>
        <t>Failures</t>
      </is>
    </nc>
  </rcc>
  <rrc rId="69" sId="1" eol="1" ref="A183:XFD183" action="insertRow"/>
  <rcc rId="70" sId="1">
    <nc r="G183" t="inlineStr">
      <is>
        <t>Remaining</t>
      </is>
    </nc>
  </rcc>
  <rfmt sheetId="1" sqref="G181:G183">
    <dxf>
      <alignment horizontal="right" readingOrder="0"/>
    </dxf>
  </rfmt>
  <rcc rId="71" sId="1">
    <nc r="H181">
      <f>COUNTIF(H2:H180, "PASS")</f>
    </nc>
  </rcc>
  <rcc rId="72" sId="1">
    <nc r="H182">
      <f>COUNTIF(H2:H180, "FAIL")</f>
    </nc>
  </rcc>
  <rrc rId="73" sId="1" eol="1" ref="A184:XFD184" action="insertRow"/>
  <rcc rId="74" sId="1">
    <nc r="H183">
      <f>COUNTBLANK(H2:H180)</f>
    </nc>
  </rcc>
  <rm rId="75" sheetId="1" source="G181:H182" destination="G184:H185" sourceSheetId="1"/>
  <rm rId="76" sheetId="1" source="G183:H185" destination="G182:H184" sourceSheetId="1"/>
  <rcc rId="77" sId="1">
    <nc r="G181" t="inlineStr">
      <is>
        <t>Run</t>
      </is>
    </nc>
  </rcc>
  <rfmt sheetId="1" sqref="G181">
    <dxf>
      <alignment horizontal="right" readingOrder="0"/>
    </dxf>
  </rfmt>
  <rcc rId="78" sId="1">
    <nc r="H181">
      <f>COUNTA(H2:H180)</f>
    </nc>
  </rcc>
  <rcv guid="{85F3695B-032A-4A88-B2A8-7589EA4BF272}" action="delete"/>
  <rcv guid="{85F3695B-032A-4A88-B2A8-7589EA4BF272}"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nc r="H51" t="inlineStr">
      <is>
        <t>pass</t>
      </is>
    </nc>
  </rcc>
  <rcc rId="80" sId="1">
    <nc r="H52" t="inlineStr">
      <is>
        <t>pass</t>
      </is>
    </nc>
  </rcc>
  <rcc rId="81" sId="1">
    <nc r="H53" t="inlineStr">
      <is>
        <t>pass</t>
      </is>
    </nc>
  </rcc>
  <rcc rId="82" sId="1">
    <nc r="H15" t="inlineStr">
      <is>
        <t>pass</t>
      </is>
    </nc>
  </rcc>
  <rcc rId="83" sId="1">
    <nc r="H18" t="inlineStr">
      <is>
        <t>pass</t>
      </is>
    </nc>
  </rcc>
  <rcc rId="84" sId="1">
    <nc r="I54" t="inlineStr">
      <is>
        <t>not available on demo instrument.</t>
      </is>
    </nc>
  </rcc>
  <rcc rId="85" sId="1">
    <nc r="H55" t="inlineStr">
      <is>
        <t>pass</t>
      </is>
    </nc>
  </rcc>
  <rcc rId="86" sId="1">
    <nc r="H56" t="inlineStr">
      <is>
        <t>pass</t>
      </is>
    </nc>
  </rcc>
  <rcc rId="87" sId="1">
    <nc r="H58" t="inlineStr">
      <is>
        <t>pass</t>
      </is>
    </nc>
  </rcc>
  <rcc rId="88" sId="1">
    <nc r="H57" t="inlineStr">
      <is>
        <t>fail</t>
      </is>
    </nc>
  </rcc>
  <rcc rId="89" sId="1">
    <nc r="I57" t="inlineStr">
      <is>
        <t>Adding a block works but each block is listed twice in the add blocks menu.</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 sId="1">
    <oc r="I57" t="inlineStr">
      <is>
        <t>Adding a block works but each block is listed twice in the add blocks menu.</t>
      </is>
    </oc>
    <nc r="I57" t="inlineStr">
      <is>
        <t>Adding a block works but each possible option is listed twice in the add blocks menu.</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
    <nc r="H49" t="inlineStr">
      <is>
        <t>?</t>
      </is>
    </nc>
  </rcc>
  <rcc rId="92" sId="1">
    <nc r="H39" t="inlineStr">
      <is>
        <t>?</t>
      </is>
    </nc>
  </rcc>
  <rcc rId="93" sId="1">
    <nc r="H42" t="inlineStr">
      <is>
        <t>?</t>
      </is>
    </nc>
  </rcc>
  <rcc rId="94" sId="1">
    <nc r="H9" t="inlineStr">
      <is>
        <t>?</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 sId="1">
    <nc r="H59" t="inlineStr">
      <is>
        <t>pass</t>
      </is>
    </nc>
  </rcc>
  <rcc rId="96" sId="1">
    <nc r="H60" t="inlineStr">
      <is>
        <t>pass</t>
      </is>
    </nc>
  </rcc>
  <rcc rId="97" sId="1">
    <nc r="H61" t="inlineStr">
      <is>
        <t>pass</t>
      </is>
    </nc>
  </rcc>
  <rcc rId="98" sId="1">
    <nc r="H62" t="inlineStr">
      <is>
        <t>pass</t>
      </is>
    </nc>
  </rcc>
  <rcc rId="99" sId="1">
    <nc r="H63" t="inlineStr">
      <is>
        <t>pass</t>
      </is>
    </nc>
  </rcc>
  <rcc rId="100" sId="1">
    <nc r="H64" t="inlineStr">
      <is>
        <t>pass</t>
      </is>
    </nc>
  </rcc>
  <rcc rId="101" sId="1">
    <nc r="H66" t="inlineStr">
      <is>
        <t>pass</t>
      </is>
    </nc>
  </rcc>
  <rcc rId="102" sId="1">
    <nc r="H65" t="inlineStr">
      <is>
        <t>pass</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 sId="1">
    <nc r="H67" t="inlineStr">
      <is>
        <t>pass</t>
      </is>
    </nc>
  </rcc>
  <rcc rId="104" sId="1">
    <nc r="H68" t="inlineStr">
      <is>
        <t>pass</t>
      </is>
    </nc>
  </rcc>
  <rcc rId="105" sId="1">
    <nc r="H69" t="inlineStr">
      <is>
        <t>pass</t>
      </is>
    </nc>
  </rcc>
  <rcc rId="106" sId="1">
    <nc r="H70" t="inlineStr">
      <is>
        <t>fail</t>
      </is>
    </nc>
  </rcc>
  <rcc rId="107" sId="1">
    <nc r="I70" t="inlineStr">
      <is>
        <t>Cannot change this setting for an existing IOC, can only change it as an IOC is being added.</t>
      </is>
    </nc>
  </rcc>
  <rcc rId="108" sId="1">
    <nc r="H71" t="inlineStr">
      <is>
        <t>pass</t>
      </is>
    </nc>
  </rcc>
  <rcc rId="109" sId="1">
    <nc r="H72" t="inlineStr">
      <is>
        <t>pass</t>
      </is>
    </nc>
  </rcc>
  <rcc rId="110" sId="1">
    <nc r="H73" t="inlineStr">
      <is>
        <t>pass</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 sId="1">
    <nc r="H74" t="inlineStr">
      <is>
        <t>pass</t>
      </is>
    </nc>
  </rcc>
  <rcc rId="112" sId="1">
    <nc r="I74" t="inlineStr">
      <is>
        <t>Redundant (see above tests)</t>
      </is>
    </nc>
  </rcc>
  <rcc rId="113" sId="1">
    <nc r="H75" t="inlineStr">
      <is>
        <t>pass</t>
      </is>
    </nc>
  </rcc>
  <rcc rId="114" sId="1">
    <nc r="H78" t="inlineStr">
      <is>
        <t>pass</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 sId="1">
    <nc r="H76" t="inlineStr">
      <is>
        <t>pass</t>
      </is>
    </nc>
  </rcc>
  <rcc rId="116" sId="1">
    <nc r="H77" t="inlineStr">
      <is>
        <t>pass</t>
      </is>
    </nc>
  </rcc>
  <rcc rId="117" sId="1">
    <nc r="H79" t="inlineStr">
      <is>
        <t>pass</t>
      </is>
    </nc>
  </rcc>
  <rcc rId="118" sId="1">
    <nc r="H80" t="inlineStr">
      <is>
        <t>pass</t>
      </is>
    </nc>
  </rcc>
  <rcc rId="119" sId="1">
    <nc r="H81" t="inlineStr">
      <is>
        <t>pass</t>
      </is>
    </nc>
  </rcc>
  <rcc rId="120" sId="1">
    <nc r="H82" t="inlineStr">
      <is>
        <t>pass</t>
      </is>
    </nc>
  </rcc>
  <rcc rId="121" sId="1">
    <nc r="H83" t="inlineStr">
      <is>
        <t>fail</t>
      </is>
    </nc>
  </rcc>
  <rcc rId="122" sId="1">
    <nc r="I83" t="inlineStr">
      <is>
        <t>Each PV is listed twice</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1">
    <oc r="H57" t="inlineStr">
      <is>
        <t>fail</t>
      </is>
    </oc>
    <nc r="H57" t="inlineStr">
      <is>
        <t>pass</t>
      </is>
    </nc>
  </rcc>
  <rcc rId="124" sId="1">
    <oc r="I57" t="inlineStr">
      <is>
        <t>Adding a block works but each possible option is listed twice in the add blocks menu.</t>
      </is>
    </oc>
    <nc r="I57"/>
  </rcc>
  <rcc rId="125" sId="1">
    <nc r="H84" t="inlineStr">
      <is>
        <t>pass</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 sId="1">
    <nc r="H4" t="inlineStr">
      <is>
        <t>pass</t>
      </is>
    </nc>
  </rcc>
  <rcc rId="4" sId="1">
    <nc r="H5" t="inlineStr">
      <is>
        <t>pass</t>
      </is>
    </nc>
  </rcc>
  <rcc rId="5" sId="1">
    <nc r="H6" t="inlineStr">
      <is>
        <t>pass</t>
      </is>
    </nc>
  </rcc>
  <rcc rId="6" sId="1">
    <nc r="H7" t="inlineStr">
      <is>
        <t>pass</t>
      </is>
    </nc>
  </rcc>
  <rcc rId="7" sId="1">
    <nc r="H2" t="inlineStr">
      <is>
        <t>pass</t>
      </is>
    </nc>
  </rcc>
  <rcc rId="8" sId="1">
    <nc r="H3" t="inlineStr">
      <is>
        <t>pass</t>
      </is>
    </nc>
  </rcc>
  <rcc rId="9" sId="1">
    <nc r="H8" t="inlineStr">
      <is>
        <t>pass</t>
      </is>
    </nc>
  </rcc>
  <rcc rId="10" sId="1">
    <nc r="H10" t="inlineStr">
      <is>
        <t>pass</t>
      </is>
    </nc>
  </rcc>
  <rcc rId="11" sId="1">
    <nc r="H11" t="inlineStr">
      <is>
        <t>pass</t>
      </is>
    </nc>
  </rcc>
  <rcc rId="12" sId="1">
    <nc r="H12" t="inlineStr">
      <is>
        <t>pass</t>
      </is>
    </nc>
  </rcc>
  <rcc rId="13" sId="1">
    <nc r="H13" t="inlineStr">
      <is>
        <t>pass</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 sId="1">
    <nc r="H85" t="inlineStr">
      <is>
        <t>pass</t>
      </is>
    </nc>
  </rcc>
  <rcc rId="127" sId="1">
    <nc r="H86" t="inlineStr">
      <is>
        <t>pass</t>
      </is>
    </nc>
  </rcc>
  <rcc rId="128" sId="1">
    <nc r="H87" t="inlineStr">
      <is>
        <t>pass</t>
      </is>
    </nc>
  </rcc>
  <rcc rId="129" sId="1">
    <nc r="H88" t="inlineStr">
      <is>
        <t>pass</t>
      </is>
    </nc>
  </rcc>
  <rcc rId="130" sId="1">
    <nc r="H89" t="inlineStr">
      <is>
        <t>pass</t>
      </is>
    </nc>
  </rcc>
  <rcc rId="131" sId="1">
    <nc r="H90" t="inlineStr">
      <is>
        <t>pass</t>
      </is>
    </nc>
  </rcc>
  <rcc rId="132" sId="1">
    <nc r="H91" t="inlineStr">
      <is>
        <t>pass</t>
      </is>
    </nc>
  </rcc>
  <rcc rId="133" sId="1">
    <nc r="H92" t="inlineStr">
      <is>
        <t>pass</t>
      </is>
    </nc>
  </rcc>
  <rcc rId="134" sId="1">
    <nc r="H93" t="inlineStr">
      <is>
        <t>pass</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
    <nc r="H94" t="inlineStr">
      <is>
        <t>pass</t>
      </is>
    </nc>
  </rcc>
  <rcc rId="136" sId="1">
    <nc r="I95" t="inlineStr">
      <is>
        <t>Redundant (see above tests)</t>
      </is>
    </nc>
  </rcc>
  <rcc rId="137" sId="1">
    <nc r="I96" t="inlineStr">
      <is>
        <t>Redundant (see above tests)</t>
      </is>
    </nc>
  </rcc>
  <rcc rId="138" sId="1">
    <nc r="I97" t="inlineStr">
      <is>
        <t>Redundant (see above tests)</t>
      </is>
    </nc>
  </rcc>
  <rcc rId="139" sId="1">
    <nc r="H95" t="inlineStr">
      <is>
        <t>pass</t>
      </is>
    </nc>
  </rcc>
  <rcc rId="140" sId="1">
    <nc r="H96" t="inlineStr">
      <is>
        <t>pass</t>
      </is>
    </nc>
  </rcc>
  <rcc rId="141" sId="1">
    <nc r="H97" t="inlineStr">
      <is>
        <t>pass</t>
      </is>
    </nc>
  </rcc>
  <rcc rId="142" sId="1">
    <nc r="H98" t="inlineStr">
      <is>
        <t>pass</t>
      </is>
    </nc>
  </rcc>
  <rcc rId="143" sId="1">
    <nc r="H99" t="inlineStr">
      <is>
        <t>pass</t>
      </is>
    </nc>
  </rcc>
  <rcc rId="144" sId="1">
    <nc r="H100" t="inlineStr">
      <is>
        <t>pass</t>
      </is>
    </nc>
  </rcc>
  <rcc rId="145" sId="1">
    <nc r="H101" t="inlineStr">
      <is>
        <t>pass</t>
      </is>
    </nc>
  </rcc>
  <rcc rId="146" sId="1">
    <nc r="H102" t="inlineStr">
      <is>
        <t>pass</t>
      </is>
    </nc>
  </rcc>
  <rcc rId="147" sId="1">
    <nc r="H103" t="inlineStr">
      <is>
        <t>fail</t>
      </is>
    </nc>
  </rcc>
  <rcc rId="148" sId="1">
    <nc r="I103" t="inlineStr">
      <is>
        <t>Took 15 seconds</t>
      </is>
    </nc>
  </rcc>
  <rcc rId="149" sId="1">
    <nc r="H104" t="inlineStr">
      <is>
        <t>pass</t>
      </is>
    </nc>
  </rcc>
  <rcc rId="150" sId="1">
    <nc r="I104" t="inlineStr">
      <is>
        <t>Redundant (see above tests)</t>
      </is>
    </nc>
  </rcc>
  <rcc rId="151" sId="1">
    <nc r="H105" t="inlineStr">
      <is>
        <t>fail</t>
      </is>
    </nc>
  </rcc>
  <rcc rId="152" sId="1">
    <nc r="I105" t="inlineStr">
      <is>
        <t>Some items are being pushed but some items are still listed as "not staged for commit" which I would expect to be version controlled.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 sId="1">
    <nc r="H179" t="inlineStr">
      <is>
        <t>pass</t>
      </is>
    </nc>
  </rcc>
  <rcc rId="154" sId="1">
    <nc r="H180" t="inlineStr">
      <is>
        <t>pass</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5" sId="1">
    <nc r="H106" t="inlineStr">
      <is>
        <t>fail</t>
      </is>
    </nc>
  </rcc>
  <rcc rId="156" sId="1">
    <nc r="I106" t="inlineStr">
      <is>
        <t>IOC that was not set to auto-start or auto-restart was still started when I switched to another config and back again.</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 sId="1">
    <nc r="H107" t="inlineStr">
      <is>
        <t>pass</t>
      </is>
    </nc>
  </rcc>
  <rcc rId="158" sId="1">
    <nc r="H108" t="inlineStr">
      <is>
        <t>pass</t>
      </is>
    </nc>
  </rcc>
  <rcc rId="159" sId="1">
    <oc r="I54" t="inlineStr">
      <is>
        <t>not available on demo instrument.</t>
      </is>
    </oc>
    <nc r="I54" t="inlineStr">
      <is>
        <t>Java visual VM not available on demo instrument.</t>
      </is>
    </nc>
  </rcc>
  <rcc rId="160" sId="1" xfDxf="1" dxf="1">
    <nc r="I109" t="inlineStr">
      <is>
        <t>Java visual VM not available on demo instrument.</t>
      </is>
    </nc>
    <ndxf>
      <font>
        <sz val="11"/>
        <color theme="4" tint="-0.249977111117893"/>
        <name val="Calibri"/>
        <scheme val="none"/>
      </font>
      <alignment wrapText="1" readingOrder="0"/>
      <border outline="0">
        <left style="thin">
          <color rgb="FF000000"/>
        </left>
        <right style="thin">
          <color rgb="FF000000"/>
        </right>
        <top style="thin">
          <color rgb="FF000000"/>
        </top>
      </border>
    </ndxf>
  </rcc>
  <rcc rId="161" sId="1">
    <nc r="H109" t="inlineStr">
      <is>
        <t>?</t>
      </is>
    </nc>
  </rcc>
  <rcc rId="162" sId="1">
    <nc r="H54" t="inlineStr">
      <is>
        <t>?</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 sId="1">
    <nc r="H110" t="inlineStr">
      <is>
        <t>?</t>
      </is>
    </nc>
  </rcc>
  <rcc rId="164" sId="1">
    <nc r="I110" t="inlineStr">
      <is>
        <t>Java visual VM not available on demo instrument.</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 sId="1">
    <oc r="H9" t="inlineStr">
      <is>
        <t>?</t>
      </is>
    </oc>
    <nc r="H9" t="inlineStr">
      <is>
        <t>PASS</t>
      </is>
    </nc>
  </rcc>
  <rcc rId="166" sId="1">
    <oc r="E9" t="inlineStr">
      <is>
        <t>The server starts in an appropriate way</t>
      </is>
    </oc>
    <nc r="E9" t="inlineStr">
      <is>
        <t>Remote console works</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 sId="1">
    <nc r="H160" t="inlineStr">
      <is>
        <t>PASS</t>
      </is>
    </nc>
  </rcc>
  <rcc rId="168" sId="1">
    <nc r="H161" t="inlineStr">
      <is>
        <t>PASS</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1">
    <nc r="H166" t="inlineStr">
      <is>
        <t>PASS</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
    <nc r="H164" t="inlineStr">
      <is>
        <t>FAIL</t>
      </is>
    </nc>
  </rcc>
  <rcc rId="171" sId="1">
    <nc r="I164" t="inlineStr">
      <is>
        <t>There don't appear on my client - can someone confirm this please?</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H14" t="inlineStr">
      <is>
        <t>pass</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 sId="1">
    <oc r="I164" t="inlineStr">
      <is>
        <t>There don't appear on my client - can someone confirm this please?</t>
      </is>
    </oc>
    <nc r="I164" t="inlineStr">
      <is>
        <t>They don't appear on my client (Matt) - can someone confirm this please?</t>
      </is>
    </nc>
  </rcc>
  <rcc rId="173" sId="1">
    <nc r="H165" t="inlineStr">
      <is>
        <t>FAIL</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
    <nc r="H162" t="inlineStr">
      <is>
        <t>PASS</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 sId="1">
    <nc r="H163" t="inlineStr">
      <is>
        <t>PASS</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 sId="1">
    <nc r="H176" t="inlineStr">
      <is>
        <t>PASS</t>
      </is>
    </nc>
  </rcc>
  <rcc rId="177" sId="1">
    <nc r="H177" t="inlineStr">
      <is>
        <t>PASS</t>
      </is>
    </nc>
  </rcc>
  <rcc rId="178" sId="1">
    <nc r="H178" t="inlineStr">
      <is>
        <t>PASS</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
    <oc r="H39" t="inlineStr">
      <is>
        <t>?</t>
      </is>
    </oc>
    <nc r="H39" t="inlineStr">
      <is>
        <t>pass</t>
      </is>
    </nc>
  </rcc>
  <rcc rId="180" sId="1">
    <oc r="H42" t="inlineStr">
      <is>
        <t>?</t>
      </is>
    </oc>
    <nc r="H42" t="inlineStr">
      <is>
        <t>pass</t>
      </is>
    </nc>
  </rcc>
  <rcc rId="181" sId="1">
    <nc r="H111" t="inlineStr">
      <is>
        <t>pass</t>
      </is>
    </nc>
  </rcc>
  <rcc rId="182" sId="1">
    <oc r="F111" t="inlineStr">
      <is>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is>
    </oc>
    <nc r="F111" t="inlineStr">
      <is>
        <t xml:space="preserve">Create a new config with an IOC which is affected by macros (Eurotherm is good).
Set 2 macros in config
Save and load the config
Check that IOC has macros set in it
Edit the current config changing a macro value, adding a value and removing/clearing a value, leaving a value the same.
Save
Check that the IOC is restarted and that it now obeys the new macro settings
</t>
      </is>
    </nc>
  </rcc>
  <rcc rId="183" sId="1">
    <oc r="F112" t="inlineStr">
      <is>
        <t>Create a new config with an IOC which is affected by macros.
Set macros in config
Save and load the config
Check that IOC has macros set in it
Edit a config (not the current config) changing a macro value, adding a vlue and removing/clearing a value</t>
      </is>
    </oc>
    <nc r="F112" t="inlineStr">
      <is>
        <t>Create a new config with an IOC which is affected by macros (eurotherm is good).
Set 2 macros in config
Save and load the config
Check that IOC has macros set in it. Load a different config
Edit a config (not the current config) changing a macro value, adding a value and removing/clearing a value. Load it and make sure the macros are set in the IOC</t>
      </is>
    </nc>
  </rcc>
  <rcc rId="184" sId="1">
    <nc r="H112" t="inlineStr">
      <is>
        <t>pass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2">
    <nc r="D2" t="inlineStr">
      <is>
        <t>ARACCESS in add IOC list in edit config</t>
      </is>
    </nc>
  </rcc>
  <rcc rId="186" sId="2">
    <nc r="E2" t="inlineStr">
      <is>
        <t>When adding an IOC to an existing config the ARACCESS ioc appears</t>
      </is>
    </nc>
  </rcc>
  <rcc rId="187" sId="2">
    <nc r="F2" t="inlineStr">
      <is>
        <t>Edit a config and an IOC</t>
      </is>
    </nc>
  </rcc>
  <rcc rId="188" sId="1">
    <nc r="H113" t="inlineStr">
      <is>
        <t>pass</t>
      </is>
    </nc>
  </rcc>
  <rcc rId="189" sId="1">
    <nc r="H114" t="inlineStr">
      <is>
        <t>pass</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1">
    <nc r="G115" t="inlineStr">
      <is>
        <t>Component Target Details is set to Analyser</t>
      </is>
    </nc>
  </rcc>
  <rcc rId="191" sId="1">
    <nc r="H115" t="inlineStr">
      <is>
        <t>pass</t>
      </is>
    </nc>
  </rcc>
  <rcc rId="192" sId="1">
    <nc r="G116" t="inlineStr">
      <is>
        <t>Component Target Detail macros are different</t>
      </is>
    </nc>
  </rcc>
  <rcc rId="193" sId="1">
    <nc r="H116" t="inlineStr">
      <is>
        <t>pass</t>
      </is>
    </nc>
  </rcc>
  <rcc rId="194" sId="1">
    <nc r="G117" t="inlineStr">
      <is>
        <t>Compentent Target Detauls is empty</t>
      </is>
    </nc>
  </rcc>
  <rcc rId="195" sId="1">
    <nc r="H117" t="inlineStr">
      <is>
        <t>pass</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 sId="1" xfDxf="1" dxf="1">
    <nc r="G118" t="inlineStr">
      <is>
        <t>Component Target Details is set to Analyser</t>
      </is>
    </nc>
    <ndxf>
      <font>
        <sz val="11"/>
        <color theme="4" tint="-0.249977111117893"/>
        <name val="Calibri"/>
        <scheme val="none"/>
      </font>
      <fill>
        <patternFill patternType="solid">
          <fgColor theme="4" tint="0.79998168889431442"/>
          <bgColor theme="4" tint="0.79998168889431442"/>
        </patternFill>
      </fill>
      <alignment wrapText="1" readingOrder="0"/>
      <border outline="0">
        <left style="thin">
          <color rgb="FF000000"/>
        </left>
        <top style="thin">
          <color rgb="FF000000"/>
        </top>
      </border>
    </ndxf>
  </rcc>
  <rcc rId="197" sId="1">
    <nc r="H118" t="inlineStr">
      <is>
        <t>pass</t>
      </is>
    </nc>
  </rcc>
  <rcc rId="198" sId="1" xfDxf="1" dxf="1">
    <nc r="G119" t="inlineStr">
      <is>
        <t>Component Target Details is set to Analyser</t>
      </is>
    </nc>
    <ndxf>
      <font>
        <sz val="11"/>
        <color theme="4" tint="-0.249977111117893"/>
        <name val="Calibri"/>
        <scheme val="none"/>
      </font>
      <alignment wrapText="1" readingOrder="0"/>
      <border outline="0">
        <left style="thin">
          <color rgb="FF000000"/>
        </left>
        <top style="thin">
          <color rgb="FF000000"/>
        </top>
      </border>
    </ndxf>
  </rcc>
  <rcc rId="199" sId="1">
    <nc r="H119" t="inlineStr">
      <is>
        <t>pass</t>
      </is>
    </nc>
  </rcc>
  <rcc rId="200" sId="1">
    <nc r="H120" t="inlineStr">
      <is>
        <t>pass</t>
      </is>
    </nc>
  </rcc>
  <rcc rId="201" sId="1">
    <oc r="F121" t="inlineStr">
      <is>
        <t>As above for TPG</t>
      </is>
    </oc>
    <nc r="F121" t="inlineStr">
      <is>
        <t>As above for PRESSURE GUAGE</t>
      </is>
    </nc>
  </rcc>
  <rcc rId="202" sId="1">
    <nc r="H121" t="inlineStr">
      <is>
        <t>pass</t>
      </is>
    </nc>
  </rcc>
  <rcc rId="203" sId="1">
    <nc r="H122" t="inlineStr">
      <is>
        <t>pass</t>
      </is>
    </nc>
  </rcc>
  <rcc rId="204" sId="1">
    <nc r="H123" t="inlineStr">
      <is>
        <t>pass</t>
      </is>
    </nc>
  </rcc>
  <rcc rId="205" sId="1">
    <oc r="F123" t="inlineStr">
      <is>
        <t>Adding a New PV to a component gives it a unique name to start with</t>
      </is>
    </oc>
    <nc r="F123" t="inlineStr">
      <is>
        <t>Click "Add New PV" 3 times</t>
      </is>
    </nc>
  </rcc>
  <rcc rId="206" sId="1">
    <nc r="G123" t="inlineStr">
      <is>
        <t>3 PVs are added with unique names</t>
      </is>
    </nc>
  </rcc>
  <rcc rId="207" sId="1">
    <oc r="F124" t="inlineStr">
      <is>
        <t>Cannot add multiple components with the same name to a synoptic</t>
      </is>
    </oc>
    <nc r="F124" t="inlineStr">
      <is>
        <t>Add two components with same name</t>
      </is>
    </nc>
  </rcc>
  <rcc rId="208" sId="1">
    <nc r="G124" t="inlineStr">
      <is>
        <t>Error message displayed and "Save as.." button is disabled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 sId="1">
    <nc r="H124" t="inlineStr">
      <is>
        <t>pass</t>
      </is>
    </nc>
  </rcc>
  <rcc rId="210" sId="1">
    <nc r="H125" t="inlineStr">
      <is>
        <t>pass</t>
      </is>
    </nc>
  </rcc>
  <rcc rId="211" sId="1">
    <oc r="F125" t="inlineStr">
      <is>
        <t>All synoptics can be loaded on a remote instrument (especially long ones)</t>
      </is>
    </oc>
    <nc r="F125" t="inlineStr">
      <is>
        <t>View all synoptics from a remote instrument. Espically ones with long names</t>
      </is>
    </nc>
  </rcc>
  <rcc rId="212" sId="1">
    <nc r="G125" t="inlineStr">
      <is>
        <t>Synoptics can be viewed</t>
      </is>
    </nc>
  </rcc>
  <rcc rId="213" sId="1">
    <oc r="F126" t="inlineStr">
      <is>
        <t>Create a synoptic that shows the beam, load it and verify that the beam is there</t>
      </is>
    </oc>
    <nc r="F126" t="inlineStr">
      <is>
        <t>Create a synoptic that shows the beam with multiple components on, load it</t>
      </is>
    </nc>
  </rcc>
  <rcc rId="214" sId="1">
    <nc r="G126" t="inlineStr">
      <is>
        <t>Beam is shown on synoptic</t>
      </is>
    </nc>
  </rcc>
  <rcc rId="215" sId="1">
    <nc r="H126" t="inlineStr">
      <is>
        <t>pass</t>
      </is>
    </nc>
  </rcc>
  <rfmt sheetId="1" xfDxf="1" sqref="F127" start="0" length="0">
    <dxf>
      <font>
        <sz val="11"/>
        <color theme="4" tint="-0.249977111117893"/>
        <name val="Calibri"/>
        <scheme val="none"/>
      </font>
      <alignment wrapText="1" readingOrder="0"/>
      <border outline="0">
        <left style="thin">
          <color rgb="FF000000"/>
        </left>
        <top style="thin">
          <color rgb="FF000000"/>
        </top>
      </border>
    </dxf>
  </rfmt>
  <rcc rId="216" sId="1">
    <oc r="F127" t="inlineStr">
      <is>
        <t>Create a synoptic that doesn't shows the beam, load it and verify that the beam is not there</t>
      </is>
    </oc>
    <nc r="F127" t="inlineStr">
      <is>
        <t>Create a synoptic that does not show the beam with multiple components on, load it</t>
      </is>
    </nc>
  </rcc>
  <rcc rId="217" sId="1">
    <nc r="G127" t="inlineStr">
      <is>
        <t>Beam is not shown</t>
      </is>
    </nc>
  </rcc>
  <rcc rId="218" sId="1">
    <nc r="H127" t="inlineStr">
      <is>
        <t>pass</t>
      </is>
    </nc>
  </rcc>
  <rcc rId="219" sId="1">
    <oc r="F128" t="inlineStr">
      <is>
        <t>The synoptic is available immediately</t>
      </is>
    </oc>
    <nc r="F128" t="inlineStr">
      <is>
        <t>Add a new synoptic</t>
      </is>
    </nc>
  </rcc>
  <rcc rId="220" sId="1">
    <nc r="G128" t="inlineStr">
      <is>
        <t>Synoptic is added to the synoptic list within 5s</t>
      </is>
    </nc>
  </rcc>
  <rcc rId="221" sId="1">
    <nc r="H128" t="inlineStr">
      <is>
        <t>pass</t>
      </is>
    </nc>
  </rcc>
  <rcc rId="222" sId="2">
    <nc r="D3" t="inlineStr">
      <is>
        <t>When new synoptic is created selected synoptic is forgotten</t>
      </is>
    </nc>
  </rcc>
  <rfmt sheetId="2" xfDxf="1" sqref="E3" start="0" length="0">
    <dxf>
      <font>
        <color auto="1"/>
      </font>
      <alignment wrapText="1" readingOrder="0"/>
    </dxf>
  </rfmt>
  <rcc rId="223" sId="2">
    <nc r="E3" t="inlineStr">
      <is>
        <t>When a new synoptic is created with a syoptic selected it forgots the value as the list is updated.</t>
      </is>
    </nc>
  </rcc>
  <rcc rId="224" sId="2">
    <nc r="F3" t="inlineStr">
      <is>
        <t>1. Select a synoptic (not recommended) 2. Add new synoptic 3. Synoptic select is NONE</t>
      </is>
    </nc>
  </rcc>
  <rcc rId="225" sId="1">
    <nc r="H129" t="inlineStr">
      <is>
        <t>pass</t>
      </is>
    </nc>
  </rcc>
  <rcc rId="226" sId="1">
    <nc r="G129" t="inlineStr">
      <is>
        <t>Edits can be saved and it appears as before save as</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 sId="1">
    <oc r="F130" t="inlineStr">
      <is>
        <t>Within the synoptics menu the "Select block" and "select PV" butttons work</t>
      </is>
    </oc>
    <nc r="F130" t="inlineStr">
      <is>
        <t>Add a new pv using "Select block" to specify the pv repeat using "select PV"</t>
      </is>
    </nc>
  </rcc>
  <rcc rId="228" sId="1">
    <nc r="G130" t="inlineStr">
      <is>
        <t>Select blocks should show pvs from blocks. Select PV should show standard select PV list</t>
      </is>
    </nc>
  </rcc>
  <rcc rId="229" sId="1">
    <nc r="H130" t="inlineStr">
      <is>
        <t>pass</t>
      </is>
    </nc>
  </rcc>
  <rcc rId="230" sId="1">
    <nc r="H131" t="inlineStr">
      <is>
        <t>fail</t>
      </is>
    </nc>
  </rcc>
  <rcc rId="231" sId="1">
    <nc r="I131" t="inlineStr">
      <is>
        <t>Target details do not change</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10" t="inlineStr">
      <is>
        <t>Matt testing</t>
      </is>
    </oc>
    <nc r="I10"/>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2" sId="2" ref="B1:B1048576" action="insertCol"/>
  <rcc rId="233" sId="2">
    <nc r="B1" t="inlineStr">
      <is>
        <t>From ticket</t>
      </is>
    </nc>
  </rcc>
  <rcc rId="234" sId="2">
    <nc r="B2" t="inlineStr">
      <is>
        <t>-</t>
      </is>
    </nc>
  </rcc>
  <rcc rId="235" sId="2">
    <nc r="B3" t="inlineStr">
      <is>
        <t>-</t>
      </is>
    </nc>
  </rcc>
  <rcc rId="236" sId="2">
    <nc r="B4" t="inlineStr">
      <is>
        <t>16-25</t>
      </is>
    </nc>
  </rcc>
  <rcc rId="237" sId="2">
    <nc r="D4">
      <v>1602</v>
    </nc>
  </rcc>
  <rcc rId="238" sId="2">
    <nc r="C4" t="inlineStr">
      <is>
        <t>Already Ticket</t>
      </is>
    </nc>
  </rcc>
  <rcc rId="239" sId="2">
    <oc r="C1" t="inlineStr">
      <is>
        <t>Fix, Ticket Ignore</t>
      </is>
    </oc>
    <nc r="C1" t="inlineStr">
      <is>
        <t>Fix, Ticket, Ignore, Already ticket</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 sId="1">
    <nc r="H132" t="inlineStr">
      <is>
        <t>pass</t>
      </is>
    </nc>
  </rcc>
  <rcc rId="241" sId="1">
    <oc r="F132" t="inlineStr">
      <is>
        <t>Stop an IOC set to auto-restart in the config, and verify that it restarts</t>
      </is>
    </oc>
    <nc r="F132" t="inlineStr">
      <is>
        <t>Make sure that an IOC set to auto-restart in the config is running. Stop it using the IOC Start/Stop menu</t>
      </is>
    </nc>
  </rcc>
  <rcc rId="242" sId="1">
    <nc r="G132" t="inlineStr">
      <is>
        <t>IOC is stopped</t>
      </is>
    </nc>
  </rcc>
  <rcc rId="243" sId="1">
    <nc r="G133" t="inlineStr">
      <is>
        <t>IOC is restarted</t>
      </is>
    </nc>
  </rcc>
  <rcc rId="244" sId="1">
    <nc r="H133" t="inlineStr">
      <is>
        <t>pass</t>
      </is>
    </nc>
  </rcc>
  <rcc rId="245" sId="1">
    <nc r="H134" t="inlineStr">
      <is>
        <t>pass</t>
      </is>
    </nc>
  </rcc>
  <rcc rId="246" sId="1">
    <nc r="H135" t="inlineStr">
      <is>
        <t>fail</t>
      </is>
    </nc>
  </rcc>
  <rcc rId="247" sId="1">
    <nc r="I135" t="inlineStr">
      <is>
        <t>Time ~10s</t>
      </is>
    </nc>
  </rcc>
  <rcc rId="248" sId="1">
    <oc r="F135" t="inlineStr">
      <is>
        <t>Open OPI, Start IOC, get an idea of length of time, pass at &lt;5s</t>
      </is>
    </oc>
    <nc r="F135" t="inlineStr">
      <is>
        <t>Open OPI, Setup ca monitor. Start IOC. Start time when ca monitor registers value. Stop timer when OPI displays value</t>
      </is>
    </nc>
  </rcc>
  <rcc rId="249" sId="1">
    <nc r="G135" t="inlineStr">
      <is>
        <t>Delay &lt; 5s</t>
      </is>
    </nc>
  </rcc>
  <rfmt sheetId="1" xfDxf="1" sqref="G136" start="0" length="0">
    <dxf>
      <font>
        <sz val="11"/>
        <color theme="4" tint="-0.249977111117893"/>
        <name val="Calibri"/>
        <scheme val="none"/>
      </font>
      <alignment wrapText="1" readingOrder="0"/>
      <border outline="0">
        <left style="thin">
          <color rgb="FF000000"/>
        </left>
        <top style="thin">
          <color rgb="FF000000"/>
        </top>
      </border>
    </dxf>
  </rfmt>
  <rcc rId="250" sId="1">
    <oc r="F136" t="inlineStr">
      <is>
        <t>Start IOC, open OPI, Restart IOC, get an idea of length of time, pass at &lt;5 seconds</t>
      </is>
    </oc>
    <nc r="F136" t="inlineStr">
      <is>
        <t>Start IOC, open OPI, Restart IOC, get an idea of length of time, (compared with ca monitor)</t>
      </is>
    </nc>
  </rcc>
  <rcc rId="251" sId="1">
    <nc r="H136" t="inlineStr">
      <is>
        <t>pass</t>
      </is>
    </nc>
  </rcc>
  <rcc rId="252" sId="1">
    <nc r="I136" t="inlineStr">
      <is>
        <t>~ 4s</t>
      </is>
    </nc>
  </rcc>
  <rcc rId="253" sId="1">
    <oc r="F137" t="inlineStr">
      <is>
        <t>Start IOC, open OPI, Stop IOC, Wait 2 minutes, Restart IOC, get an idea of length of time, pass at &lt;5 seconds</t>
      </is>
    </oc>
    <nc r="F137" t="inlineStr">
      <is>
        <t>Start IOC, open OPI, Stop IOC, Wait 2 minutes, Restart IOC, get an idea of length of time</t>
      </is>
    </nc>
  </rcc>
  <rcc rId="254" sId="1">
    <nc r="G137" t="inlineStr">
      <is>
        <t>Delay &lt; 30s</t>
      </is>
    </nc>
  </rcc>
  <rcc rId="255" sId="1">
    <nc r="G136" t="inlineStr">
      <is>
        <t>Delya  &lt;5 seconds</t>
      </is>
    </nc>
  </rcc>
  <rcc rId="256" sId="1">
    <nc r="H137" t="inlineStr">
      <is>
        <t>fail</t>
      </is>
    </nc>
  </rcc>
  <rcc rId="257" sId="1">
    <nc r="I137" t="inlineStr">
      <is>
        <t>~2min for firdt back, 2:30 for most and all by 3:30</t>
      </is>
    </nc>
  </rcc>
  <rcc rId="258" sId="1">
    <oc r="F138" t="inlineStr">
      <is>
        <t>Open OPI, Wait 2 minutes, Start IOC, get an idea of length of time, pass at &lt;5s</t>
      </is>
    </oc>
    <nc r="F138" t="inlineStr">
      <is>
        <t>Open OPI, Wait 2 minutes, Start IOC, get an idea of length of time</t>
      </is>
    </nc>
  </rcc>
  <rcc rId="259" sId="1">
    <nc r="H138" t="inlineStr">
      <is>
        <t>fail</t>
      </is>
    </nc>
  </rcc>
  <rcc rId="260" sId="1">
    <nc r="G138" t="inlineStr">
      <is>
        <t xml:space="preserve">Delay &lt; 30s </t>
      </is>
    </nc>
  </rcc>
  <rcc rId="261" sId="1">
    <nc r="I138" t="inlineStr">
      <is>
        <t>~30s for first back. 1min most back all by 2min</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 sId="1">
    <nc r="H139" t="inlineStr">
      <is>
        <t>pass</t>
      </is>
    </nc>
  </rcc>
  <rcc rId="263" sId="1">
    <nc r="G139" t="inlineStr">
      <is>
        <t>Block should show minor alarm</t>
      </is>
    </nc>
  </rcc>
  <rcc rId="264" sId="1">
    <oc r="F140" t="inlineStr">
      <is>
        <t>In a scripting window run the two commands waitfor_move("motor1", "motor2") and check_limit_violations("motor1", "motor2")</t>
      </is>
    </oc>
    <nc r="F140" t="inlineStr">
      <is>
        <t>In a scripting window run the two commands g.waitfor_move("motor1", "motor2") and g.check_limit_violations("motor1", "motor2")</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 sId="1">
    <nc r="H148" t="inlineStr">
      <is>
        <t>pass</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6" sId="1" ref="A149:XFD149" action="deleteRow">
    <rfmt sheetId="1" xfDxf="1" sqref="A149:XFD149" start="0" length="0"/>
    <rcc rId="0" sId="1" dxf="1">
      <nc r="A149">
        <v>22</v>
      </nc>
      <ndxf>
        <font>
          <sz val="10"/>
          <color theme="4" tint="-0.249977111117893"/>
          <name val="Arial"/>
          <scheme val="none"/>
        </font>
        <fill>
          <patternFill patternType="solid">
            <fgColor theme="4" tint="0.79998168889431442"/>
            <bgColor theme="4" tint="0.79998168889431442"/>
          </patternFill>
        </fill>
        <border outline="0">
          <left style="thin">
            <color indexed="64"/>
          </left>
          <top style="thin">
            <color indexed="64"/>
          </top>
        </border>
      </ndxf>
    </rcc>
    <rcc rId="0" sId="1" dxf="1">
      <nc r="B149">
        <v>2</v>
      </nc>
      <ndxf>
        <font>
          <sz val="10"/>
          <color theme="4" tint="-0.249977111117893"/>
          <name val="Arial"/>
          <scheme val="none"/>
        </font>
        <fill>
          <patternFill patternType="solid">
            <fgColor theme="4" tint="0.79998168889431442"/>
            <bgColor theme="4" tint="0.79998168889431442"/>
          </patternFill>
        </fill>
        <border outline="0">
          <left style="thin">
            <color indexed="64"/>
          </left>
          <top style="thin">
            <color indexed="64"/>
          </top>
        </border>
      </ndxf>
    </rcc>
    <rcc rId="0" sId="1" dxf="1">
      <nc r="C149">
        <f>CONCATENATE(A149,"-",B149)</f>
      </nc>
      <ndxf>
        <font>
          <sz val="11"/>
          <color theme="4" tint="-0.249977111117893"/>
          <name val="Calibri"/>
          <scheme val="none"/>
        </font>
        <fill>
          <patternFill patternType="solid">
            <fgColor theme="4" tint="0.79998168889431442"/>
            <bgColor theme="4" tint="0.79998168889431442"/>
          </patternFill>
        </fill>
        <alignment horizontal="right" readingOrder="0"/>
        <border outline="0">
          <left style="thin">
            <color indexed="64"/>
          </left>
          <top style="thin">
            <color rgb="FF000000"/>
          </top>
        </border>
      </ndxf>
    </rcc>
    <rfmt sheetId="1" sqref="D149" start="0" length="0">
      <dxf>
        <font>
          <sz val="10"/>
          <color theme="4" tint="-0.249977111117893"/>
          <name val="Arial"/>
          <scheme val="none"/>
        </font>
        <fill>
          <patternFill patternType="solid">
            <fgColor theme="4" tint="0.79998168889431442"/>
            <bgColor theme="4" tint="0.79998168889431442"/>
          </patternFill>
        </fill>
        <border outline="0">
          <left style="thin">
            <color indexed="64"/>
          </left>
          <top style="thin">
            <color indexed="64"/>
          </top>
        </border>
      </dxf>
    </rfmt>
    <rcc rId="0" sId="1" dxf="1">
      <nc r="E149" t="inlineStr">
        <is>
          <t>Instrument List</t>
        </is>
      </nc>
      <ndxf>
        <font>
          <sz val="10"/>
          <color auto="1"/>
          <name val="Arial"/>
          <scheme val="none"/>
        </font>
        <fill>
          <patternFill patternType="solid">
            <fgColor theme="4" tint="0.79998168889431442"/>
            <bgColor theme="4" tint="0.79998168889431442"/>
          </patternFill>
        </fill>
        <border outline="0">
          <left style="thin">
            <color indexed="64"/>
          </left>
          <top style="thin">
            <color indexed="64"/>
          </top>
        </border>
      </ndxf>
    </rcc>
    <rcc rId="0" sId="1" dxf="1">
      <nc r="F149" t="inlineStr">
        <is>
          <t>When on an instrument machine for an instrument in CS:INSTLIST, the instrument name only appears once and it is at the top of the list</t>
        </is>
      </nc>
      <ndxf>
        <font>
          <sz val="10"/>
          <color auto="1"/>
          <name val="Arial"/>
          <scheme val="none"/>
        </font>
        <fill>
          <patternFill patternType="solid">
            <fgColor theme="4" tint="0.79998168889431442"/>
            <bgColor theme="4" tint="0.79998168889431442"/>
          </patternFill>
        </fill>
        <alignment wrapText="1" readingOrder="0"/>
        <border outline="0">
          <left style="thin">
            <color indexed="64"/>
          </left>
          <top style="thin">
            <color indexed="64"/>
          </top>
        </border>
      </ndxf>
    </rcc>
    <rfmt sheetId="1" sqref="G149" start="0" length="0">
      <dxf>
        <font>
          <sz val="10"/>
          <color theme="4" tint="-0.249977111117893"/>
          <name val="Arial"/>
          <scheme val="none"/>
        </font>
        <fill>
          <patternFill patternType="solid">
            <fgColor theme="4" tint="0.79998168889431442"/>
            <bgColor theme="4" tint="0.79998168889431442"/>
          </patternFill>
        </fill>
        <border outline="0">
          <left style="thin">
            <color indexed="64"/>
          </left>
          <top style="thin">
            <color rgb="FF000000"/>
          </top>
        </border>
      </dxf>
    </rfmt>
    <rfmt sheetId="1" s="1" sqref="H149" start="0" length="0">
      <dxf>
        <font>
          <sz val="11"/>
          <color rgb="FF9C6500"/>
          <name val="Calibri"/>
          <scheme val="minor"/>
        </font>
        <fill>
          <patternFill patternType="solid">
            <bgColor rgb="FFFFEB9C"/>
          </patternFill>
        </fill>
        <border outline="0">
          <left style="thin">
            <color rgb="FF000000"/>
          </left>
          <top style="thin">
            <color rgb="FF000000"/>
          </top>
        </border>
      </dxf>
    </rfmt>
    <rfmt sheetId="1" sqref="I149" start="0" length="0">
      <dxf>
        <font>
          <sz val="10"/>
          <color auto="1"/>
          <name val="Arial"/>
          <scheme val="none"/>
        </font>
        <fill>
          <patternFill patternType="solid">
            <fgColor theme="4" tint="0.79998168889431442"/>
            <bgColor theme="4" tint="0.79998168889431442"/>
          </patternFill>
        </fill>
        <alignment wrapText="1" readingOrder="0"/>
        <border outline="0">
          <left style="thin">
            <color rgb="FF000000"/>
          </left>
          <right style="thin">
            <color rgb="FF000000"/>
          </right>
          <top style="thin">
            <color rgb="FF000000"/>
          </top>
        </border>
      </dxf>
    </rfmt>
  </rr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 sId="1">
    <nc r="H141" t="inlineStr">
      <is>
        <t>pass</t>
      </is>
    </nc>
  </rcc>
  <rcc rId="268" sId="1">
    <nc r="H142" t="inlineStr">
      <is>
        <t>pass</t>
      </is>
    </nc>
  </rcc>
  <rcc rId="269" sId="1">
    <nc r="H143" t="inlineStr">
      <is>
        <t>pass</t>
      </is>
    </nc>
  </rcc>
  <rcc rId="270" sId="1">
    <nc r="H144" t="inlineStr">
      <is>
        <t>pass</t>
      </is>
    </nc>
  </rcc>
  <rcc rId="271" sId="1">
    <nc r="H145" t="inlineStr">
      <is>
        <t>pass</t>
      </is>
    </nc>
  </rcc>
  <rcc rId="272" sId="1">
    <oc r="F146" t="inlineStr">
      <is>
        <t>Create a hidden block. Right click on the block and confirm that you can switch between showing and hiding the block.</t>
      </is>
    </oc>
    <nc r="F146" t="inlineStr">
      <is>
        <t>Create a hidden block. Right click on any block and confirm that you can switch between showing and hiding the block.</t>
      </is>
    </nc>
  </rcc>
  <rcc rId="273" sId="1">
    <nc r="H146" t="inlineStr">
      <is>
        <t>pass</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 sId="1">
    <oc r="H163" t="inlineStr">
      <is>
        <t>FAIL</t>
      </is>
    </oc>
    <nc r="H163" t="inlineStr">
      <is>
        <t>pass</t>
      </is>
    </nc>
  </rcc>
  <rcc rId="275" sId="1">
    <oc r="I163" t="inlineStr">
      <is>
        <t>They don't appear on my client (Matt) - can someone confirm this please?</t>
      </is>
    </oc>
    <nc r="I163" t="inlineStr">
      <is>
        <t>They don't appear on my client (Matt) - can someone confirm this please?
Works for me - Tom</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
    <oc r="H164" t="inlineStr">
      <is>
        <t>FAIL</t>
      </is>
    </oc>
    <nc r="H164" t="inlineStr">
      <is>
        <t>pass</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
    <oc r="H165" t="inlineStr">
      <is>
        <t>PASS</t>
      </is>
    </oc>
    <nc r="H165" t="inlineStr">
      <is>
        <t>pass</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 sId="1">
    <nc r="H166" t="inlineStr">
      <is>
        <t>pass</t>
      </is>
    </nc>
  </rcc>
  <rcc rId="279" sId="1">
    <nc r="H167" t="inlineStr">
      <is>
        <t>pass</t>
      </is>
    </nc>
  </rcc>
  <rcc rId="280" sId="1">
    <nc r="H168" t="inlineStr">
      <is>
        <t>pass</t>
      </is>
    </nc>
  </rcc>
  <rcc rId="281" sId="1">
    <nc r="H169" t="inlineStr">
      <is>
        <t>pass</t>
      </is>
    </nc>
  </rcc>
  <rcc rId="282" sId="1">
    <nc r="H170" t="inlineStr">
      <is>
        <t>pass</t>
      </is>
    </nc>
  </rcc>
  <rcc rId="283" sId="1">
    <nc r="H171" t="inlineStr">
      <is>
        <t>pass</t>
      </is>
    </nc>
  </rcc>
  <rcc rId="284" sId="1">
    <nc r="H172" t="inlineStr">
      <is>
        <t>pass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nc r="H16" t="inlineStr">
      <is>
        <t>pass</t>
      </is>
    </nc>
  </rcc>
  <rcc rId="17" sId="1">
    <nc r="H17" t="inlineStr">
      <is>
        <t>pass</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 sId="1">
    <oc r="H9" t="inlineStr">
      <is>
        <t>PASS</t>
      </is>
    </oc>
    <nc r="H9" t="inlineStr">
      <is>
        <t>pass</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 sId="1">
    <oc r="H110" t="inlineStr">
      <is>
        <t>?</t>
      </is>
    </oc>
    <nc r="H110" t="inlineStr">
      <is>
        <t>pass</t>
      </is>
    </nc>
  </rcc>
  <rcc rId="287" sId="1">
    <oc r="I110" t="inlineStr">
      <is>
        <t>Java visual VM not available on demo instrument.</t>
      </is>
    </oc>
    <nc r="I110" t="inlineStr">
      <is>
        <t>Ran this on local machine. Passed</t>
      </is>
    </nc>
  </rcc>
  <rcc rId="288" sId="1">
    <oc r="I109" t="inlineStr">
      <is>
        <t>Java visual VM not available on demo instrument.</t>
      </is>
    </oc>
    <nc r="I109" t="inlineStr">
      <is>
        <t>15-60 completed instead</t>
      </is>
    </nc>
  </rcc>
  <rcc rId="289" sId="1">
    <oc r="I54" t="inlineStr">
      <is>
        <t>Java visual VM not available on demo instrument.</t>
      </is>
    </oc>
    <nc r="I54" t="inlineStr">
      <is>
        <t>15-60 completed instead</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5" start="0" length="0">
    <dxf>
      <numFmt numFmtId="21" formatCode="dd\-mmm"/>
    </dxf>
  </rfmt>
  <rcc rId="290" sId="2">
    <nc r="F5" t="inlineStr">
      <is>
        <t>After creating repository it did not warn the user that it could not push the repo. On git push from bach it says: "fatal: unable to access 'http://control-svcs.isis.cclrc.ac.uk/gitroot/instconfig
s/inst.git/': The requested URL returned error: 403"</t>
      </is>
    </nc>
  </rcc>
  <rcc rId="291" sId="2">
    <nc r="E5" t="inlineStr">
      <is>
        <t>No warning that git can not push</t>
      </is>
    </nc>
  </rcc>
  <rfmt sheetId="2" sqref="B1:B1048576">
    <dxf>
      <numFmt numFmtId="30" formatCode="@"/>
    </dxf>
  </rfmt>
  <rcc rId="292" sId="1">
    <nc r="H154" t="inlineStr">
      <is>
        <t>pass</t>
      </is>
    </nc>
  </rcc>
  <rcc rId="293" sId="1">
    <nc r="H153" t="inlineStr">
      <is>
        <t>pass</t>
      </is>
    </nc>
  </rcc>
  <rcc rId="294" sId="1">
    <nc r="H155" t="inlineStr">
      <is>
        <t>fail</t>
      </is>
    </nc>
  </rcc>
  <rcc rId="295" sId="2">
    <nc r="B5" t="inlineStr">
      <is>
        <t>23-3</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6" sId="1">
    <oc r="H49" t="inlineStr">
      <is>
        <t>?</t>
      </is>
    </oc>
    <nc r="H49" t="inlineStr">
      <is>
        <t>pass</t>
      </is>
    </nc>
  </rcc>
  <rcc rId="297" sId="1">
    <oc r="H50" t="inlineStr">
      <is>
        <t>fail</t>
      </is>
    </oc>
    <nc r="H50" t="inlineStr">
      <is>
        <t>pass</t>
      </is>
    </nc>
  </rcc>
  <rcc rId="298" sId="1">
    <oc r="I50" t="inlineStr">
      <is>
        <t>does not allow me to drill down to an individual motor</t>
      </is>
    </oc>
    <nc r="I50" t="inlineStr">
      <is>
        <t>SLITS INSTEAD OF JAWS</t>
      </is>
    </nc>
  </rcc>
  <rcc rId="299" sId="1">
    <oc r="F50" t="inlineStr">
      <is>
        <t>Check that the JAWS OPI opens, and allows you to drill down into the motor details, and that you can drill further down on a single motor</t>
      </is>
    </oc>
    <nc r="F50" t="inlineStr">
      <is>
        <t>Check that the SLITS OPI opens, and allows you to drill down into the motor details, and that you can drill further down on a single motor</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 sId="1">
    <oc r="H105" t="inlineStr">
      <is>
        <t>fail</t>
      </is>
    </oc>
    <nc r="H105" t="inlineStr">
      <is>
        <t>pass</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1" sId="1">
    <nc r="H157" t="inlineStr">
      <is>
        <t>pass</t>
      </is>
    </nc>
  </rcc>
  <rcc rId="302" sId="1">
    <nc r="H158" t="inlineStr">
      <is>
        <t>pass</t>
      </is>
    </nc>
  </rcc>
  <rcc rId="303" sId="1">
    <nc r="H156" t="inlineStr">
      <is>
        <t>pass</t>
      </is>
    </nc>
  </rcc>
  <rcc rId="304" sId="1">
    <nc r="H140" t="inlineStr">
      <is>
        <t>fail</t>
      </is>
    </nc>
  </rcc>
  <rcc rId="305" sId="2">
    <nc r="B6" t="inlineStr">
      <is>
        <t>20-2</t>
      </is>
    </nc>
  </rcc>
  <rcc rId="306" sId="2">
    <nc r="D6">
      <v>1783</v>
    </nc>
  </rcc>
  <rcc rId="307" sId="2">
    <nc r="C7" t="inlineStr">
      <is>
        <t>Fix</t>
      </is>
    </nc>
  </rcc>
  <rcc rId="308" sId="2">
    <nc r="E7" t="inlineStr">
      <is>
        <t>Upgrade not changed synoptics on opi resource change!</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oc r="H155" t="inlineStr">
      <is>
        <t>fail</t>
      </is>
    </oc>
    <nc r="H155" t="inlineStr">
      <is>
        <t>pass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11" t="inlineStr">
      <is>
        <t>Matt testing</t>
      </is>
    </oc>
    <nc r="I11"/>
  </rcc>
  <rcc rId="19" sId="1">
    <nc r="H146" t="inlineStr">
      <is>
        <t>PASS</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
    <nc r="H149" t="inlineStr">
      <is>
        <t>PASS</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 sId="1">
    <nc r="H150" t="inlineStr">
      <is>
        <t>PASS</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3"/>
  <sheetViews>
    <sheetView tabSelected="1" topLeftCell="A121" workbookViewId="0">
      <selection activeCell="H156" sqref="H156"/>
    </sheetView>
  </sheetViews>
  <sheetFormatPr defaultRowHeight="12.75"/>
  <cols>
    <col min="1" max="2" width="3.28515625" bestFit="1" customWidth="1"/>
    <col min="3" max="3" width="5.7109375" bestFit="1" customWidth="1"/>
    <col min="4" max="4" width="5" bestFit="1" customWidth="1"/>
    <col min="5" max="5" width="37.85546875" customWidth="1"/>
    <col min="6" max="6" width="44.140625" customWidth="1"/>
    <col min="7" max="7" width="44.85546875" bestFit="1" customWidth="1"/>
    <col min="8" max="8" width="11.140625" bestFit="1" customWidth="1"/>
    <col min="9" max="9" width="74.28515625" customWidth="1"/>
  </cols>
  <sheetData>
    <row r="1" spans="1:9" ht="61.5">
      <c r="A1" s="62" t="s">
        <v>193</v>
      </c>
      <c r="B1" s="62" t="s">
        <v>194</v>
      </c>
      <c r="C1" s="63" t="s">
        <v>324</v>
      </c>
      <c r="D1" s="63" t="s">
        <v>325</v>
      </c>
      <c r="E1" s="64" t="s">
        <v>3</v>
      </c>
      <c r="F1" s="64" t="s">
        <v>4</v>
      </c>
      <c r="G1" s="64" t="s">
        <v>187</v>
      </c>
      <c r="H1" s="64" t="s">
        <v>326</v>
      </c>
      <c r="I1" s="65" t="s">
        <v>5</v>
      </c>
    </row>
    <row r="2" spans="1:9" ht="15">
      <c r="A2" s="66">
        <v>1</v>
      </c>
      <c r="B2" s="66">
        <v>3</v>
      </c>
      <c r="C2" s="67" t="str">
        <f t="shared" ref="C2:C33" si="0">CONCATENATE(A2,"-",B2)</f>
        <v>1-3</v>
      </c>
      <c r="D2" s="68"/>
      <c r="E2" s="68" t="s">
        <v>8</v>
      </c>
      <c r="F2" s="69" t="s">
        <v>10</v>
      </c>
      <c r="G2" s="69"/>
      <c r="H2" s="70" t="s">
        <v>328</v>
      </c>
      <c r="I2" s="54"/>
    </row>
    <row r="3" spans="1:9" ht="15">
      <c r="A3" s="71">
        <v>1</v>
      </c>
      <c r="B3" s="71">
        <v>4</v>
      </c>
      <c r="C3" s="72" t="str">
        <f t="shared" si="0"/>
        <v>1-4</v>
      </c>
      <c r="D3" s="73"/>
      <c r="E3" s="73" t="s">
        <v>8</v>
      </c>
      <c r="F3" s="74" t="s">
        <v>12</v>
      </c>
      <c r="G3" s="74"/>
      <c r="H3" s="70" t="s">
        <v>328</v>
      </c>
      <c r="I3" s="52"/>
    </row>
    <row r="4" spans="1:9" ht="15">
      <c r="A4" s="66">
        <v>1</v>
      </c>
      <c r="B4" s="66">
        <v>6</v>
      </c>
      <c r="C4" s="67" t="str">
        <f t="shared" si="0"/>
        <v>1-6</v>
      </c>
      <c r="D4" s="68"/>
      <c r="E4" s="68" t="s">
        <v>8</v>
      </c>
      <c r="F4" s="69" t="s">
        <v>15</v>
      </c>
      <c r="G4" s="69"/>
      <c r="H4" s="70" t="s">
        <v>328</v>
      </c>
      <c r="I4" s="54"/>
    </row>
    <row r="5" spans="1:9" ht="15">
      <c r="A5" s="71">
        <v>1</v>
      </c>
      <c r="B5" s="71">
        <v>7</v>
      </c>
      <c r="C5" s="72" t="str">
        <f t="shared" si="0"/>
        <v>1-7</v>
      </c>
      <c r="D5" s="73"/>
      <c r="E5" s="73" t="s">
        <v>8</v>
      </c>
      <c r="F5" s="74" t="s">
        <v>16</v>
      </c>
      <c r="G5" s="74"/>
      <c r="H5" s="70" t="s">
        <v>328</v>
      </c>
      <c r="I5" s="52"/>
    </row>
    <row r="6" spans="1:9" ht="15">
      <c r="A6" s="66">
        <v>1</v>
      </c>
      <c r="B6" s="66">
        <v>8</v>
      </c>
      <c r="C6" s="67" t="str">
        <f t="shared" si="0"/>
        <v>1-8</v>
      </c>
      <c r="D6" s="68"/>
      <c r="E6" s="68" t="s">
        <v>8</v>
      </c>
      <c r="F6" s="69" t="s">
        <v>17</v>
      </c>
      <c r="G6" s="69"/>
      <c r="H6" s="70" t="s">
        <v>328</v>
      </c>
      <c r="I6" s="54"/>
    </row>
    <row r="7" spans="1:9" ht="15">
      <c r="A7" s="71">
        <v>1</v>
      </c>
      <c r="B7" s="71">
        <v>9</v>
      </c>
      <c r="C7" s="72" t="str">
        <f t="shared" si="0"/>
        <v>1-9</v>
      </c>
      <c r="D7" s="73"/>
      <c r="E7" s="73" t="s">
        <v>8</v>
      </c>
      <c r="F7" s="74" t="s">
        <v>18</v>
      </c>
      <c r="G7" s="74"/>
      <c r="H7" s="70" t="s">
        <v>328</v>
      </c>
      <c r="I7" s="52"/>
    </row>
    <row r="8" spans="1:9" ht="15">
      <c r="A8" s="66">
        <v>1</v>
      </c>
      <c r="B8" s="66">
        <v>10</v>
      </c>
      <c r="C8" s="67" t="str">
        <f t="shared" si="0"/>
        <v>1-10</v>
      </c>
      <c r="D8" s="68"/>
      <c r="E8" s="68" t="s">
        <v>8</v>
      </c>
      <c r="F8" s="69" t="s">
        <v>19</v>
      </c>
      <c r="G8" s="69"/>
      <c r="H8" s="70" t="s">
        <v>328</v>
      </c>
      <c r="I8" s="54"/>
    </row>
    <row r="9" spans="1:9" ht="30">
      <c r="A9" s="71">
        <v>1</v>
      </c>
      <c r="B9" s="71">
        <v>11</v>
      </c>
      <c r="C9" s="72" t="str">
        <f t="shared" si="0"/>
        <v>1-11</v>
      </c>
      <c r="D9" s="73"/>
      <c r="E9" s="73" t="s">
        <v>342</v>
      </c>
      <c r="F9" s="74" t="s">
        <v>20</v>
      </c>
      <c r="G9" s="74"/>
      <c r="H9" s="70" t="s">
        <v>328</v>
      </c>
      <c r="I9" s="52"/>
    </row>
    <row r="10" spans="1:9" ht="60">
      <c r="A10" s="66">
        <v>2</v>
      </c>
      <c r="B10" s="66">
        <v>1</v>
      </c>
      <c r="C10" s="67" t="str">
        <f t="shared" si="0"/>
        <v>2-1</v>
      </c>
      <c r="D10" s="68"/>
      <c r="E10" s="68" t="s">
        <v>21</v>
      </c>
      <c r="F10" s="69" t="s">
        <v>22</v>
      </c>
      <c r="G10" s="69"/>
      <c r="H10" s="70" t="s">
        <v>328</v>
      </c>
      <c r="I10" s="59"/>
    </row>
    <row r="11" spans="1:9" ht="60">
      <c r="A11" s="71">
        <v>2</v>
      </c>
      <c r="B11" s="71">
        <v>2</v>
      </c>
      <c r="C11" s="72" t="str">
        <f t="shared" si="0"/>
        <v>2-2</v>
      </c>
      <c r="D11" s="73"/>
      <c r="E11" s="73" t="s">
        <v>21</v>
      </c>
      <c r="F11" s="74" t="s">
        <v>23</v>
      </c>
      <c r="G11" s="74"/>
      <c r="H11" s="70" t="s">
        <v>328</v>
      </c>
      <c r="I11" s="43"/>
    </row>
    <row r="12" spans="1:9" ht="45">
      <c r="A12" s="66">
        <v>3</v>
      </c>
      <c r="B12" s="66">
        <v>2</v>
      </c>
      <c r="C12" s="67" t="str">
        <f t="shared" si="0"/>
        <v>3-2</v>
      </c>
      <c r="D12" s="68"/>
      <c r="E12" s="68" t="s">
        <v>24</v>
      </c>
      <c r="F12" s="69" t="s">
        <v>300</v>
      </c>
      <c r="G12" s="69"/>
      <c r="H12" s="70" t="s">
        <v>328</v>
      </c>
      <c r="I12" s="59"/>
    </row>
    <row r="13" spans="1:9" ht="15">
      <c r="A13" s="71">
        <v>3</v>
      </c>
      <c r="B13" s="71">
        <v>5</v>
      </c>
      <c r="C13" s="72" t="str">
        <f t="shared" si="0"/>
        <v>3-5</v>
      </c>
      <c r="D13" s="73"/>
      <c r="E13" s="73" t="s">
        <v>13</v>
      </c>
      <c r="F13" s="74" t="s">
        <v>29</v>
      </c>
      <c r="G13" s="74"/>
      <c r="H13" s="70" t="s">
        <v>328</v>
      </c>
      <c r="I13" s="43"/>
    </row>
    <row r="14" spans="1:9" ht="45">
      <c r="A14" s="66">
        <v>3</v>
      </c>
      <c r="B14" s="66">
        <v>6</v>
      </c>
      <c r="C14" s="67" t="str">
        <f t="shared" si="0"/>
        <v>3-6</v>
      </c>
      <c r="D14" s="68"/>
      <c r="E14" s="68" t="s">
        <v>30</v>
      </c>
      <c r="F14" s="69" t="s">
        <v>31</v>
      </c>
      <c r="G14" s="69"/>
      <c r="H14" s="70" t="s">
        <v>328</v>
      </c>
      <c r="I14" s="59"/>
    </row>
    <row r="15" spans="1:9" ht="45">
      <c r="A15" s="71">
        <v>3</v>
      </c>
      <c r="B15" s="71">
        <v>8</v>
      </c>
      <c r="C15" s="72" t="str">
        <f t="shared" si="0"/>
        <v>3-8</v>
      </c>
      <c r="D15" s="73"/>
      <c r="E15" s="73" t="s">
        <v>30</v>
      </c>
      <c r="F15" s="74" t="s">
        <v>33</v>
      </c>
      <c r="G15" s="74"/>
      <c r="H15" s="70" t="s">
        <v>328</v>
      </c>
      <c r="I15" s="43"/>
    </row>
    <row r="16" spans="1:9" ht="15">
      <c r="A16" s="66">
        <v>4</v>
      </c>
      <c r="B16" s="66">
        <v>1</v>
      </c>
      <c r="C16" s="67" t="str">
        <f t="shared" si="0"/>
        <v>4-1</v>
      </c>
      <c r="D16" s="68"/>
      <c r="E16" s="68" t="s">
        <v>34</v>
      </c>
      <c r="F16" s="69" t="s">
        <v>35</v>
      </c>
      <c r="G16" s="69"/>
      <c r="H16" s="70" t="s">
        <v>328</v>
      </c>
      <c r="I16" s="59"/>
    </row>
    <row r="17" spans="1:9" ht="15">
      <c r="A17" s="71">
        <v>4</v>
      </c>
      <c r="B17" s="71">
        <v>2</v>
      </c>
      <c r="C17" s="72" t="str">
        <f t="shared" si="0"/>
        <v>4-2</v>
      </c>
      <c r="D17" s="73"/>
      <c r="E17" s="73" t="s">
        <v>34</v>
      </c>
      <c r="F17" s="74" t="s">
        <v>36</v>
      </c>
      <c r="G17" s="74"/>
      <c r="H17" s="70" t="s">
        <v>328</v>
      </c>
      <c r="I17" s="75"/>
    </row>
    <row r="18" spans="1:9" ht="60">
      <c r="A18" s="66">
        <v>6</v>
      </c>
      <c r="B18" s="66">
        <v>13</v>
      </c>
      <c r="C18" s="67" t="str">
        <f t="shared" si="0"/>
        <v>6-13</v>
      </c>
      <c r="D18" s="68"/>
      <c r="E18" s="68" t="s">
        <v>41</v>
      </c>
      <c r="F18" s="69" t="s">
        <v>234</v>
      </c>
      <c r="G18" s="69"/>
      <c r="H18" s="70" t="s">
        <v>328</v>
      </c>
      <c r="I18" s="54"/>
    </row>
    <row r="19" spans="1:9" ht="45">
      <c r="A19" s="71">
        <v>6</v>
      </c>
      <c r="B19" s="71">
        <v>16</v>
      </c>
      <c r="C19" s="72" t="str">
        <f t="shared" si="0"/>
        <v>6-16</v>
      </c>
      <c r="D19" s="73"/>
      <c r="E19" s="76" t="s">
        <v>41</v>
      </c>
      <c r="F19" s="74" t="s">
        <v>53</v>
      </c>
      <c r="G19" s="74"/>
      <c r="H19" s="70" t="s">
        <v>328</v>
      </c>
      <c r="I19" s="52"/>
    </row>
    <row r="20" spans="1:9" ht="45">
      <c r="A20" s="66">
        <v>6</v>
      </c>
      <c r="B20" s="66">
        <v>17</v>
      </c>
      <c r="C20" s="67" t="str">
        <f t="shared" si="0"/>
        <v>6-17</v>
      </c>
      <c r="D20" s="68"/>
      <c r="E20" s="77" t="s">
        <v>41</v>
      </c>
      <c r="F20" s="69" t="s">
        <v>54</v>
      </c>
      <c r="G20" s="69"/>
      <c r="H20" s="70" t="s">
        <v>328</v>
      </c>
      <c r="I20" s="54"/>
    </row>
    <row r="21" spans="1:9" ht="30">
      <c r="A21" s="71">
        <v>6</v>
      </c>
      <c r="B21" s="71">
        <v>18</v>
      </c>
      <c r="C21" s="72" t="str">
        <f t="shared" si="0"/>
        <v>6-18</v>
      </c>
      <c r="D21" s="73"/>
      <c r="E21" s="76" t="s">
        <v>41</v>
      </c>
      <c r="F21" s="74" t="s">
        <v>55</v>
      </c>
      <c r="G21" s="74"/>
      <c r="H21" s="70" t="s">
        <v>328</v>
      </c>
      <c r="I21" s="52"/>
    </row>
    <row r="22" spans="1:9" ht="45">
      <c r="A22" s="66">
        <v>6</v>
      </c>
      <c r="B22" s="66">
        <v>19</v>
      </c>
      <c r="C22" s="67" t="str">
        <f t="shared" si="0"/>
        <v>6-19</v>
      </c>
      <c r="D22" s="68"/>
      <c r="E22" s="77" t="s">
        <v>41</v>
      </c>
      <c r="F22" s="69" t="s">
        <v>56</v>
      </c>
      <c r="G22" s="69"/>
      <c r="H22" s="70" t="s">
        <v>328</v>
      </c>
      <c r="I22" s="54"/>
    </row>
    <row r="23" spans="1:9" ht="45">
      <c r="A23" s="71">
        <v>6</v>
      </c>
      <c r="B23" s="71">
        <v>22</v>
      </c>
      <c r="C23" s="72" t="str">
        <f t="shared" si="0"/>
        <v>6-22</v>
      </c>
      <c r="D23" s="73"/>
      <c r="E23" s="76" t="s">
        <v>41</v>
      </c>
      <c r="F23" s="74" t="s">
        <v>312</v>
      </c>
      <c r="G23" s="74"/>
      <c r="H23" s="70" t="s">
        <v>328</v>
      </c>
      <c r="I23" s="52"/>
    </row>
    <row r="24" spans="1:9" ht="15">
      <c r="A24" s="66">
        <v>7</v>
      </c>
      <c r="B24" s="66">
        <v>2</v>
      </c>
      <c r="C24" s="67" t="str">
        <f t="shared" si="0"/>
        <v>7-2</v>
      </c>
      <c r="D24" s="68"/>
      <c r="E24" s="68" t="s">
        <v>57</v>
      </c>
      <c r="F24" s="69" t="s">
        <v>58</v>
      </c>
      <c r="G24" s="69"/>
      <c r="H24" s="70" t="s">
        <v>328</v>
      </c>
      <c r="I24" s="54"/>
    </row>
    <row r="25" spans="1:9" ht="15">
      <c r="A25" s="71">
        <v>7</v>
      </c>
      <c r="B25" s="71">
        <v>4</v>
      </c>
      <c r="C25" s="72" t="str">
        <f t="shared" si="0"/>
        <v>7-4</v>
      </c>
      <c r="D25" s="73"/>
      <c r="E25" s="73" t="s">
        <v>57</v>
      </c>
      <c r="F25" s="74" t="s">
        <v>60</v>
      </c>
      <c r="G25" s="74"/>
      <c r="H25" s="70" t="s">
        <v>328</v>
      </c>
      <c r="I25" s="52"/>
    </row>
    <row r="26" spans="1:9" ht="30">
      <c r="A26" s="66">
        <v>7</v>
      </c>
      <c r="B26" s="66">
        <v>6</v>
      </c>
      <c r="C26" s="67" t="str">
        <f t="shared" si="0"/>
        <v>7-6</v>
      </c>
      <c r="D26" s="68"/>
      <c r="E26" s="68" t="s">
        <v>57</v>
      </c>
      <c r="F26" s="69" t="s">
        <v>62</v>
      </c>
      <c r="G26" s="69"/>
      <c r="H26" s="70" t="s">
        <v>328</v>
      </c>
      <c r="I26" s="54"/>
    </row>
    <row r="27" spans="1:9" ht="45">
      <c r="A27" s="71">
        <v>7</v>
      </c>
      <c r="B27" s="71">
        <v>7</v>
      </c>
      <c r="C27" s="72" t="str">
        <f t="shared" si="0"/>
        <v>7-7</v>
      </c>
      <c r="D27" s="73"/>
      <c r="E27" s="74" t="s">
        <v>253</v>
      </c>
      <c r="F27" s="74" t="s">
        <v>254</v>
      </c>
      <c r="G27" s="74" t="s">
        <v>255</v>
      </c>
      <c r="H27" s="70" t="s">
        <v>328</v>
      </c>
      <c r="I27" s="52" t="s">
        <v>262</v>
      </c>
    </row>
    <row r="28" spans="1:9" ht="45">
      <c r="A28" s="66">
        <v>7</v>
      </c>
      <c r="B28" s="66">
        <v>9</v>
      </c>
      <c r="C28" s="67" t="str">
        <f t="shared" si="0"/>
        <v>7-9</v>
      </c>
      <c r="D28" s="68"/>
      <c r="E28" s="68" t="s">
        <v>57</v>
      </c>
      <c r="F28" s="69" t="s">
        <v>259</v>
      </c>
      <c r="G28" s="69" t="s">
        <v>256</v>
      </c>
      <c r="H28" s="70" t="s">
        <v>328</v>
      </c>
      <c r="I28" s="54" t="s">
        <v>262</v>
      </c>
    </row>
    <row r="29" spans="1:9" ht="45">
      <c r="A29" s="71">
        <v>7</v>
      </c>
      <c r="B29" s="71">
        <v>9</v>
      </c>
      <c r="C29" s="72" t="str">
        <f t="shared" si="0"/>
        <v>7-9</v>
      </c>
      <c r="D29" s="73"/>
      <c r="E29" s="73" t="s">
        <v>57</v>
      </c>
      <c r="F29" s="74" t="s">
        <v>259</v>
      </c>
      <c r="G29" s="74" t="s">
        <v>256</v>
      </c>
      <c r="H29" s="70" t="s">
        <v>328</v>
      </c>
      <c r="I29" s="52" t="s">
        <v>262</v>
      </c>
    </row>
    <row r="30" spans="1:9" ht="45">
      <c r="A30" s="66">
        <v>7</v>
      </c>
      <c r="B30" s="66">
        <v>10</v>
      </c>
      <c r="C30" s="67" t="str">
        <f t="shared" si="0"/>
        <v>7-10</v>
      </c>
      <c r="D30" s="68"/>
      <c r="E30" s="68" t="s">
        <v>57</v>
      </c>
      <c r="F30" s="69" t="s">
        <v>260</v>
      </c>
      <c r="G30" s="69" t="s">
        <v>257</v>
      </c>
      <c r="H30" s="70" t="s">
        <v>328</v>
      </c>
      <c r="I30" s="54" t="s">
        <v>262</v>
      </c>
    </row>
    <row r="31" spans="1:9" ht="45">
      <c r="A31" s="71">
        <v>7</v>
      </c>
      <c r="B31" s="71">
        <v>10</v>
      </c>
      <c r="C31" s="72" t="str">
        <f t="shared" si="0"/>
        <v>7-10</v>
      </c>
      <c r="D31" s="73"/>
      <c r="E31" s="73" t="s">
        <v>57</v>
      </c>
      <c r="F31" s="74" t="s">
        <v>260</v>
      </c>
      <c r="G31" s="74" t="s">
        <v>257</v>
      </c>
      <c r="H31" s="70" t="s">
        <v>328</v>
      </c>
      <c r="I31" s="52" t="s">
        <v>262</v>
      </c>
    </row>
    <row r="32" spans="1:9" ht="30">
      <c r="A32" s="66">
        <v>7</v>
      </c>
      <c r="B32" s="66">
        <v>11</v>
      </c>
      <c r="C32" s="67" t="str">
        <f t="shared" si="0"/>
        <v>7-11</v>
      </c>
      <c r="D32" s="78"/>
      <c r="E32" s="78" t="s">
        <v>57</v>
      </c>
      <c r="F32" s="79" t="s">
        <v>261</v>
      </c>
      <c r="G32" s="80" t="s">
        <v>258</v>
      </c>
      <c r="H32" s="70" t="s">
        <v>328</v>
      </c>
      <c r="I32" s="54" t="s">
        <v>262</v>
      </c>
    </row>
    <row r="33" spans="1:9" ht="30">
      <c r="A33" s="71">
        <v>7</v>
      </c>
      <c r="B33" s="71">
        <v>11</v>
      </c>
      <c r="C33" s="72" t="str">
        <f t="shared" si="0"/>
        <v>7-11</v>
      </c>
      <c r="D33" s="81"/>
      <c r="E33" s="81" t="s">
        <v>57</v>
      </c>
      <c r="F33" s="82" t="s">
        <v>261</v>
      </c>
      <c r="G33" s="83" t="s">
        <v>258</v>
      </c>
      <c r="H33" s="70" t="s">
        <v>328</v>
      </c>
      <c r="I33" s="52" t="s">
        <v>262</v>
      </c>
    </row>
    <row r="34" spans="1:9" ht="15">
      <c r="A34" s="66">
        <v>8</v>
      </c>
      <c r="B34" s="66">
        <v>1</v>
      </c>
      <c r="C34" s="67" t="str">
        <f t="shared" ref="C34:C65" si="1">CONCATENATE(A34,"-",B34)</f>
        <v>8-1</v>
      </c>
      <c r="D34" s="78"/>
      <c r="E34" s="78" t="s">
        <v>63</v>
      </c>
      <c r="F34" s="79" t="s">
        <v>35</v>
      </c>
      <c r="G34" s="80"/>
      <c r="H34" s="70" t="s">
        <v>328</v>
      </c>
      <c r="I34" s="54"/>
    </row>
    <row r="35" spans="1:9" ht="15">
      <c r="A35" s="71">
        <v>8</v>
      </c>
      <c r="B35" s="71">
        <v>2</v>
      </c>
      <c r="C35" s="72" t="str">
        <f t="shared" si="1"/>
        <v>8-2</v>
      </c>
      <c r="D35" s="81"/>
      <c r="E35" s="81" t="s">
        <v>63</v>
      </c>
      <c r="F35" s="82" t="s">
        <v>64</v>
      </c>
      <c r="G35" s="83"/>
      <c r="H35" s="70" t="s">
        <v>328</v>
      </c>
      <c r="I35" s="52"/>
    </row>
    <row r="36" spans="1:9" ht="15">
      <c r="A36" s="66">
        <v>8</v>
      </c>
      <c r="B36" s="66">
        <v>3</v>
      </c>
      <c r="C36" s="67" t="str">
        <f t="shared" si="1"/>
        <v>8-3</v>
      </c>
      <c r="D36" s="78"/>
      <c r="E36" s="78" t="s">
        <v>63</v>
      </c>
      <c r="F36" s="79" t="s">
        <v>65</v>
      </c>
      <c r="G36" s="80"/>
      <c r="H36" s="70" t="s">
        <v>328</v>
      </c>
      <c r="I36" s="54"/>
    </row>
    <row r="37" spans="1:9" ht="15">
      <c r="A37" s="71">
        <v>8</v>
      </c>
      <c r="B37" s="71">
        <v>4</v>
      </c>
      <c r="C37" s="72" t="str">
        <f t="shared" si="1"/>
        <v>8-4</v>
      </c>
      <c r="D37" s="73"/>
      <c r="E37" s="73" t="s">
        <v>63</v>
      </c>
      <c r="F37" s="74" t="s">
        <v>66</v>
      </c>
      <c r="G37" s="74"/>
      <c r="H37" s="70" t="s">
        <v>328</v>
      </c>
      <c r="I37" s="52"/>
    </row>
    <row r="38" spans="1:9" ht="15">
      <c r="A38" s="66">
        <v>8</v>
      </c>
      <c r="B38" s="66">
        <v>5</v>
      </c>
      <c r="C38" s="67" t="str">
        <f t="shared" si="1"/>
        <v>8-5</v>
      </c>
      <c r="D38" s="68"/>
      <c r="E38" s="68" t="s">
        <v>63</v>
      </c>
      <c r="F38" s="69" t="s">
        <v>67</v>
      </c>
      <c r="G38" s="69"/>
      <c r="H38" s="70" t="s">
        <v>328</v>
      </c>
      <c r="I38" s="54"/>
    </row>
    <row r="39" spans="1:9" ht="15">
      <c r="A39" s="71">
        <v>8</v>
      </c>
      <c r="B39" s="71">
        <v>6</v>
      </c>
      <c r="C39" s="72" t="str">
        <f t="shared" si="1"/>
        <v>8-6</v>
      </c>
      <c r="D39" s="73"/>
      <c r="E39" s="73" t="s">
        <v>63</v>
      </c>
      <c r="F39" s="74" t="s">
        <v>68</v>
      </c>
      <c r="G39" s="74"/>
      <c r="H39" s="70" t="s">
        <v>328</v>
      </c>
      <c r="I39" s="52"/>
    </row>
    <row r="40" spans="1:9" ht="15">
      <c r="A40" s="66">
        <v>8</v>
      </c>
      <c r="B40" s="66">
        <v>7</v>
      </c>
      <c r="C40" s="67" t="str">
        <f t="shared" si="1"/>
        <v>8-7</v>
      </c>
      <c r="D40" s="84"/>
      <c r="E40" s="84" t="s">
        <v>63</v>
      </c>
      <c r="F40" s="80" t="s">
        <v>69</v>
      </c>
      <c r="G40" s="80"/>
      <c r="H40" s="70" t="s">
        <v>328</v>
      </c>
      <c r="I40" s="85"/>
    </row>
    <row r="41" spans="1:9" ht="15">
      <c r="A41" s="71">
        <v>8</v>
      </c>
      <c r="B41" s="71">
        <v>8</v>
      </c>
      <c r="C41" s="72" t="str">
        <f t="shared" si="1"/>
        <v>8-8</v>
      </c>
      <c r="D41" s="81"/>
      <c r="E41" s="81" t="s">
        <v>63</v>
      </c>
      <c r="F41" s="82" t="s">
        <v>70</v>
      </c>
      <c r="G41" s="82"/>
      <c r="H41" s="70" t="s">
        <v>328</v>
      </c>
      <c r="I41" s="86"/>
    </row>
    <row r="42" spans="1:9" ht="15">
      <c r="A42" s="66">
        <v>8</v>
      </c>
      <c r="B42" s="66">
        <v>9</v>
      </c>
      <c r="C42" s="67" t="str">
        <f t="shared" si="1"/>
        <v>8-9</v>
      </c>
      <c r="D42" s="78"/>
      <c r="E42" s="78" t="s">
        <v>63</v>
      </c>
      <c r="F42" s="79" t="s">
        <v>71</v>
      </c>
      <c r="G42" s="79"/>
      <c r="H42" s="70" t="s">
        <v>328</v>
      </c>
      <c r="I42" s="53"/>
    </row>
    <row r="43" spans="1:9" ht="15">
      <c r="A43" s="71">
        <v>8</v>
      </c>
      <c r="B43" s="71">
        <v>10</v>
      </c>
      <c r="C43" s="72" t="str">
        <f t="shared" si="1"/>
        <v>8-10</v>
      </c>
      <c r="D43" s="81"/>
      <c r="E43" s="81" t="s">
        <v>63</v>
      </c>
      <c r="F43" s="82" t="s">
        <v>72</v>
      </c>
      <c r="G43" s="82"/>
      <c r="H43" s="70" t="s">
        <v>328</v>
      </c>
      <c r="I43" s="86"/>
    </row>
    <row r="44" spans="1:9" ht="30">
      <c r="A44" s="66">
        <v>8</v>
      </c>
      <c r="B44" s="66">
        <v>11</v>
      </c>
      <c r="C44" s="87" t="str">
        <f t="shared" si="1"/>
        <v>8-11</v>
      </c>
      <c r="D44" s="78" t="s">
        <v>239</v>
      </c>
      <c r="E44" s="78" t="s">
        <v>63</v>
      </c>
      <c r="F44" s="79" t="s">
        <v>306</v>
      </c>
      <c r="G44" s="79" t="s">
        <v>307</v>
      </c>
      <c r="H44" s="70" t="s">
        <v>328</v>
      </c>
      <c r="I44" s="53"/>
    </row>
    <row r="45" spans="1:9" ht="30">
      <c r="A45" s="71">
        <v>8</v>
      </c>
      <c r="B45" s="71">
        <v>12</v>
      </c>
      <c r="C45" s="72" t="str">
        <f t="shared" si="1"/>
        <v>8-12</v>
      </c>
      <c r="D45" s="81"/>
      <c r="E45" s="81" t="s">
        <v>63</v>
      </c>
      <c r="F45" s="82" t="s">
        <v>218</v>
      </c>
      <c r="G45" s="82" t="s">
        <v>219</v>
      </c>
      <c r="H45" s="70" t="s">
        <v>328</v>
      </c>
      <c r="I45" s="86"/>
    </row>
    <row r="46" spans="1:9" ht="60">
      <c r="A46" s="66">
        <v>8</v>
      </c>
      <c r="B46" s="66">
        <v>13</v>
      </c>
      <c r="C46" s="67" t="str">
        <f t="shared" si="1"/>
        <v>8-13</v>
      </c>
      <c r="D46" s="78">
        <v>1521</v>
      </c>
      <c r="E46" s="78" t="s">
        <v>63</v>
      </c>
      <c r="F46" s="79" t="s">
        <v>220</v>
      </c>
      <c r="G46" s="79" t="s">
        <v>221</v>
      </c>
      <c r="H46" s="70" t="s">
        <v>328</v>
      </c>
      <c r="I46" s="53" t="s">
        <v>222</v>
      </c>
    </row>
    <row r="47" spans="1:9" ht="30">
      <c r="A47" s="71">
        <v>8</v>
      </c>
      <c r="B47" s="71">
        <v>14</v>
      </c>
      <c r="C47" s="72" t="str">
        <f t="shared" si="1"/>
        <v>8-14</v>
      </c>
      <c r="D47" s="81"/>
      <c r="E47" s="81" t="s">
        <v>73</v>
      </c>
      <c r="F47" s="82" t="s">
        <v>74</v>
      </c>
      <c r="G47" s="82"/>
      <c r="H47" s="70" t="s">
        <v>328</v>
      </c>
      <c r="I47" s="86"/>
    </row>
    <row r="48" spans="1:9" ht="15">
      <c r="A48" s="66">
        <v>8</v>
      </c>
      <c r="B48" s="66">
        <v>15</v>
      </c>
      <c r="C48" s="67" t="str">
        <f t="shared" si="1"/>
        <v>8-15</v>
      </c>
      <c r="D48" s="78"/>
      <c r="E48" s="78" t="s">
        <v>73</v>
      </c>
      <c r="F48" s="79" t="s">
        <v>75</v>
      </c>
      <c r="G48" s="79"/>
      <c r="H48" s="70" t="s">
        <v>328</v>
      </c>
      <c r="I48" s="53"/>
    </row>
    <row r="49" spans="1:9" ht="30">
      <c r="A49" s="71">
        <v>12</v>
      </c>
      <c r="B49" s="71">
        <v>5</v>
      </c>
      <c r="C49" s="72" t="str">
        <f t="shared" si="1"/>
        <v>12-5</v>
      </c>
      <c r="D49" s="81"/>
      <c r="E49" s="81" t="s">
        <v>92</v>
      </c>
      <c r="F49" s="82" t="s">
        <v>93</v>
      </c>
      <c r="G49" s="82"/>
      <c r="H49" s="70" t="s">
        <v>328</v>
      </c>
      <c r="I49" s="86" t="s">
        <v>329</v>
      </c>
    </row>
    <row r="50" spans="1:9" ht="45">
      <c r="A50" s="66">
        <v>12</v>
      </c>
      <c r="B50" s="66">
        <v>6</v>
      </c>
      <c r="C50" s="67" t="str">
        <f t="shared" si="1"/>
        <v>12-6</v>
      </c>
      <c r="D50" s="78"/>
      <c r="E50" s="78" t="s">
        <v>92</v>
      </c>
      <c r="F50" s="79" t="s">
        <v>400</v>
      </c>
      <c r="G50" s="79"/>
      <c r="H50" s="88" t="s">
        <v>328</v>
      </c>
      <c r="I50" s="53" t="s">
        <v>399</v>
      </c>
    </row>
    <row r="51" spans="1:9" ht="15">
      <c r="A51" s="71">
        <v>13</v>
      </c>
      <c r="B51" s="71">
        <v>1</v>
      </c>
      <c r="C51" s="72" t="str">
        <f t="shared" si="1"/>
        <v>13-1</v>
      </c>
      <c r="D51" s="81"/>
      <c r="E51" s="81" t="s">
        <v>94</v>
      </c>
      <c r="F51" s="82" t="s">
        <v>35</v>
      </c>
      <c r="G51" s="82"/>
      <c r="H51" s="70" t="s">
        <v>328</v>
      </c>
      <c r="I51" s="86" t="s">
        <v>322</v>
      </c>
    </row>
    <row r="52" spans="1:9" ht="15">
      <c r="A52" s="66">
        <v>13</v>
      </c>
      <c r="B52" s="66">
        <v>2</v>
      </c>
      <c r="C52" s="67" t="str">
        <f t="shared" si="1"/>
        <v>13-2</v>
      </c>
      <c r="D52" s="78"/>
      <c r="E52" s="78" t="s">
        <v>94</v>
      </c>
      <c r="F52" s="79" t="s">
        <v>291</v>
      </c>
      <c r="G52" s="79"/>
      <c r="H52" s="70" t="s">
        <v>328</v>
      </c>
      <c r="I52" s="89"/>
    </row>
    <row r="53" spans="1:9" ht="30">
      <c r="A53" s="71">
        <v>13</v>
      </c>
      <c r="B53" s="71">
        <v>3</v>
      </c>
      <c r="C53" s="72" t="str">
        <f t="shared" si="1"/>
        <v>13-3</v>
      </c>
      <c r="D53" s="81"/>
      <c r="E53" s="81" t="s">
        <v>94</v>
      </c>
      <c r="F53" s="82" t="s">
        <v>323</v>
      </c>
      <c r="G53" s="82"/>
      <c r="H53" s="70" t="s">
        <v>328</v>
      </c>
      <c r="I53" s="86" t="s">
        <v>292</v>
      </c>
    </row>
    <row r="54" spans="1:9" ht="60">
      <c r="A54" s="66">
        <v>15</v>
      </c>
      <c r="B54" s="66">
        <v>0</v>
      </c>
      <c r="C54" s="67" t="str">
        <f t="shared" si="1"/>
        <v>15-0</v>
      </c>
      <c r="D54" s="78"/>
      <c r="E54" s="78" t="s">
        <v>98</v>
      </c>
      <c r="F54" s="79" t="s">
        <v>302</v>
      </c>
      <c r="G54" s="79" t="s">
        <v>304</v>
      </c>
      <c r="H54" s="70" t="s">
        <v>335</v>
      </c>
      <c r="I54" s="53" t="s">
        <v>395</v>
      </c>
    </row>
    <row r="55" spans="1:9" ht="30">
      <c r="A55" s="71">
        <v>15</v>
      </c>
      <c r="B55" s="71">
        <v>1</v>
      </c>
      <c r="C55" s="72" t="str">
        <f t="shared" si="1"/>
        <v>15-1</v>
      </c>
      <c r="D55" s="81"/>
      <c r="E55" s="81" t="s">
        <v>98</v>
      </c>
      <c r="F55" s="82" t="s">
        <v>99</v>
      </c>
      <c r="G55" s="82"/>
      <c r="H55" s="70" t="s">
        <v>328</v>
      </c>
      <c r="I55" s="86"/>
    </row>
    <row r="56" spans="1:9" ht="30">
      <c r="A56" s="66">
        <v>15</v>
      </c>
      <c r="B56" s="66">
        <v>2</v>
      </c>
      <c r="C56" s="67" t="str">
        <f t="shared" si="1"/>
        <v>15-2</v>
      </c>
      <c r="D56" s="78"/>
      <c r="E56" s="78" t="s">
        <v>98</v>
      </c>
      <c r="F56" s="79" t="s">
        <v>100</v>
      </c>
      <c r="G56" s="79"/>
      <c r="H56" s="70" t="s">
        <v>328</v>
      </c>
      <c r="I56" s="53"/>
    </row>
    <row r="57" spans="1:9" ht="30">
      <c r="A57" s="71">
        <v>15</v>
      </c>
      <c r="B57" s="71">
        <v>3</v>
      </c>
      <c r="C57" s="72" t="str">
        <f t="shared" si="1"/>
        <v>15-3</v>
      </c>
      <c r="D57" s="81"/>
      <c r="E57" s="81" t="s">
        <v>98</v>
      </c>
      <c r="F57" s="82" t="s">
        <v>101</v>
      </c>
      <c r="G57" s="82"/>
      <c r="H57" s="70" t="s">
        <v>328</v>
      </c>
      <c r="I57" s="86"/>
    </row>
    <row r="58" spans="1:9" ht="30">
      <c r="A58" s="66">
        <v>15</v>
      </c>
      <c r="B58" s="66">
        <v>4</v>
      </c>
      <c r="C58" s="67" t="str">
        <f t="shared" si="1"/>
        <v>15-4</v>
      </c>
      <c r="D58" s="78"/>
      <c r="E58" s="78" t="s">
        <v>98</v>
      </c>
      <c r="F58" s="79" t="s">
        <v>102</v>
      </c>
      <c r="G58" s="79"/>
      <c r="H58" s="70" t="s">
        <v>328</v>
      </c>
      <c r="I58" s="55"/>
    </row>
    <row r="59" spans="1:9" ht="30">
      <c r="A59" s="71">
        <v>15</v>
      </c>
      <c r="B59" s="71">
        <v>5</v>
      </c>
      <c r="C59" s="72" t="str">
        <f t="shared" si="1"/>
        <v>15-5</v>
      </c>
      <c r="D59" s="81"/>
      <c r="E59" s="81" t="s">
        <v>98</v>
      </c>
      <c r="F59" s="82" t="s">
        <v>103</v>
      </c>
      <c r="G59" s="82"/>
      <c r="H59" s="70" t="s">
        <v>328</v>
      </c>
      <c r="I59" s="56"/>
    </row>
    <row r="60" spans="1:9" ht="30">
      <c r="A60" s="66">
        <v>15</v>
      </c>
      <c r="B60" s="66">
        <v>6</v>
      </c>
      <c r="C60" s="67" t="str">
        <f t="shared" si="1"/>
        <v>15-6</v>
      </c>
      <c r="D60" s="78"/>
      <c r="E60" s="78" t="s">
        <v>98</v>
      </c>
      <c r="F60" s="79" t="s">
        <v>104</v>
      </c>
      <c r="G60" s="79"/>
      <c r="H60" s="70" t="s">
        <v>328</v>
      </c>
      <c r="I60" s="57"/>
    </row>
    <row r="61" spans="1:9" ht="30">
      <c r="A61" s="71">
        <v>15</v>
      </c>
      <c r="B61" s="71">
        <v>7</v>
      </c>
      <c r="C61" s="72" t="str">
        <f t="shared" si="1"/>
        <v>15-7</v>
      </c>
      <c r="D61" s="81"/>
      <c r="E61" s="81" t="s">
        <v>98</v>
      </c>
      <c r="F61" s="82" t="s">
        <v>105</v>
      </c>
      <c r="G61" s="82"/>
      <c r="H61" s="70" t="s">
        <v>328</v>
      </c>
      <c r="I61" s="56"/>
    </row>
    <row r="62" spans="1:9" ht="30">
      <c r="A62" s="66">
        <v>15</v>
      </c>
      <c r="B62" s="66">
        <v>8</v>
      </c>
      <c r="C62" s="67" t="str">
        <f t="shared" si="1"/>
        <v>15-8</v>
      </c>
      <c r="D62" s="78"/>
      <c r="E62" s="78" t="s">
        <v>98</v>
      </c>
      <c r="F62" s="79" t="s">
        <v>106</v>
      </c>
      <c r="G62" s="79"/>
      <c r="H62" s="70" t="s">
        <v>328</v>
      </c>
      <c r="I62" s="57"/>
    </row>
    <row r="63" spans="1:9" ht="45">
      <c r="A63" s="71">
        <v>15</v>
      </c>
      <c r="B63" s="71">
        <v>9</v>
      </c>
      <c r="C63" s="72" t="str">
        <f t="shared" si="1"/>
        <v>15-9</v>
      </c>
      <c r="D63" s="81"/>
      <c r="E63" s="81" t="s">
        <v>98</v>
      </c>
      <c r="F63" s="82" t="s">
        <v>250</v>
      </c>
      <c r="G63" s="82"/>
      <c r="H63" s="70" t="s">
        <v>328</v>
      </c>
      <c r="I63" s="56"/>
    </row>
    <row r="64" spans="1:9" ht="30">
      <c r="A64" s="66">
        <v>15</v>
      </c>
      <c r="B64" s="66">
        <v>10</v>
      </c>
      <c r="C64" s="67" t="str">
        <f t="shared" si="1"/>
        <v>15-10</v>
      </c>
      <c r="D64" s="78"/>
      <c r="E64" s="78" t="s">
        <v>98</v>
      </c>
      <c r="F64" s="79" t="s">
        <v>107</v>
      </c>
      <c r="G64" s="79"/>
      <c r="H64" s="70" t="s">
        <v>328</v>
      </c>
      <c r="I64" s="53"/>
    </row>
    <row r="65" spans="1:9" ht="60">
      <c r="A65" s="71">
        <v>15</v>
      </c>
      <c r="B65" s="71">
        <v>11</v>
      </c>
      <c r="C65" s="72" t="str">
        <f t="shared" si="1"/>
        <v>15-11</v>
      </c>
      <c r="D65" s="81"/>
      <c r="E65" s="81" t="s">
        <v>98</v>
      </c>
      <c r="F65" s="82" t="s">
        <v>264</v>
      </c>
      <c r="G65" s="82"/>
      <c r="H65" s="70" t="s">
        <v>328</v>
      </c>
      <c r="I65" s="86"/>
    </row>
    <row r="66" spans="1:9" ht="60">
      <c r="A66" s="66">
        <v>15</v>
      </c>
      <c r="B66" s="66">
        <v>12</v>
      </c>
      <c r="C66" s="67" t="str">
        <f t="shared" ref="C66:C97" si="2">CONCATENATE(A66,"-",B66)</f>
        <v>15-12</v>
      </c>
      <c r="D66" s="78"/>
      <c r="E66" s="78" t="s">
        <v>98</v>
      </c>
      <c r="F66" s="79" t="s">
        <v>263</v>
      </c>
      <c r="G66" s="79"/>
      <c r="H66" s="70" t="s">
        <v>328</v>
      </c>
      <c r="I66" s="53"/>
    </row>
    <row r="67" spans="1:9" ht="60">
      <c r="A67" s="71">
        <v>15</v>
      </c>
      <c r="B67" s="71">
        <v>13</v>
      </c>
      <c r="C67" s="72" t="str">
        <f t="shared" si="2"/>
        <v>15-13</v>
      </c>
      <c r="D67" s="81"/>
      <c r="E67" s="81" t="s">
        <v>98</v>
      </c>
      <c r="F67" s="82" t="s">
        <v>251</v>
      </c>
      <c r="G67" s="82"/>
      <c r="H67" s="70" t="s">
        <v>328</v>
      </c>
      <c r="I67" s="86"/>
    </row>
    <row r="68" spans="1:9" ht="30">
      <c r="A68" s="66">
        <v>15</v>
      </c>
      <c r="B68" s="66">
        <v>14</v>
      </c>
      <c r="C68" s="67" t="str">
        <f t="shared" si="2"/>
        <v>15-14</v>
      </c>
      <c r="D68" s="78"/>
      <c r="E68" s="78" t="s">
        <v>98</v>
      </c>
      <c r="F68" s="79" t="s">
        <v>108</v>
      </c>
      <c r="G68" s="79"/>
      <c r="H68" s="70" t="s">
        <v>328</v>
      </c>
      <c r="I68" s="53"/>
    </row>
    <row r="69" spans="1:9" ht="30">
      <c r="A69" s="71">
        <v>15</v>
      </c>
      <c r="B69" s="71">
        <v>15</v>
      </c>
      <c r="C69" s="72" t="str">
        <f t="shared" si="2"/>
        <v>15-15</v>
      </c>
      <c r="D69" s="81"/>
      <c r="E69" s="81" t="s">
        <v>98</v>
      </c>
      <c r="F69" s="82" t="s">
        <v>109</v>
      </c>
      <c r="G69" s="82"/>
      <c r="H69" s="70" t="s">
        <v>328</v>
      </c>
      <c r="I69" s="86"/>
    </row>
    <row r="70" spans="1:9" ht="30">
      <c r="A70" s="66">
        <v>15</v>
      </c>
      <c r="B70" s="66">
        <v>16</v>
      </c>
      <c r="C70" s="67" t="str">
        <f t="shared" si="2"/>
        <v>15-16</v>
      </c>
      <c r="D70" s="68"/>
      <c r="E70" s="78" t="s">
        <v>98</v>
      </c>
      <c r="F70" s="79" t="s">
        <v>110</v>
      </c>
      <c r="G70" s="79"/>
      <c r="H70" s="70" t="s">
        <v>330</v>
      </c>
      <c r="I70" s="53" t="s">
        <v>336</v>
      </c>
    </row>
    <row r="71" spans="1:9" ht="30">
      <c r="A71" s="71">
        <v>15</v>
      </c>
      <c r="B71" s="71">
        <v>17</v>
      </c>
      <c r="C71" s="72" t="str">
        <f t="shared" si="2"/>
        <v>15-17</v>
      </c>
      <c r="D71" s="73"/>
      <c r="E71" s="73" t="s">
        <v>98</v>
      </c>
      <c r="F71" s="74" t="s">
        <v>111</v>
      </c>
      <c r="G71" s="74"/>
      <c r="H71" s="70" t="s">
        <v>328</v>
      </c>
      <c r="I71" s="52"/>
    </row>
    <row r="72" spans="1:9" ht="30">
      <c r="A72" s="66">
        <v>15</v>
      </c>
      <c r="B72" s="66">
        <v>18</v>
      </c>
      <c r="C72" s="67" t="str">
        <f t="shared" si="2"/>
        <v>15-18</v>
      </c>
      <c r="D72" s="68"/>
      <c r="E72" s="68" t="s">
        <v>98</v>
      </c>
      <c r="F72" s="69" t="s">
        <v>112</v>
      </c>
      <c r="G72" s="69"/>
      <c r="H72" s="70" t="s">
        <v>328</v>
      </c>
      <c r="I72" s="54"/>
    </row>
    <row r="73" spans="1:9" ht="30">
      <c r="A73" s="71">
        <v>15</v>
      </c>
      <c r="B73" s="71">
        <v>19</v>
      </c>
      <c r="C73" s="72" t="str">
        <f t="shared" si="2"/>
        <v>15-19</v>
      </c>
      <c r="D73" s="73"/>
      <c r="E73" s="73" t="s">
        <v>98</v>
      </c>
      <c r="F73" s="74" t="s">
        <v>113</v>
      </c>
      <c r="G73" s="74"/>
      <c r="H73" s="70" t="s">
        <v>328</v>
      </c>
      <c r="I73" s="52"/>
    </row>
    <row r="74" spans="1:9" ht="15">
      <c r="A74" s="66">
        <v>15</v>
      </c>
      <c r="B74" s="66">
        <v>20</v>
      </c>
      <c r="C74" s="67" t="str">
        <f t="shared" si="2"/>
        <v>15-20</v>
      </c>
      <c r="D74" s="68"/>
      <c r="E74" s="68" t="s">
        <v>98</v>
      </c>
      <c r="F74" s="69" t="s">
        <v>114</v>
      </c>
      <c r="G74" s="69"/>
      <c r="H74" s="70" t="s">
        <v>328</v>
      </c>
      <c r="I74" s="54" t="s">
        <v>337</v>
      </c>
    </row>
    <row r="75" spans="1:9" ht="15">
      <c r="A75" s="71">
        <v>15</v>
      </c>
      <c r="B75" s="71">
        <v>21</v>
      </c>
      <c r="C75" s="72" t="str">
        <f t="shared" si="2"/>
        <v>15-21</v>
      </c>
      <c r="D75" s="73"/>
      <c r="E75" s="73" t="s">
        <v>98</v>
      </c>
      <c r="F75" s="74" t="s">
        <v>115</v>
      </c>
      <c r="G75" s="74"/>
      <c r="H75" s="70" t="s">
        <v>328</v>
      </c>
      <c r="I75" s="52"/>
    </row>
    <row r="76" spans="1:9" ht="15">
      <c r="A76" s="66">
        <v>15</v>
      </c>
      <c r="B76" s="66">
        <v>22</v>
      </c>
      <c r="C76" s="67" t="str">
        <f t="shared" si="2"/>
        <v>15-22</v>
      </c>
      <c r="D76" s="68"/>
      <c r="E76" s="68" t="s">
        <v>98</v>
      </c>
      <c r="F76" s="69" t="s">
        <v>116</v>
      </c>
      <c r="G76" s="69"/>
      <c r="H76" s="70" t="s">
        <v>328</v>
      </c>
      <c r="I76" s="54"/>
    </row>
    <row r="77" spans="1:9" ht="15">
      <c r="A77" s="71">
        <v>15</v>
      </c>
      <c r="B77" s="71">
        <v>23</v>
      </c>
      <c r="C77" s="72" t="str">
        <f t="shared" si="2"/>
        <v>15-23</v>
      </c>
      <c r="D77" s="73"/>
      <c r="E77" s="73" t="s">
        <v>98</v>
      </c>
      <c r="F77" s="74" t="s">
        <v>117</v>
      </c>
      <c r="G77" s="74"/>
      <c r="H77" s="70" t="s">
        <v>328</v>
      </c>
      <c r="I77" s="52"/>
    </row>
    <row r="78" spans="1:9" ht="15">
      <c r="A78" s="66">
        <v>15</v>
      </c>
      <c r="B78" s="66">
        <v>24</v>
      </c>
      <c r="C78" s="67" t="str">
        <f t="shared" si="2"/>
        <v>15-24</v>
      </c>
      <c r="D78" s="68"/>
      <c r="E78" s="68" t="s">
        <v>98</v>
      </c>
      <c r="F78" s="69" t="s">
        <v>118</v>
      </c>
      <c r="G78" s="69"/>
      <c r="H78" s="70" t="s">
        <v>328</v>
      </c>
      <c r="I78" s="54"/>
    </row>
    <row r="79" spans="1:9" ht="15">
      <c r="A79" s="71">
        <v>15</v>
      </c>
      <c r="B79" s="71">
        <v>25</v>
      </c>
      <c r="C79" s="72" t="str">
        <f t="shared" si="2"/>
        <v>15-25</v>
      </c>
      <c r="D79" s="73"/>
      <c r="E79" s="73" t="s">
        <v>98</v>
      </c>
      <c r="F79" s="74" t="s">
        <v>119</v>
      </c>
      <c r="G79" s="74"/>
      <c r="H79" s="70" t="s">
        <v>328</v>
      </c>
      <c r="I79" s="52"/>
    </row>
    <row r="80" spans="1:9" ht="15">
      <c r="A80" s="66">
        <v>15</v>
      </c>
      <c r="B80" s="66">
        <v>26</v>
      </c>
      <c r="C80" s="67" t="str">
        <f t="shared" si="2"/>
        <v>15-26</v>
      </c>
      <c r="D80" s="68"/>
      <c r="E80" s="68" t="s">
        <v>98</v>
      </c>
      <c r="F80" s="69" t="s">
        <v>120</v>
      </c>
      <c r="G80" s="69"/>
      <c r="H80" s="70" t="s">
        <v>328</v>
      </c>
      <c r="I80" s="54"/>
    </row>
    <row r="81" spans="1:9" ht="15">
      <c r="A81" s="71">
        <v>15</v>
      </c>
      <c r="B81" s="71">
        <v>27</v>
      </c>
      <c r="C81" s="72" t="str">
        <f t="shared" si="2"/>
        <v>15-27</v>
      </c>
      <c r="D81" s="73"/>
      <c r="E81" s="73" t="s">
        <v>98</v>
      </c>
      <c r="F81" s="74" t="s">
        <v>121</v>
      </c>
      <c r="G81" s="74"/>
      <c r="H81" s="70" t="s">
        <v>328</v>
      </c>
      <c r="I81" s="52"/>
    </row>
    <row r="82" spans="1:9" ht="15">
      <c r="A82" s="66">
        <v>15</v>
      </c>
      <c r="B82" s="66">
        <v>28</v>
      </c>
      <c r="C82" s="67" t="str">
        <f t="shared" si="2"/>
        <v>15-28</v>
      </c>
      <c r="D82" s="68"/>
      <c r="E82" s="68" t="s">
        <v>98</v>
      </c>
      <c r="F82" s="69" t="s">
        <v>122</v>
      </c>
      <c r="G82" s="69"/>
      <c r="H82" s="70" t="s">
        <v>328</v>
      </c>
      <c r="I82" s="54"/>
    </row>
    <row r="83" spans="1:9" ht="15">
      <c r="A83" s="71">
        <v>15</v>
      </c>
      <c r="B83" s="71">
        <v>29</v>
      </c>
      <c r="C83" s="72" t="str">
        <f t="shared" si="2"/>
        <v>15-29</v>
      </c>
      <c r="D83" s="73"/>
      <c r="E83" s="73" t="s">
        <v>98</v>
      </c>
      <c r="F83" s="74" t="s">
        <v>123</v>
      </c>
      <c r="G83" s="74"/>
      <c r="H83" s="70" t="s">
        <v>330</v>
      </c>
      <c r="I83" s="52" t="s">
        <v>338</v>
      </c>
    </row>
    <row r="84" spans="1:9" ht="15">
      <c r="A84" s="66">
        <v>15</v>
      </c>
      <c r="B84" s="66">
        <v>30</v>
      </c>
      <c r="C84" s="67" t="str">
        <f t="shared" si="2"/>
        <v>15-30</v>
      </c>
      <c r="D84" s="68"/>
      <c r="E84" s="68" t="s">
        <v>98</v>
      </c>
      <c r="F84" s="69" t="s">
        <v>124</v>
      </c>
      <c r="G84" s="69"/>
      <c r="H84" s="70" t="s">
        <v>328</v>
      </c>
      <c r="I84" s="54"/>
    </row>
    <row r="85" spans="1:9" ht="15">
      <c r="A85" s="71">
        <v>15</v>
      </c>
      <c r="B85" s="71">
        <v>31</v>
      </c>
      <c r="C85" s="72" t="str">
        <f t="shared" si="2"/>
        <v>15-31</v>
      </c>
      <c r="D85" s="73"/>
      <c r="E85" s="73" t="s">
        <v>98</v>
      </c>
      <c r="F85" s="74" t="s">
        <v>125</v>
      </c>
      <c r="G85" s="74"/>
      <c r="H85" s="70" t="s">
        <v>328</v>
      </c>
      <c r="I85" s="52"/>
    </row>
    <row r="86" spans="1:9" ht="15">
      <c r="A86" s="66">
        <v>15</v>
      </c>
      <c r="B86" s="66">
        <v>32</v>
      </c>
      <c r="C86" s="67" t="str">
        <f t="shared" si="2"/>
        <v>15-32</v>
      </c>
      <c r="D86" s="68"/>
      <c r="E86" s="68" t="s">
        <v>98</v>
      </c>
      <c r="F86" s="69" t="s">
        <v>126</v>
      </c>
      <c r="G86" s="69"/>
      <c r="H86" s="70" t="s">
        <v>328</v>
      </c>
      <c r="I86" s="54"/>
    </row>
    <row r="87" spans="1:9" ht="30">
      <c r="A87" s="71">
        <v>15</v>
      </c>
      <c r="B87" s="71">
        <v>33</v>
      </c>
      <c r="C87" s="72" t="str">
        <f t="shared" si="2"/>
        <v>15-33</v>
      </c>
      <c r="D87" s="73"/>
      <c r="E87" s="73" t="s">
        <v>98</v>
      </c>
      <c r="F87" s="74" t="s">
        <v>201</v>
      </c>
      <c r="G87" s="74"/>
      <c r="H87" s="70" t="s">
        <v>328</v>
      </c>
      <c r="I87" s="52"/>
    </row>
    <row r="88" spans="1:9" ht="15">
      <c r="A88" s="66">
        <v>15</v>
      </c>
      <c r="B88" s="66">
        <v>34</v>
      </c>
      <c r="C88" s="67" t="str">
        <f t="shared" si="2"/>
        <v>15-34</v>
      </c>
      <c r="D88" s="68"/>
      <c r="E88" s="68" t="s">
        <v>98</v>
      </c>
      <c r="F88" s="69" t="s">
        <v>127</v>
      </c>
      <c r="G88" s="69"/>
      <c r="H88" s="70" t="s">
        <v>328</v>
      </c>
      <c r="I88" s="54"/>
    </row>
    <row r="89" spans="1:9" ht="30">
      <c r="A89" s="71">
        <v>15</v>
      </c>
      <c r="B89" s="71">
        <v>35</v>
      </c>
      <c r="C89" s="72" t="str">
        <f t="shared" si="2"/>
        <v>15-35</v>
      </c>
      <c r="D89" s="73"/>
      <c r="E89" s="73" t="s">
        <v>98</v>
      </c>
      <c r="F89" s="74" t="s">
        <v>128</v>
      </c>
      <c r="G89" s="74"/>
      <c r="H89" s="70" t="s">
        <v>328</v>
      </c>
      <c r="I89" s="52"/>
    </row>
    <row r="90" spans="1:9" ht="15">
      <c r="A90" s="66">
        <v>15</v>
      </c>
      <c r="B90" s="66">
        <v>36</v>
      </c>
      <c r="C90" s="67" t="str">
        <f t="shared" si="2"/>
        <v>15-36</v>
      </c>
      <c r="D90" s="68"/>
      <c r="E90" s="68" t="s">
        <v>98</v>
      </c>
      <c r="F90" s="69" t="s">
        <v>129</v>
      </c>
      <c r="G90" s="69"/>
      <c r="H90" s="70" t="s">
        <v>328</v>
      </c>
      <c r="I90" s="54"/>
    </row>
    <row r="91" spans="1:9" ht="30">
      <c r="A91" s="71">
        <v>15</v>
      </c>
      <c r="B91" s="71">
        <v>37</v>
      </c>
      <c r="C91" s="72" t="str">
        <f t="shared" si="2"/>
        <v>15-37</v>
      </c>
      <c r="D91" s="73"/>
      <c r="E91" s="73" t="s">
        <v>98</v>
      </c>
      <c r="F91" s="74" t="s">
        <v>130</v>
      </c>
      <c r="G91" s="74"/>
      <c r="H91" s="70" t="s">
        <v>328</v>
      </c>
      <c r="I91" s="52"/>
    </row>
    <row r="92" spans="1:9" ht="30">
      <c r="A92" s="66">
        <v>15</v>
      </c>
      <c r="B92" s="66">
        <v>38</v>
      </c>
      <c r="C92" s="67" t="str">
        <f t="shared" si="2"/>
        <v>15-38</v>
      </c>
      <c r="D92" s="68"/>
      <c r="E92" s="68" t="s">
        <v>98</v>
      </c>
      <c r="F92" s="69" t="s">
        <v>131</v>
      </c>
      <c r="G92" s="69"/>
      <c r="H92" s="70" t="s">
        <v>328</v>
      </c>
      <c r="I92" s="54"/>
    </row>
    <row r="93" spans="1:9" ht="15">
      <c r="A93" s="71">
        <v>15</v>
      </c>
      <c r="B93" s="71">
        <v>41</v>
      </c>
      <c r="C93" s="72" t="str">
        <f t="shared" si="2"/>
        <v>15-41</v>
      </c>
      <c r="D93" s="73"/>
      <c r="E93" s="73" t="s">
        <v>98</v>
      </c>
      <c r="F93" s="74" t="s">
        <v>134</v>
      </c>
      <c r="G93" s="74"/>
      <c r="H93" s="70" t="s">
        <v>328</v>
      </c>
      <c r="I93" s="52"/>
    </row>
    <row r="94" spans="1:9" ht="15">
      <c r="A94" s="66">
        <v>15</v>
      </c>
      <c r="B94" s="66">
        <v>42</v>
      </c>
      <c r="C94" s="67" t="str">
        <f t="shared" si="2"/>
        <v>15-42</v>
      </c>
      <c r="D94" s="68"/>
      <c r="E94" s="68" t="s">
        <v>98</v>
      </c>
      <c r="F94" s="69" t="s">
        <v>135</v>
      </c>
      <c r="G94" s="69"/>
      <c r="H94" s="70" t="s">
        <v>328</v>
      </c>
      <c r="I94" s="54"/>
    </row>
    <row r="95" spans="1:9" ht="15">
      <c r="A95" s="71">
        <v>15</v>
      </c>
      <c r="B95" s="71">
        <v>45</v>
      </c>
      <c r="C95" s="72" t="str">
        <f t="shared" si="2"/>
        <v>15-45</v>
      </c>
      <c r="D95" s="73"/>
      <c r="E95" s="73" t="s">
        <v>98</v>
      </c>
      <c r="F95" s="74" t="s">
        <v>138</v>
      </c>
      <c r="G95" s="74"/>
      <c r="H95" s="70" t="s">
        <v>328</v>
      </c>
      <c r="I95" s="74" t="s">
        <v>337</v>
      </c>
    </row>
    <row r="96" spans="1:9" ht="15">
      <c r="A96" s="66">
        <v>15</v>
      </c>
      <c r="B96" s="66">
        <v>46</v>
      </c>
      <c r="C96" s="67" t="str">
        <f t="shared" si="2"/>
        <v>15-46</v>
      </c>
      <c r="D96" s="68"/>
      <c r="E96" s="68" t="s">
        <v>98</v>
      </c>
      <c r="F96" s="69" t="s">
        <v>139</v>
      </c>
      <c r="G96" s="69"/>
      <c r="H96" s="70" t="s">
        <v>328</v>
      </c>
      <c r="I96" s="54" t="s">
        <v>337</v>
      </c>
    </row>
    <row r="97" spans="1:9" ht="15">
      <c r="A97" s="71">
        <v>15</v>
      </c>
      <c r="B97" s="71">
        <v>47</v>
      </c>
      <c r="C97" s="72" t="str">
        <f t="shared" si="2"/>
        <v>15-47</v>
      </c>
      <c r="D97" s="73"/>
      <c r="E97" s="73" t="s">
        <v>98</v>
      </c>
      <c r="F97" s="74" t="s">
        <v>140</v>
      </c>
      <c r="G97" s="74"/>
      <c r="H97" s="70" t="s">
        <v>328</v>
      </c>
      <c r="I97" s="52" t="s">
        <v>337</v>
      </c>
    </row>
    <row r="98" spans="1:9" ht="15">
      <c r="A98" s="66">
        <v>15</v>
      </c>
      <c r="B98" s="66">
        <v>48</v>
      </c>
      <c r="C98" s="67" t="str">
        <f t="shared" ref="C98:C130" si="3">CONCATENATE(A98,"-",B98)</f>
        <v>15-48</v>
      </c>
      <c r="D98" s="68"/>
      <c r="E98" s="68" t="s">
        <v>98</v>
      </c>
      <c r="F98" s="69" t="s">
        <v>141</v>
      </c>
      <c r="G98" s="69"/>
      <c r="H98" s="70" t="s">
        <v>328</v>
      </c>
      <c r="I98" s="54"/>
    </row>
    <row r="99" spans="1:9" ht="15">
      <c r="A99" s="71">
        <v>15</v>
      </c>
      <c r="B99" s="71">
        <v>49</v>
      </c>
      <c r="C99" s="72" t="str">
        <f t="shared" si="3"/>
        <v>15-49</v>
      </c>
      <c r="D99" s="73"/>
      <c r="E99" s="73" t="s">
        <v>98</v>
      </c>
      <c r="F99" s="74" t="s">
        <v>142</v>
      </c>
      <c r="G99" s="74"/>
      <c r="H99" s="70" t="s">
        <v>328</v>
      </c>
      <c r="I99" s="52"/>
    </row>
    <row r="100" spans="1:9" ht="120">
      <c r="A100" s="66">
        <v>15</v>
      </c>
      <c r="B100" s="66">
        <v>50</v>
      </c>
      <c r="C100" s="67" t="str">
        <f t="shared" si="3"/>
        <v>15-50</v>
      </c>
      <c r="D100" s="68"/>
      <c r="E100" s="68" t="s">
        <v>98</v>
      </c>
      <c r="F100" s="69" t="s">
        <v>143</v>
      </c>
      <c r="G100" s="69"/>
      <c r="H100" s="70" t="s">
        <v>328</v>
      </c>
      <c r="I100" s="54"/>
    </row>
    <row r="101" spans="1:9" ht="30">
      <c r="A101" s="71">
        <v>15</v>
      </c>
      <c r="B101" s="71">
        <v>51</v>
      </c>
      <c r="C101" s="72" t="str">
        <f t="shared" si="3"/>
        <v>15-51</v>
      </c>
      <c r="D101" s="73"/>
      <c r="E101" s="73" t="s">
        <v>98</v>
      </c>
      <c r="F101" s="74" t="s">
        <v>144</v>
      </c>
      <c r="G101" s="74"/>
      <c r="H101" s="70" t="s">
        <v>328</v>
      </c>
      <c r="I101" s="65"/>
    </row>
    <row r="102" spans="1:9" ht="45">
      <c r="A102" s="66">
        <v>15</v>
      </c>
      <c r="B102" s="66">
        <v>52</v>
      </c>
      <c r="C102" s="67" t="str">
        <f t="shared" si="3"/>
        <v>15-52</v>
      </c>
      <c r="D102" s="68"/>
      <c r="E102" s="68" t="s">
        <v>145</v>
      </c>
      <c r="F102" s="69" t="s">
        <v>237</v>
      </c>
      <c r="G102" s="69"/>
      <c r="H102" s="70" t="s">
        <v>328</v>
      </c>
      <c r="I102" s="54"/>
    </row>
    <row r="103" spans="1:9" ht="30">
      <c r="A103" s="71">
        <v>15</v>
      </c>
      <c r="B103" s="71">
        <v>53</v>
      </c>
      <c r="C103" s="72" t="str">
        <f t="shared" si="3"/>
        <v>15-53</v>
      </c>
      <c r="D103" s="73"/>
      <c r="E103" s="73" t="s">
        <v>145</v>
      </c>
      <c r="F103" s="74" t="s">
        <v>146</v>
      </c>
      <c r="G103" s="74"/>
      <c r="H103" s="70" t="s">
        <v>330</v>
      </c>
      <c r="I103" s="52" t="s">
        <v>339</v>
      </c>
    </row>
    <row r="104" spans="1:9" ht="15">
      <c r="A104" s="66">
        <v>15</v>
      </c>
      <c r="B104" s="66">
        <v>54</v>
      </c>
      <c r="C104" s="67" t="str">
        <f t="shared" si="3"/>
        <v>15-54</v>
      </c>
      <c r="D104" s="68"/>
      <c r="E104" s="68" t="s">
        <v>145</v>
      </c>
      <c r="F104" s="69" t="s">
        <v>147</v>
      </c>
      <c r="G104" s="69"/>
      <c r="H104" s="70" t="s">
        <v>328</v>
      </c>
      <c r="I104" s="54" t="s">
        <v>337</v>
      </c>
    </row>
    <row r="105" spans="1:9" ht="30">
      <c r="A105" s="71">
        <v>15</v>
      </c>
      <c r="B105" s="71">
        <v>55</v>
      </c>
      <c r="C105" s="72" t="str">
        <f t="shared" si="3"/>
        <v>15-55</v>
      </c>
      <c r="D105" s="73"/>
      <c r="E105" s="73" t="s">
        <v>145</v>
      </c>
      <c r="F105" s="74" t="s">
        <v>148</v>
      </c>
      <c r="G105" s="74"/>
      <c r="H105" s="70" t="s">
        <v>328</v>
      </c>
      <c r="I105" s="52" t="s">
        <v>340</v>
      </c>
    </row>
    <row r="106" spans="1:9" ht="39">
      <c r="A106" s="66">
        <v>15</v>
      </c>
      <c r="B106" s="66">
        <v>56</v>
      </c>
      <c r="C106" s="67" t="str">
        <f t="shared" si="3"/>
        <v>15-56</v>
      </c>
      <c r="D106" s="68"/>
      <c r="E106" s="68" t="s">
        <v>145</v>
      </c>
      <c r="F106" s="90" t="s">
        <v>238</v>
      </c>
      <c r="G106" s="69"/>
      <c r="H106" s="70" t="s">
        <v>330</v>
      </c>
      <c r="I106" s="54" t="s">
        <v>341</v>
      </c>
    </row>
    <row r="107" spans="1:9" ht="64.5">
      <c r="A107" s="71">
        <v>15</v>
      </c>
      <c r="B107" s="71">
        <v>57</v>
      </c>
      <c r="C107" s="72" t="str">
        <f t="shared" si="3"/>
        <v>15-57</v>
      </c>
      <c r="D107" s="73"/>
      <c r="E107" s="73" t="s">
        <v>98</v>
      </c>
      <c r="F107" s="91" t="s">
        <v>265</v>
      </c>
      <c r="G107" s="74"/>
      <c r="H107" s="70" t="s">
        <v>328</v>
      </c>
      <c r="I107" s="52"/>
    </row>
    <row r="108" spans="1:9" ht="64.5">
      <c r="A108" s="66">
        <v>15</v>
      </c>
      <c r="B108" s="66">
        <v>58</v>
      </c>
      <c r="C108" s="67" t="str">
        <f t="shared" si="3"/>
        <v>15-58</v>
      </c>
      <c r="D108" s="68"/>
      <c r="E108" s="68" t="s">
        <v>98</v>
      </c>
      <c r="F108" s="90" t="s">
        <v>279</v>
      </c>
      <c r="G108" s="69"/>
      <c r="H108" s="70" t="s">
        <v>328</v>
      </c>
      <c r="I108" s="54"/>
    </row>
    <row r="109" spans="1:9" ht="90">
      <c r="A109" s="71">
        <v>15</v>
      </c>
      <c r="B109" s="71">
        <v>59</v>
      </c>
      <c r="C109" s="72" t="str">
        <f t="shared" si="3"/>
        <v>15-59</v>
      </c>
      <c r="D109" s="73"/>
      <c r="E109" s="73" t="s">
        <v>98</v>
      </c>
      <c r="F109" s="91" t="s">
        <v>301</v>
      </c>
      <c r="G109" s="74" t="s">
        <v>303</v>
      </c>
      <c r="H109" s="70" t="s">
        <v>335</v>
      </c>
      <c r="I109" s="52" t="s">
        <v>395</v>
      </c>
    </row>
    <row r="110" spans="1:9" ht="64.5">
      <c r="A110" s="66">
        <v>15</v>
      </c>
      <c r="B110" s="66">
        <v>60</v>
      </c>
      <c r="C110" s="67" t="str">
        <f t="shared" si="3"/>
        <v>15-60</v>
      </c>
      <c r="D110" s="68"/>
      <c r="E110" s="68" t="s">
        <v>98</v>
      </c>
      <c r="F110" s="90" t="s">
        <v>305</v>
      </c>
      <c r="G110" s="69"/>
      <c r="H110" s="70" t="s">
        <v>328</v>
      </c>
      <c r="I110" s="54" t="s">
        <v>394</v>
      </c>
    </row>
    <row r="111" spans="1:9" ht="153.75">
      <c r="A111" s="71">
        <v>15</v>
      </c>
      <c r="B111" s="71">
        <v>61</v>
      </c>
      <c r="C111" s="72" t="str">
        <f t="shared" si="3"/>
        <v>15-61</v>
      </c>
      <c r="D111" s="73"/>
      <c r="E111" s="73" t="s">
        <v>98</v>
      </c>
      <c r="F111" s="91" t="s">
        <v>343</v>
      </c>
      <c r="G111" s="74"/>
      <c r="H111" s="70" t="s">
        <v>328</v>
      </c>
      <c r="I111" s="52"/>
    </row>
    <row r="112" spans="1:9" ht="128.25">
      <c r="A112" s="66">
        <v>15</v>
      </c>
      <c r="B112" s="66">
        <v>62</v>
      </c>
      <c r="C112" s="67" t="str">
        <f t="shared" si="3"/>
        <v>15-62</v>
      </c>
      <c r="D112" s="68"/>
      <c r="E112" s="68" t="s">
        <v>98</v>
      </c>
      <c r="F112" s="90" t="s">
        <v>344</v>
      </c>
      <c r="G112" s="69"/>
      <c r="H112" s="70" t="s">
        <v>328</v>
      </c>
      <c r="I112" s="54"/>
    </row>
    <row r="113" spans="1:9" ht="64.5">
      <c r="A113" s="71">
        <v>15</v>
      </c>
      <c r="B113" s="71">
        <v>63</v>
      </c>
      <c r="C113" s="72" t="str">
        <f t="shared" si="3"/>
        <v>15-63</v>
      </c>
      <c r="D113" s="73"/>
      <c r="E113" s="73" t="s">
        <v>98</v>
      </c>
      <c r="F113" s="91" t="s">
        <v>311</v>
      </c>
      <c r="G113" s="74"/>
      <c r="H113" s="70" t="s">
        <v>328</v>
      </c>
      <c r="I113" s="52"/>
    </row>
    <row r="114" spans="1:9" ht="64.5">
      <c r="A114" s="66">
        <v>15</v>
      </c>
      <c r="B114" s="66">
        <v>64</v>
      </c>
      <c r="C114" s="67" t="str">
        <f t="shared" si="3"/>
        <v>15-64</v>
      </c>
      <c r="D114" s="68"/>
      <c r="E114" s="68" t="s">
        <v>98</v>
      </c>
      <c r="F114" s="90" t="s">
        <v>317</v>
      </c>
      <c r="G114" s="69"/>
      <c r="H114" s="70" t="s">
        <v>328</v>
      </c>
      <c r="I114" s="54"/>
    </row>
    <row r="115" spans="1:9" ht="30">
      <c r="A115" s="71">
        <v>16</v>
      </c>
      <c r="B115" s="71">
        <v>9</v>
      </c>
      <c r="C115" s="72" t="str">
        <f t="shared" si="3"/>
        <v>16-9</v>
      </c>
      <c r="D115" s="73"/>
      <c r="E115" s="73" t="s">
        <v>88</v>
      </c>
      <c r="F115" s="74" t="s">
        <v>157</v>
      </c>
      <c r="G115" s="74" t="s">
        <v>348</v>
      </c>
      <c r="H115" s="70" t="s">
        <v>328</v>
      </c>
      <c r="I115" s="52"/>
    </row>
    <row r="116" spans="1:9" ht="45">
      <c r="A116" s="66">
        <v>16</v>
      </c>
      <c r="B116" s="66">
        <v>10</v>
      </c>
      <c r="C116" s="67" t="str">
        <f t="shared" si="3"/>
        <v>16-10</v>
      </c>
      <c r="D116" s="68"/>
      <c r="E116" s="68" t="s">
        <v>88</v>
      </c>
      <c r="F116" s="69" t="s">
        <v>158</v>
      </c>
      <c r="G116" s="69" t="s">
        <v>349</v>
      </c>
      <c r="H116" s="70" t="s">
        <v>328</v>
      </c>
      <c r="I116" s="54"/>
    </row>
    <row r="117" spans="1:9" ht="30">
      <c r="A117" s="71">
        <v>16</v>
      </c>
      <c r="B117" s="71">
        <v>11</v>
      </c>
      <c r="C117" s="72" t="str">
        <f t="shared" si="3"/>
        <v>16-11</v>
      </c>
      <c r="D117" s="73"/>
      <c r="E117" s="73" t="s">
        <v>88</v>
      </c>
      <c r="F117" s="74" t="s">
        <v>159</v>
      </c>
      <c r="G117" s="74" t="s">
        <v>350</v>
      </c>
      <c r="H117" s="70" t="s">
        <v>328</v>
      </c>
      <c r="I117" s="52"/>
    </row>
    <row r="118" spans="1:9" ht="45">
      <c r="A118" s="66">
        <v>16</v>
      </c>
      <c r="B118" s="66">
        <v>12</v>
      </c>
      <c r="C118" s="67" t="str">
        <f t="shared" si="3"/>
        <v>16-12</v>
      </c>
      <c r="D118" s="68"/>
      <c r="E118" s="68" t="s">
        <v>88</v>
      </c>
      <c r="F118" s="69" t="s">
        <v>160</v>
      </c>
      <c r="G118" s="124" t="s">
        <v>348</v>
      </c>
      <c r="H118" s="70" t="s">
        <v>328</v>
      </c>
      <c r="I118" s="54"/>
    </row>
    <row r="119" spans="1:9" ht="45">
      <c r="A119" s="71">
        <v>16</v>
      </c>
      <c r="B119" s="71">
        <v>13</v>
      </c>
      <c r="C119" s="72" t="str">
        <f t="shared" si="3"/>
        <v>16-13</v>
      </c>
      <c r="D119" s="73"/>
      <c r="E119" s="73" t="s">
        <v>88</v>
      </c>
      <c r="F119" s="74" t="s">
        <v>161</v>
      </c>
      <c r="G119" s="125" t="s">
        <v>348</v>
      </c>
      <c r="H119" s="70" t="s">
        <v>328</v>
      </c>
      <c r="I119" s="52"/>
    </row>
    <row r="120" spans="1:9" ht="60">
      <c r="A120" s="66">
        <v>16</v>
      </c>
      <c r="B120" s="66">
        <v>14</v>
      </c>
      <c r="C120" s="67" t="str">
        <f t="shared" si="3"/>
        <v>16-14</v>
      </c>
      <c r="D120" s="68"/>
      <c r="E120" s="68" t="s">
        <v>88</v>
      </c>
      <c r="F120" s="69" t="s">
        <v>162</v>
      </c>
      <c r="G120" s="69"/>
      <c r="H120" s="70" t="s">
        <v>328</v>
      </c>
      <c r="I120" s="54"/>
    </row>
    <row r="121" spans="1:9" ht="15">
      <c r="A121" s="71">
        <v>16</v>
      </c>
      <c r="B121" s="71">
        <v>15</v>
      </c>
      <c r="C121" s="72" t="str">
        <f t="shared" si="3"/>
        <v>16-15</v>
      </c>
      <c r="D121" s="73"/>
      <c r="E121" s="73" t="s">
        <v>88</v>
      </c>
      <c r="F121" s="74" t="s">
        <v>351</v>
      </c>
      <c r="G121" s="74"/>
      <c r="H121" s="70" t="s">
        <v>328</v>
      </c>
      <c r="I121" s="52"/>
    </row>
    <row r="122" spans="1:9" ht="15">
      <c r="A122" s="66">
        <v>16</v>
      </c>
      <c r="B122" s="66">
        <v>16</v>
      </c>
      <c r="C122" s="67" t="str">
        <f t="shared" si="3"/>
        <v>16-16</v>
      </c>
      <c r="D122" s="68"/>
      <c r="E122" s="68" t="s">
        <v>88</v>
      </c>
      <c r="F122" s="69" t="s">
        <v>163</v>
      </c>
      <c r="G122" s="69"/>
      <c r="H122" s="70" t="s">
        <v>328</v>
      </c>
      <c r="I122" s="54"/>
    </row>
    <row r="123" spans="1:9" ht="15">
      <c r="A123" s="71">
        <v>16</v>
      </c>
      <c r="B123" s="71">
        <v>18</v>
      </c>
      <c r="C123" s="72" t="str">
        <f t="shared" si="3"/>
        <v>16-18</v>
      </c>
      <c r="D123" s="73"/>
      <c r="E123" s="73" t="s">
        <v>88</v>
      </c>
      <c r="F123" s="74" t="s">
        <v>352</v>
      </c>
      <c r="G123" s="74" t="s">
        <v>353</v>
      </c>
      <c r="H123" s="70" t="s">
        <v>328</v>
      </c>
      <c r="I123" s="52"/>
    </row>
    <row r="124" spans="1:9" ht="30">
      <c r="A124" s="66">
        <v>16</v>
      </c>
      <c r="B124" s="66">
        <v>19</v>
      </c>
      <c r="C124" s="67" t="str">
        <f t="shared" si="3"/>
        <v>16-19</v>
      </c>
      <c r="D124" s="68"/>
      <c r="E124" s="68" t="s">
        <v>88</v>
      </c>
      <c r="F124" s="69" t="s">
        <v>354</v>
      </c>
      <c r="G124" s="69" t="s">
        <v>355</v>
      </c>
      <c r="H124" s="70" t="s">
        <v>328</v>
      </c>
      <c r="I124" s="54"/>
    </row>
    <row r="125" spans="1:9" ht="30">
      <c r="A125" s="71">
        <v>16</v>
      </c>
      <c r="B125" s="71">
        <v>20</v>
      </c>
      <c r="C125" s="72" t="str">
        <f t="shared" si="3"/>
        <v>16-20</v>
      </c>
      <c r="D125" s="73"/>
      <c r="E125" s="73" t="s">
        <v>88</v>
      </c>
      <c r="F125" s="74" t="s">
        <v>356</v>
      </c>
      <c r="G125" s="74" t="s">
        <v>357</v>
      </c>
      <c r="H125" s="70" t="s">
        <v>328</v>
      </c>
      <c r="I125" s="52"/>
    </row>
    <row r="126" spans="1:9" ht="30">
      <c r="A126" s="66">
        <v>16</v>
      </c>
      <c r="B126" s="66">
        <v>21</v>
      </c>
      <c r="C126" s="67" t="str">
        <f t="shared" si="3"/>
        <v>16-21</v>
      </c>
      <c r="D126" s="68"/>
      <c r="E126" s="68" t="s">
        <v>165</v>
      </c>
      <c r="F126" s="69" t="s">
        <v>358</v>
      </c>
      <c r="G126" s="69" t="s">
        <v>359</v>
      </c>
      <c r="H126" s="70" t="s">
        <v>328</v>
      </c>
      <c r="I126" s="54"/>
    </row>
    <row r="127" spans="1:9" ht="30">
      <c r="A127" s="71">
        <v>16</v>
      </c>
      <c r="B127" s="71">
        <v>22</v>
      </c>
      <c r="C127" s="72" t="str">
        <f t="shared" si="3"/>
        <v>16-22</v>
      </c>
      <c r="D127" s="73"/>
      <c r="E127" s="73" t="s">
        <v>165</v>
      </c>
      <c r="F127" s="125" t="s">
        <v>360</v>
      </c>
      <c r="G127" s="74" t="s">
        <v>361</v>
      </c>
      <c r="H127" s="70" t="s">
        <v>328</v>
      </c>
      <c r="I127" s="52"/>
    </row>
    <row r="128" spans="1:9" ht="15">
      <c r="A128" s="66">
        <v>16</v>
      </c>
      <c r="B128" s="66">
        <v>23</v>
      </c>
      <c r="C128" s="67" t="str">
        <f t="shared" si="3"/>
        <v>16-23</v>
      </c>
      <c r="D128" s="68"/>
      <c r="E128" s="68" t="s">
        <v>165</v>
      </c>
      <c r="F128" s="69" t="s">
        <v>362</v>
      </c>
      <c r="G128" s="69" t="s">
        <v>363</v>
      </c>
      <c r="H128" s="70" t="s">
        <v>328</v>
      </c>
      <c r="I128" s="54"/>
    </row>
    <row r="129" spans="1:9" ht="30">
      <c r="A129" s="71">
        <v>16</v>
      </c>
      <c r="B129" s="71">
        <v>24</v>
      </c>
      <c r="C129" s="72" t="str">
        <f t="shared" si="3"/>
        <v>16-24</v>
      </c>
      <c r="D129" s="73"/>
      <c r="E129" s="73" t="s">
        <v>165</v>
      </c>
      <c r="F129" s="74" t="s">
        <v>166</v>
      </c>
      <c r="G129" s="74" t="s">
        <v>367</v>
      </c>
      <c r="H129" s="70" t="s">
        <v>328</v>
      </c>
      <c r="I129" s="52"/>
    </row>
    <row r="130" spans="1:9" ht="30">
      <c r="A130" s="71">
        <v>16</v>
      </c>
      <c r="B130" s="71">
        <v>24</v>
      </c>
      <c r="C130" s="72" t="str">
        <f t="shared" si="3"/>
        <v>16-24</v>
      </c>
      <c r="D130" s="73"/>
      <c r="E130" s="73" t="s">
        <v>88</v>
      </c>
      <c r="F130" s="74" t="s">
        <v>368</v>
      </c>
      <c r="G130" s="74" t="s">
        <v>369</v>
      </c>
      <c r="H130" s="70" t="s">
        <v>328</v>
      </c>
      <c r="I130" s="52"/>
    </row>
    <row r="131" spans="1:9" ht="60">
      <c r="A131" s="66">
        <v>16</v>
      </c>
      <c r="B131" s="66">
        <v>25</v>
      </c>
      <c r="C131" s="67" t="str">
        <f t="shared" ref="C131:C161" si="4">CONCATENATE(A131,"-",B131)</f>
        <v>16-25</v>
      </c>
      <c r="D131" s="68"/>
      <c r="E131" s="68" t="s">
        <v>165</v>
      </c>
      <c r="F131" s="69" t="s">
        <v>268</v>
      </c>
      <c r="G131" s="69"/>
      <c r="H131" s="70" t="s">
        <v>330</v>
      </c>
      <c r="I131" s="54" t="s">
        <v>370</v>
      </c>
    </row>
    <row r="132" spans="1:9" ht="45">
      <c r="A132" s="71">
        <v>17</v>
      </c>
      <c r="B132" s="71">
        <v>2</v>
      </c>
      <c r="C132" s="72" t="str">
        <f t="shared" si="4"/>
        <v>17-2</v>
      </c>
      <c r="D132" s="73"/>
      <c r="E132" s="73" t="s">
        <v>167</v>
      </c>
      <c r="F132" s="74" t="s">
        <v>375</v>
      </c>
      <c r="G132" s="74" t="s">
        <v>376</v>
      </c>
      <c r="H132" s="70" t="s">
        <v>328</v>
      </c>
      <c r="I132" s="52"/>
    </row>
    <row r="133" spans="1:9" ht="15">
      <c r="A133" s="66">
        <v>17</v>
      </c>
      <c r="B133" s="66">
        <v>4</v>
      </c>
      <c r="C133" s="67" t="str">
        <f t="shared" si="4"/>
        <v>17-4</v>
      </c>
      <c r="D133" s="68"/>
      <c r="E133" s="68" t="s">
        <v>167</v>
      </c>
      <c r="F133" s="69" t="s">
        <v>170</v>
      </c>
      <c r="G133" s="69" t="s">
        <v>377</v>
      </c>
      <c r="H133" s="70" t="s">
        <v>328</v>
      </c>
      <c r="I133" s="54"/>
    </row>
    <row r="134" spans="1:9" ht="30">
      <c r="A134" s="71">
        <v>19</v>
      </c>
      <c r="B134" s="71">
        <v>1</v>
      </c>
      <c r="C134" s="72" t="str">
        <f t="shared" si="4"/>
        <v>19-1</v>
      </c>
      <c r="D134" s="73"/>
      <c r="E134" s="73" t="s">
        <v>175</v>
      </c>
      <c r="F134" s="74" t="s">
        <v>176</v>
      </c>
      <c r="G134" s="74"/>
      <c r="H134" s="70" t="s">
        <v>328</v>
      </c>
      <c r="I134" s="52"/>
    </row>
    <row r="135" spans="1:9" ht="45">
      <c r="A135" s="66">
        <v>19</v>
      </c>
      <c r="B135" s="66">
        <v>2</v>
      </c>
      <c r="C135" s="67" t="str">
        <f t="shared" si="4"/>
        <v>19-2</v>
      </c>
      <c r="D135" s="68"/>
      <c r="E135" s="68" t="s">
        <v>175</v>
      </c>
      <c r="F135" s="69" t="s">
        <v>379</v>
      </c>
      <c r="G135" s="69" t="s">
        <v>380</v>
      </c>
      <c r="H135" s="70" t="s">
        <v>330</v>
      </c>
      <c r="I135" s="59" t="s">
        <v>378</v>
      </c>
    </row>
    <row r="136" spans="1:9" ht="30">
      <c r="A136" s="71">
        <v>19</v>
      </c>
      <c r="B136" s="71">
        <v>3</v>
      </c>
      <c r="C136" s="72" t="str">
        <f t="shared" si="4"/>
        <v>19-3</v>
      </c>
      <c r="D136" s="73"/>
      <c r="E136" s="73" t="s">
        <v>175</v>
      </c>
      <c r="F136" s="74" t="s">
        <v>381</v>
      </c>
      <c r="G136" s="125" t="s">
        <v>385</v>
      </c>
      <c r="H136" s="70" t="s">
        <v>328</v>
      </c>
      <c r="I136" s="15" t="s">
        <v>382</v>
      </c>
    </row>
    <row r="137" spans="1:9" ht="30">
      <c r="A137" s="66">
        <v>19</v>
      </c>
      <c r="B137" s="66">
        <v>4</v>
      </c>
      <c r="C137" s="67" t="str">
        <f t="shared" si="4"/>
        <v>19-4</v>
      </c>
      <c r="D137" s="68"/>
      <c r="E137" s="68" t="s">
        <v>175</v>
      </c>
      <c r="F137" s="69" t="s">
        <v>383</v>
      </c>
      <c r="G137" s="69" t="s">
        <v>384</v>
      </c>
      <c r="H137" s="70" t="s">
        <v>330</v>
      </c>
      <c r="I137" s="92" t="s">
        <v>386</v>
      </c>
    </row>
    <row r="138" spans="1:9" ht="30">
      <c r="A138" s="71">
        <v>19</v>
      </c>
      <c r="B138" s="71">
        <v>5</v>
      </c>
      <c r="C138" s="72" t="str">
        <f t="shared" si="4"/>
        <v>19-5</v>
      </c>
      <c r="D138" s="73"/>
      <c r="E138" s="73" t="s">
        <v>175</v>
      </c>
      <c r="F138" s="74" t="s">
        <v>387</v>
      </c>
      <c r="G138" s="74" t="s">
        <v>388</v>
      </c>
      <c r="H138" s="70" t="s">
        <v>330</v>
      </c>
      <c r="I138" s="15" t="s">
        <v>389</v>
      </c>
    </row>
    <row r="139" spans="1:9" ht="30">
      <c r="A139" s="66">
        <v>20</v>
      </c>
      <c r="B139" s="66">
        <v>1</v>
      </c>
      <c r="C139" s="67" t="str">
        <f t="shared" si="4"/>
        <v>20-1</v>
      </c>
      <c r="D139" s="68"/>
      <c r="E139" s="68" t="s">
        <v>320</v>
      </c>
      <c r="F139" s="69" t="s">
        <v>177</v>
      </c>
      <c r="G139" s="69" t="s">
        <v>390</v>
      </c>
      <c r="H139" s="70" t="s">
        <v>328</v>
      </c>
      <c r="I139" s="54"/>
    </row>
    <row r="140" spans="1:9" ht="45">
      <c r="A140" s="71">
        <v>20</v>
      </c>
      <c r="B140" s="71">
        <v>2</v>
      </c>
      <c r="C140" s="72" t="str">
        <f t="shared" si="4"/>
        <v>20-2</v>
      </c>
      <c r="D140" s="73"/>
      <c r="E140" s="73" t="s">
        <v>320</v>
      </c>
      <c r="F140" s="74" t="s">
        <v>391</v>
      </c>
      <c r="G140" s="74"/>
      <c r="H140" s="70" t="s">
        <v>330</v>
      </c>
      <c r="I140" s="52"/>
    </row>
    <row r="141" spans="1:9" ht="26.25">
      <c r="A141" s="66">
        <v>21</v>
      </c>
      <c r="B141" s="66">
        <v>2</v>
      </c>
      <c r="C141" s="67" t="str">
        <f t="shared" si="4"/>
        <v>21-2</v>
      </c>
      <c r="D141" s="93"/>
      <c r="E141" s="94" t="s">
        <v>11</v>
      </c>
      <c r="F141" s="95" t="s">
        <v>179</v>
      </c>
      <c r="G141" s="95"/>
      <c r="H141" s="70" t="s">
        <v>328</v>
      </c>
      <c r="I141" s="59"/>
    </row>
    <row r="142" spans="1:9" ht="39">
      <c r="A142" s="71">
        <v>21</v>
      </c>
      <c r="B142" s="71">
        <v>3</v>
      </c>
      <c r="C142" s="72" t="str">
        <f t="shared" si="4"/>
        <v>21-3</v>
      </c>
      <c r="D142" s="96"/>
      <c r="E142" s="97" t="s">
        <v>11</v>
      </c>
      <c r="F142" s="98" t="s">
        <v>180</v>
      </c>
      <c r="G142" s="98"/>
      <c r="H142" s="70" t="s">
        <v>328</v>
      </c>
      <c r="I142" s="43"/>
    </row>
    <row r="143" spans="1:9" ht="39">
      <c r="A143" s="66">
        <v>21</v>
      </c>
      <c r="B143" s="66">
        <v>4</v>
      </c>
      <c r="C143" s="67" t="str">
        <f t="shared" si="4"/>
        <v>21-4</v>
      </c>
      <c r="D143" s="93"/>
      <c r="E143" s="94" t="s">
        <v>11</v>
      </c>
      <c r="F143" s="95" t="s">
        <v>181</v>
      </c>
      <c r="G143" s="95"/>
      <c r="H143" s="70" t="s">
        <v>328</v>
      </c>
      <c r="I143" s="59"/>
    </row>
    <row r="144" spans="1:9" ht="51.75">
      <c r="A144" s="71">
        <v>21</v>
      </c>
      <c r="B144" s="71">
        <v>5</v>
      </c>
      <c r="C144" s="72" t="str">
        <f t="shared" si="4"/>
        <v>21-5</v>
      </c>
      <c r="D144" s="96"/>
      <c r="E144" s="97" t="s">
        <v>11</v>
      </c>
      <c r="F144" s="98" t="s">
        <v>182</v>
      </c>
      <c r="G144" s="98"/>
      <c r="H144" s="70" t="s">
        <v>328</v>
      </c>
      <c r="I144" s="43"/>
    </row>
    <row r="145" spans="1:9" ht="39">
      <c r="A145" s="66">
        <v>21</v>
      </c>
      <c r="B145" s="66">
        <v>26</v>
      </c>
      <c r="C145" s="67" t="str">
        <f t="shared" si="4"/>
        <v>21-26</v>
      </c>
      <c r="D145" s="99"/>
      <c r="E145" s="100" t="s">
        <v>11</v>
      </c>
      <c r="F145" s="101" t="s">
        <v>272</v>
      </c>
      <c r="G145" s="102"/>
      <c r="H145" s="70" t="s">
        <v>328</v>
      </c>
      <c r="I145" s="59"/>
    </row>
    <row r="146" spans="1:9" ht="39">
      <c r="A146" s="71">
        <v>21</v>
      </c>
      <c r="B146" s="71">
        <v>27</v>
      </c>
      <c r="C146" s="72" t="str">
        <f t="shared" si="4"/>
        <v>21-27</v>
      </c>
      <c r="D146" s="103"/>
      <c r="E146" s="104" t="s">
        <v>11</v>
      </c>
      <c r="F146" s="105" t="s">
        <v>392</v>
      </c>
      <c r="G146" s="106"/>
      <c r="H146" s="70" t="s">
        <v>328</v>
      </c>
      <c r="I146" s="43"/>
    </row>
    <row r="147" spans="1:9" ht="26.25">
      <c r="A147" s="66">
        <v>22</v>
      </c>
      <c r="B147" s="66">
        <v>1</v>
      </c>
      <c r="C147" s="67" t="str">
        <f t="shared" si="4"/>
        <v>22-1</v>
      </c>
      <c r="D147" s="66"/>
      <c r="E147" s="100" t="s">
        <v>224</v>
      </c>
      <c r="F147" s="101" t="s">
        <v>223</v>
      </c>
      <c r="G147" s="107"/>
      <c r="H147" s="70" t="s">
        <v>327</v>
      </c>
      <c r="I147" s="59"/>
    </row>
    <row r="148" spans="1:9" ht="39">
      <c r="A148" s="71">
        <v>22</v>
      </c>
      <c r="B148" s="71">
        <v>2</v>
      </c>
      <c r="C148" s="72" t="str">
        <f t="shared" si="4"/>
        <v>22-2</v>
      </c>
      <c r="D148" s="71"/>
      <c r="E148" s="104" t="s">
        <v>224</v>
      </c>
      <c r="F148" s="105" t="s">
        <v>225</v>
      </c>
      <c r="G148" s="108"/>
      <c r="H148" s="70" t="s">
        <v>328</v>
      </c>
      <c r="I148" s="43"/>
    </row>
    <row r="149" spans="1:9" ht="26.25">
      <c r="A149" s="71">
        <v>22</v>
      </c>
      <c r="B149" s="71">
        <v>3</v>
      </c>
      <c r="C149" s="72" t="str">
        <f t="shared" si="4"/>
        <v>22-3</v>
      </c>
      <c r="D149" s="109"/>
      <c r="E149" s="97" t="s">
        <v>224</v>
      </c>
      <c r="F149" s="98" t="s">
        <v>226</v>
      </c>
      <c r="G149" s="109"/>
      <c r="H149" s="70" t="s">
        <v>327</v>
      </c>
      <c r="I149" s="43"/>
    </row>
    <row r="150" spans="1:9" ht="15">
      <c r="A150" s="66">
        <v>22</v>
      </c>
      <c r="B150" s="66">
        <v>4</v>
      </c>
      <c r="C150" s="67" t="str">
        <f t="shared" si="4"/>
        <v>22-4</v>
      </c>
      <c r="D150" s="110"/>
      <c r="E150" s="94" t="s">
        <v>224</v>
      </c>
      <c r="F150" s="95" t="s">
        <v>227</v>
      </c>
      <c r="G150" s="110"/>
      <c r="H150" s="70" t="s">
        <v>327</v>
      </c>
      <c r="I150" s="59"/>
    </row>
    <row r="151" spans="1:9" ht="15">
      <c r="A151" s="71">
        <v>22</v>
      </c>
      <c r="B151" s="71">
        <v>5</v>
      </c>
      <c r="C151" s="72" t="str">
        <f t="shared" si="4"/>
        <v>22-5</v>
      </c>
      <c r="D151" s="109"/>
      <c r="E151" s="97" t="s">
        <v>224</v>
      </c>
      <c r="F151" s="98" t="s">
        <v>228</v>
      </c>
      <c r="G151" s="109"/>
      <c r="H151" s="70" t="s">
        <v>327</v>
      </c>
      <c r="I151" s="43"/>
    </row>
    <row r="152" spans="1:9" ht="15">
      <c r="A152" s="66">
        <v>22</v>
      </c>
      <c r="B152" s="66">
        <v>6</v>
      </c>
      <c r="C152" s="67" t="str">
        <f t="shared" si="4"/>
        <v>22-6</v>
      </c>
      <c r="D152" s="110"/>
      <c r="E152" s="94" t="s">
        <v>224</v>
      </c>
      <c r="F152" s="95" t="s">
        <v>229</v>
      </c>
      <c r="G152" s="110"/>
      <c r="H152" s="70" t="s">
        <v>327</v>
      </c>
      <c r="I152" s="59"/>
    </row>
    <row r="153" spans="1:9" ht="26.25">
      <c r="A153" s="71">
        <v>23</v>
      </c>
      <c r="B153" s="71">
        <v>1</v>
      </c>
      <c r="C153" s="72" t="str">
        <f t="shared" si="4"/>
        <v>23-1</v>
      </c>
      <c r="D153" s="109"/>
      <c r="E153" s="97" t="s">
        <v>241</v>
      </c>
      <c r="F153" s="98" t="s">
        <v>242</v>
      </c>
      <c r="G153" s="109"/>
      <c r="H153" s="70" t="s">
        <v>328</v>
      </c>
      <c r="I153" s="43"/>
    </row>
    <row r="154" spans="1:9" ht="26.25">
      <c r="A154" s="66">
        <v>23</v>
      </c>
      <c r="B154" s="66">
        <v>2</v>
      </c>
      <c r="C154" s="67" t="str">
        <f t="shared" si="4"/>
        <v>23-2</v>
      </c>
      <c r="D154" s="110"/>
      <c r="E154" s="94" t="s">
        <v>241</v>
      </c>
      <c r="F154" s="95" t="s">
        <v>243</v>
      </c>
      <c r="G154" s="110"/>
      <c r="H154" s="70" t="s">
        <v>328</v>
      </c>
      <c r="I154" s="59"/>
    </row>
    <row r="155" spans="1:9" ht="26.25">
      <c r="A155" s="71">
        <v>23</v>
      </c>
      <c r="B155" s="71">
        <v>3</v>
      </c>
      <c r="C155" s="72" t="str">
        <f t="shared" si="4"/>
        <v>23-3</v>
      </c>
      <c r="D155" s="109"/>
      <c r="E155" s="97" t="s">
        <v>241</v>
      </c>
      <c r="F155" s="98" t="s">
        <v>244</v>
      </c>
      <c r="G155" s="109"/>
      <c r="H155" s="70" t="s">
        <v>328</v>
      </c>
      <c r="I155" s="43"/>
    </row>
    <row r="156" spans="1:9" ht="39">
      <c r="A156" s="66">
        <v>23</v>
      </c>
      <c r="B156" s="66">
        <v>4</v>
      </c>
      <c r="C156" s="67" t="str">
        <f t="shared" si="4"/>
        <v>23-4</v>
      </c>
      <c r="D156" s="110"/>
      <c r="E156" s="94" t="s">
        <v>241</v>
      </c>
      <c r="F156" s="95" t="s">
        <v>245</v>
      </c>
      <c r="G156" s="110"/>
      <c r="H156" s="70" t="s">
        <v>328</v>
      </c>
      <c r="I156" s="59"/>
    </row>
    <row r="157" spans="1:9" ht="15">
      <c r="A157" s="71">
        <v>23</v>
      </c>
      <c r="B157" s="71">
        <v>5</v>
      </c>
      <c r="C157" s="72" t="str">
        <f t="shared" si="4"/>
        <v>23-5</v>
      </c>
      <c r="D157" s="109"/>
      <c r="E157" s="97" t="s">
        <v>241</v>
      </c>
      <c r="F157" s="98" t="s">
        <v>246</v>
      </c>
      <c r="G157" s="109"/>
      <c r="H157" s="70" t="s">
        <v>328</v>
      </c>
      <c r="I157" s="43"/>
    </row>
    <row r="158" spans="1:9" ht="26.25">
      <c r="A158" s="66">
        <v>24</v>
      </c>
      <c r="B158" s="66">
        <v>1</v>
      </c>
      <c r="C158" s="67" t="str">
        <f t="shared" si="4"/>
        <v>24-1</v>
      </c>
      <c r="D158" s="110"/>
      <c r="E158" s="94" t="s">
        <v>241</v>
      </c>
      <c r="F158" s="95" t="s">
        <v>252</v>
      </c>
      <c r="G158" s="110"/>
      <c r="H158" s="70" t="s">
        <v>328</v>
      </c>
      <c r="I158" s="59"/>
    </row>
    <row r="159" spans="1:9" ht="26.25">
      <c r="A159" s="71">
        <v>25</v>
      </c>
      <c r="B159" s="71">
        <v>1</v>
      </c>
      <c r="C159" s="72" t="str">
        <f t="shared" si="4"/>
        <v>25-1</v>
      </c>
      <c r="D159" s="109"/>
      <c r="E159" s="97" t="s">
        <v>247</v>
      </c>
      <c r="F159" s="98" t="s">
        <v>248</v>
      </c>
      <c r="G159" s="109"/>
      <c r="H159" s="70" t="s">
        <v>327</v>
      </c>
      <c r="I159" s="43"/>
    </row>
    <row r="160" spans="1:9" ht="26.25">
      <c r="A160" s="66">
        <v>25</v>
      </c>
      <c r="B160" s="66">
        <v>2</v>
      </c>
      <c r="C160" s="67" t="str">
        <f t="shared" si="4"/>
        <v>25-2</v>
      </c>
      <c r="D160" s="110"/>
      <c r="E160" s="94" t="s">
        <v>247</v>
      </c>
      <c r="F160" s="95" t="s">
        <v>249</v>
      </c>
      <c r="G160" s="110"/>
      <c r="H160" s="70" t="s">
        <v>327</v>
      </c>
      <c r="I160" s="59"/>
    </row>
    <row r="161" spans="1:9" ht="39">
      <c r="A161" s="71">
        <v>26</v>
      </c>
      <c r="B161" s="71">
        <v>1</v>
      </c>
      <c r="C161" s="72" t="str">
        <f t="shared" si="4"/>
        <v>26-1</v>
      </c>
      <c r="D161" s="109"/>
      <c r="E161" s="97" t="s">
        <v>269</v>
      </c>
      <c r="F161" s="98" t="s">
        <v>270</v>
      </c>
      <c r="G161" s="109"/>
      <c r="H161" s="70" t="s">
        <v>327</v>
      </c>
      <c r="I161" s="43"/>
    </row>
    <row r="162" spans="1:9" ht="15">
      <c r="A162" s="66">
        <v>26</v>
      </c>
      <c r="B162" s="66">
        <v>2</v>
      </c>
      <c r="C162" s="67" t="str">
        <f t="shared" ref="C162:C197" si="5">CONCATENATE(A162,"-",B162)</f>
        <v>26-2</v>
      </c>
      <c r="D162" s="110"/>
      <c r="E162" s="94" t="s">
        <v>269</v>
      </c>
      <c r="F162" s="95" t="s">
        <v>271</v>
      </c>
      <c r="G162" s="110"/>
      <c r="H162" s="70" t="s">
        <v>327</v>
      </c>
      <c r="I162" s="59"/>
    </row>
    <row r="163" spans="1:9" ht="26.25">
      <c r="A163" s="71">
        <v>27</v>
      </c>
      <c r="B163" s="71">
        <v>1</v>
      </c>
      <c r="C163" s="72" t="str">
        <f t="shared" si="5"/>
        <v>27-1</v>
      </c>
      <c r="D163" s="109"/>
      <c r="E163" s="97" t="s">
        <v>273</v>
      </c>
      <c r="F163" s="98" t="s">
        <v>298</v>
      </c>
      <c r="G163" s="109"/>
      <c r="H163" s="70" t="s">
        <v>328</v>
      </c>
      <c r="I163" s="43" t="s">
        <v>393</v>
      </c>
    </row>
    <row r="164" spans="1:9" ht="26.25">
      <c r="A164" s="66">
        <v>27</v>
      </c>
      <c r="B164" s="66">
        <v>2</v>
      </c>
      <c r="C164" s="67" t="str">
        <f t="shared" si="5"/>
        <v>27-2</v>
      </c>
      <c r="D164" s="110"/>
      <c r="E164" s="94" t="s">
        <v>273</v>
      </c>
      <c r="F164" s="95" t="s">
        <v>297</v>
      </c>
      <c r="G164" s="110"/>
      <c r="H164" s="70" t="s">
        <v>328</v>
      </c>
      <c r="I164" s="59"/>
    </row>
    <row r="165" spans="1:9" ht="26.25">
      <c r="A165" s="71">
        <v>27</v>
      </c>
      <c r="B165" s="71">
        <v>3</v>
      </c>
      <c r="C165" s="72" t="str">
        <f t="shared" si="5"/>
        <v>27-3</v>
      </c>
      <c r="D165" s="109"/>
      <c r="E165" s="97" t="s">
        <v>273</v>
      </c>
      <c r="F165" s="98" t="s">
        <v>274</v>
      </c>
      <c r="G165" s="109"/>
      <c r="H165" s="70" t="s">
        <v>328</v>
      </c>
      <c r="I165" s="43"/>
    </row>
    <row r="166" spans="1:9" ht="39">
      <c r="A166" s="66">
        <v>27</v>
      </c>
      <c r="B166" s="66">
        <v>4</v>
      </c>
      <c r="C166" s="67" t="str">
        <f t="shared" si="5"/>
        <v>27-4</v>
      </c>
      <c r="D166" s="110"/>
      <c r="E166" s="94" t="s">
        <v>273</v>
      </c>
      <c r="F166" s="95" t="s">
        <v>299</v>
      </c>
      <c r="G166" s="110"/>
      <c r="H166" s="70" t="s">
        <v>328</v>
      </c>
      <c r="I166" s="59"/>
    </row>
    <row r="167" spans="1:9" ht="39">
      <c r="A167" s="71">
        <v>29</v>
      </c>
      <c r="B167" s="71">
        <v>1</v>
      </c>
      <c r="C167" s="72" t="str">
        <f t="shared" si="5"/>
        <v>29-1</v>
      </c>
      <c r="D167" s="109"/>
      <c r="E167" s="97" t="s">
        <v>280</v>
      </c>
      <c r="F167" s="98" t="s">
        <v>281</v>
      </c>
      <c r="G167" s="109"/>
      <c r="H167" s="70" t="s">
        <v>328</v>
      </c>
      <c r="I167" s="51" t="s">
        <v>287</v>
      </c>
    </row>
    <row r="168" spans="1:9" ht="39">
      <c r="A168" s="66">
        <v>29</v>
      </c>
      <c r="B168" s="66">
        <v>2</v>
      </c>
      <c r="C168" s="67" t="str">
        <f t="shared" si="5"/>
        <v>29-2</v>
      </c>
      <c r="D168" s="110"/>
      <c r="E168" s="94" t="s">
        <v>280</v>
      </c>
      <c r="F168" s="95" t="s">
        <v>282</v>
      </c>
      <c r="G168" s="110"/>
      <c r="H168" s="70" t="s">
        <v>328</v>
      </c>
      <c r="I168" s="58"/>
    </row>
    <row r="169" spans="1:9" ht="26.25">
      <c r="A169" s="71">
        <v>29</v>
      </c>
      <c r="B169" s="71">
        <v>3</v>
      </c>
      <c r="C169" s="72" t="str">
        <f t="shared" si="5"/>
        <v>29-3</v>
      </c>
      <c r="D169" s="109"/>
      <c r="E169" s="97" t="s">
        <v>280</v>
      </c>
      <c r="F169" s="98" t="s">
        <v>283</v>
      </c>
      <c r="G169" s="109"/>
      <c r="H169" s="70" t="s">
        <v>328</v>
      </c>
      <c r="I169" s="50"/>
    </row>
    <row r="170" spans="1:9" ht="26.25">
      <c r="A170" s="66">
        <v>29</v>
      </c>
      <c r="B170" s="66">
        <v>4</v>
      </c>
      <c r="C170" s="67" t="str">
        <f t="shared" si="5"/>
        <v>29-4</v>
      </c>
      <c r="D170" s="110"/>
      <c r="E170" s="94" t="s">
        <v>280</v>
      </c>
      <c r="F170" s="95" t="s">
        <v>284</v>
      </c>
      <c r="G170" s="110"/>
      <c r="H170" s="70" t="s">
        <v>328</v>
      </c>
      <c r="I170" s="58"/>
    </row>
    <row r="171" spans="1:9" ht="26.25">
      <c r="A171" s="71">
        <v>29</v>
      </c>
      <c r="B171" s="71">
        <v>5</v>
      </c>
      <c r="C171" s="72" t="str">
        <f t="shared" si="5"/>
        <v>29-5</v>
      </c>
      <c r="D171" s="109"/>
      <c r="E171" s="97" t="s">
        <v>280</v>
      </c>
      <c r="F171" s="98" t="s">
        <v>285</v>
      </c>
      <c r="G171" s="109"/>
      <c r="H171" s="70" t="s">
        <v>328</v>
      </c>
      <c r="I171" s="51"/>
    </row>
    <row r="172" spans="1:9" ht="39">
      <c r="A172" s="66">
        <v>29</v>
      </c>
      <c r="B172" s="66">
        <v>6</v>
      </c>
      <c r="C172" s="67" t="str">
        <f t="shared" si="5"/>
        <v>29-6</v>
      </c>
      <c r="D172" s="110"/>
      <c r="E172" s="94" t="s">
        <v>280</v>
      </c>
      <c r="F172" s="95" t="s">
        <v>286</v>
      </c>
      <c r="G172" s="110"/>
      <c r="H172" s="70" t="s">
        <v>328</v>
      </c>
      <c r="I172" s="111"/>
    </row>
    <row r="173" spans="1:9" ht="51.75">
      <c r="A173" s="71">
        <v>30</v>
      </c>
      <c r="B173" s="71">
        <v>1</v>
      </c>
      <c r="C173" s="72" t="str">
        <f t="shared" si="5"/>
        <v>30-1</v>
      </c>
      <c r="D173" s="109"/>
      <c r="E173" s="97" t="s">
        <v>288</v>
      </c>
      <c r="F173" s="98" t="s">
        <v>290</v>
      </c>
      <c r="G173" s="109"/>
      <c r="H173" s="70" t="s">
        <v>327</v>
      </c>
      <c r="I173" s="43"/>
    </row>
    <row r="174" spans="1:9" ht="51.75">
      <c r="A174" s="66">
        <v>30</v>
      </c>
      <c r="B174" s="66">
        <v>2</v>
      </c>
      <c r="C174" s="67" t="str">
        <f t="shared" si="5"/>
        <v>30-2</v>
      </c>
      <c r="D174" s="110"/>
      <c r="E174" s="94" t="s">
        <v>288</v>
      </c>
      <c r="F174" s="95" t="s">
        <v>289</v>
      </c>
      <c r="G174" s="110"/>
      <c r="H174" s="70" t="s">
        <v>327</v>
      </c>
      <c r="I174" s="59"/>
    </row>
    <row r="175" spans="1:9" ht="39">
      <c r="A175" s="71">
        <v>31</v>
      </c>
      <c r="B175" s="71">
        <v>1</v>
      </c>
      <c r="C175" s="72" t="str">
        <f t="shared" si="5"/>
        <v>31-1</v>
      </c>
      <c r="D175" s="109"/>
      <c r="E175" s="97" t="s">
        <v>293</v>
      </c>
      <c r="F175" s="98" t="s">
        <v>294</v>
      </c>
      <c r="G175" s="109"/>
      <c r="H175" s="70" t="s">
        <v>327</v>
      </c>
      <c r="I175" s="43"/>
    </row>
    <row r="176" spans="1:9" ht="39">
      <c r="A176" s="66">
        <v>31</v>
      </c>
      <c r="B176" s="66">
        <v>2</v>
      </c>
      <c r="C176" s="67" t="str">
        <f t="shared" si="5"/>
        <v>31-2</v>
      </c>
      <c r="D176" s="110"/>
      <c r="E176" s="94" t="s">
        <v>293</v>
      </c>
      <c r="F176" s="95" t="s">
        <v>295</v>
      </c>
      <c r="G176" s="110"/>
      <c r="H176" s="70" t="s">
        <v>327</v>
      </c>
      <c r="I176" s="59"/>
    </row>
    <row r="177" spans="1:9" ht="39">
      <c r="A177" s="71">
        <v>31</v>
      </c>
      <c r="B177" s="71">
        <v>3</v>
      </c>
      <c r="C177" s="72" t="str">
        <f t="shared" si="5"/>
        <v>31-3</v>
      </c>
      <c r="D177" s="71"/>
      <c r="E177" s="104" t="s">
        <v>293</v>
      </c>
      <c r="F177" s="105" t="s">
        <v>296</v>
      </c>
      <c r="G177" s="71"/>
      <c r="H177" s="70" t="s">
        <v>327</v>
      </c>
      <c r="I177" s="24"/>
    </row>
    <row r="178" spans="1:9" ht="90">
      <c r="A178" s="66">
        <v>31</v>
      </c>
      <c r="B178" s="66">
        <v>4</v>
      </c>
      <c r="C178" s="67" t="str">
        <f t="shared" si="5"/>
        <v>31-4</v>
      </c>
      <c r="D178" s="66"/>
      <c r="E178" s="100" t="s">
        <v>313</v>
      </c>
      <c r="F178" s="101" t="s">
        <v>314</v>
      </c>
      <c r="G178" s="66"/>
      <c r="H178" s="70" t="s">
        <v>328</v>
      </c>
      <c r="I178" s="112" t="s">
        <v>315</v>
      </c>
    </row>
    <row r="179" spans="1:9" ht="30">
      <c r="A179" s="113">
        <v>31</v>
      </c>
      <c r="B179" s="113">
        <v>5</v>
      </c>
      <c r="C179" s="114" t="str">
        <f t="shared" si="5"/>
        <v>31-5</v>
      </c>
      <c r="D179" s="115"/>
      <c r="E179" s="116" t="s">
        <v>313</v>
      </c>
      <c r="F179" s="117" t="s">
        <v>316</v>
      </c>
      <c r="G179" s="113"/>
      <c r="H179" s="118" t="s">
        <v>328</v>
      </c>
      <c r="I179" s="119"/>
    </row>
    <row r="180" spans="1:9">
      <c r="G180" s="123" t="s">
        <v>334</v>
      </c>
      <c r="H180">
        <f>COUNTA(H2:H179)</f>
        <v>178</v>
      </c>
    </row>
    <row r="181" spans="1:9">
      <c r="G181" s="123" t="s">
        <v>333</v>
      </c>
      <c r="H181">
        <f>COUNTBLANK(H2:H179)</f>
        <v>0</v>
      </c>
    </row>
    <row r="182" spans="1:9">
      <c r="G182" s="123" t="s">
        <v>331</v>
      </c>
      <c r="H182">
        <f>COUNTIF(H2:H179, "PASS")</f>
        <v>167</v>
      </c>
    </row>
    <row r="183" spans="1:9">
      <c r="G183" s="123" t="s">
        <v>332</v>
      </c>
      <c r="H183">
        <f>COUNTIF(H2:H179, "FAIL")</f>
        <v>9</v>
      </c>
    </row>
  </sheetData>
  <sortState ref="A2:I179">
    <sortCondition ref="A2:A179"/>
    <sortCondition ref="B2:B179"/>
  </sortState>
  <customSheetViews>
    <customSheetView guid="{85F3695B-032A-4A88-B2A8-7589EA4BF272}" topLeftCell="A169">
      <selection activeCell="I197" sqref="I197"/>
      <pageMargins left="0.7" right="0.7" top="0.75" bottom="0.75" header="0.3" footer="0.3"/>
      <pageSetup paperSize="9" orientation="portrait" r:id="rId1"/>
    </customSheetView>
  </customSheetViews>
  <conditionalFormatting sqref="H181:H183 H2:H179">
    <cfRule type="cellIs" dxfId="1" priority="1" operator="equal">
      <formula>"FAIL"</formula>
    </cfRule>
    <cfRule type="cellIs" dxfId="0" priority="2" operator="equal">
      <formula>"PASS"</formula>
    </cfRule>
  </conditionalFormatting>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workbookViewId="0">
      <pane ySplit="1" topLeftCell="A2" activePane="bottomLeft" state="frozen"/>
      <selection pane="bottomLeft" activeCell="B1" sqref="B1:B1048576"/>
    </sheetView>
  </sheetViews>
  <sheetFormatPr defaultColWidth="14.42578125" defaultRowHeight="15.75" customHeight="1"/>
  <cols>
    <col min="1" max="1" width="13.42578125" customWidth="1"/>
    <col min="2" max="2" width="13.42578125" style="131" customWidth="1"/>
    <col min="3" max="3" width="20" customWidth="1"/>
    <col min="4" max="4" width="31.42578125" customWidth="1"/>
    <col min="5" max="5" width="15.140625" customWidth="1"/>
    <col min="6" max="6" width="72.85546875" customWidth="1"/>
    <col min="7" max="7" width="100.28515625" customWidth="1"/>
  </cols>
  <sheetData>
    <row r="1" spans="1:29" ht="25.5">
      <c r="A1" s="120" t="s">
        <v>186</v>
      </c>
      <c r="B1" s="126" t="s">
        <v>371</v>
      </c>
      <c r="C1" s="121" t="s">
        <v>374</v>
      </c>
      <c r="D1" s="120" t="s">
        <v>184</v>
      </c>
      <c r="E1" s="121" t="s">
        <v>6</v>
      </c>
      <c r="F1" s="121" t="s">
        <v>185</v>
      </c>
      <c r="G1" s="121" t="s">
        <v>7</v>
      </c>
    </row>
    <row r="2" spans="1:29" ht="38.25">
      <c r="A2" s="122">
        <v>1</v>
      </c>
      <c r="B2" s="127" t="s">
        <v>239</v>
      </c>
      <c r="C2" s="122"/>
      <c r="D2" s="122"/>
      <c r="E2" s="122" t="s">
        <v>345</v>
      </c>
      <c r="F2" s="122" t="s">
        <v>346</v>
      </c>
      <c r="G2" s="122" t="s">
        <v>347</v>
      </c>
      <c r="H2" s="5"/>
      <c r="I2" s="5"/>
      <c r="J2" s="5"/>
      <c r="K2" s="5"/>
      <c r="L2" s="5"/>
      <c r="M2" s="5"/>
      <c r="N2" s="5"/>
      <c r="O2" s="5"/>
      <c r="P2" s="5"/>
      <c r="Q2" s="5"/>
      <c r="R2" s="5"/>
      <c r="S2" s="5"/>
      <c r="T2" s="5"/>
      <c r="U2" s="5"/>
      <c r="V2" s="5"/>
      <c r="W2" s="5"/>
      <c r="X2" s="5"/>
      <c r="Y2" s="5"/>
      <c r="Z2" s="5"/>
      <c r="AA2" s="5"/>
      <c r="AB2" s="5"/>
      <c r="AC2" s="5"/>
    </row>
    <row r="3" spans="1:29" ht="63.75">
      <c r="A3" s="5">
        <v>2</v>
      </c>
      <c r="B3" s="128" t="s">
        <v>239</v>
      </c>
      <c r="C3" s="5"/>
      <c r="D3" s="5"/>
      <c r="E3" s="5" t="s">
        <v>364</v>
      </c>
      <c r="F3" s="40" t="s">
        <v>365</v>
      </c>
      <c r="G3" s="5" t="s">
        <v>366</v>
      </c>
      <c r="H3" s="5"/>
      <c r="I3" s="5"/>
      <c r="J3" s="5"/>
      <c r="K3" s="5"/>
      <c r="L3" s="5"/>
      <c r="M3" s="5"/>
      <c r="N3" s="5"/>
      <c r="O3" s="5"/>
      <c r="P3" s="5"/>
      <c r="Q3" s="5"/>
      <c r="R3" s="5"/>
      <c r="S3" s="5"/>
      <c r="T3" s="5"/>
      <c r="U3" s="5"/>
      <c r="V3" s="5"/>
      <c r="W3" s="5"/>
      <c r="X3" s="5"/>
      <c r="Y3" s="5"/>
      <c r="Z3" s="5"/>
      <c r="AA3" s="5"/>
      <c r="AB3" s="5"/>
      <c r="AC3" s="5"/>
    </row>
    <row r="4" spans="1:29" ht="12.75">
      <c r="A4" s="60">
        <v>3</v>
      </c>
      <c r="B4" s="129" t="s">
        <v>372</v>
      </c>
      <c r="C4" s="60" t="s">
        <v>373</v>
      </c>
      <c r="D4" s="60">
        <v>1602</v>
      </c>
      <c r="E4" s="60"/>
      <c r="F4" s="60"/>
      <c r="G4" s="60"/>
      <c r="H4" s="5"/>
      <c r="I4" s="5"/>
      <c r="J4" s="5"/>
      <c r="K4" s="5"/>
      <c r="L4" s="5"/>
      <c r="M4" s="5"/>
      <c r="N4" s="5"/>
      <c r="O4" s="5"/>
      <c r="P4" s="5"/>
      <c r="Q4" s="5"/>
      <c r="R4" s="5"/>
      <c r="S4" s="5"/>
      <c r="T4" s="5"/>
      <c r="U4" s="5"/>
      <c r="V4" s="5"/>
      <c r="W4" s="5"/>
      <c r="X4" s="5"/>
      <c r="Y4" s="5"/>
      <c r="Z4" s="5"/>
      <c r="AA4" s="5"/>
      <c r="AB4" s="5"/>
      <c r="AC4" s="5"/>
    </row>
    <row r="5" spans="1:29" ht="51">
      <c r="A5" s="5">
        <v>4</v>
      </c>
      <c r="B5" s="128" t="s">
        <v>398</v>
      </c>
      <c r="C5" s="5"/>
      <c r="D5" s="5"/>
      <c r="E5" s="5" t="s">
        <v>397</v>
      </c>
      <c r="F5" s="5" t="s">
        <v>396</v>
      </c>
      <c r="G5" s="5"/>
      <c r="H5" s="5"/>
      <c r="I5" s="5"/>
      <c r="J5" s="5"/>
      <c r="K5" s="5"/>
      <c r="L5" s="5"/>
      <c r="M5" s="5"/>
      <c r="N5" s="5"/>
      <c r="O5" s="5"/>
      <c r="P5" s="5"/>
      <c r="Q5" s="5"/>
      <c r="R5" s="5"/>
      <c r="S5" s="5"/>
      <c r="T5" s="5"/>
      <c r="U5" s="5"/>
      <c r="V5" s="5"/>
      <c r="W5" s="5"/>
      <c r="X5" s="5"/>
      <c r="Y5" s="5"/>
      <c r="Z5" s="5"/>
      <c r="AA5" s="5"/>
      <c r="AB5" s="5"/>
      <c r="AC5" s="5"/>
    </row>
    <row r="6" spans="1:29" ht="12.75">
      <c r="A6" s="60">
        <v>5</v>
      </c>
      <c r="B6" s="129" t="s">
        <v>401</v>
      </c>
      <c r="C6" s="60"/>
      <c r="D6" s="60">
        <v>1783</v>
      </c>
      <c r="E6" s="60"/>
      <c r="F6" s="60"/>
      <c r="G6" s="60"/>
      <c r="H6" s="5"/>
      <c r="I6" s="5"/>
      <c r="J6" s="5"/>
      <c r="K6" s="5"/>
      <c r="L6" s="5"/>
      <c r="M6" s="5"/>
      <c r="N6" s="5"/>
      <c r="O6" s="5"/>
      <c r="P6" s="5"/>
      <c r="Q6" s="5"/>
      <c r="R6" s="5"/>
      <c r="S6" s="5"/>
      <c r="T6" s="5"/>
      <c r="U6" s="5"/>
      <c r="V6" s="5"/>
      <c r="W6" s="5"/>
      <c r="X6" s="5"/>
      <c r="Y6" s="5"/>
      <c r="Z6" s="5"/>
      <c r="AA6" s="5"/>
      <c r="AB6" s="5"/>
      <c r="AC6" s="5"/>
    </row>
    <row r="7" spans="1:29" ht="63.75">
      <c r="A7" s="5">
        <v>6</v>
      </c>
      <c r="B7" s="128"/>
      <c r="C7" s="5" t="s">
        <v>402</v>
      </c>
      <c r="D7" s="5"/>
      <c r="E7" s="5" t="s">
        <v>403</v>
      </c>
      <c r="F7" s="5"/>
      <c r="G7" s="5"/>
      <c r="H7" s="5"/>
      <c r="I7" s="5"/>
      <c r="J7" s="5"/>
      <c r="K7" s="5"/>
      <c r="L7" s="5"/>
      <c r="M7" s="5"/>
      <c r="N7" s="5"/>
      <c r="O7" s="5"/>
      <c r="P7" s="5"/>
      <c r="Q7" s="5"/>
      <c r="R7" s="5"/>
      <c r="S7" s="5"/>
      <c r="T7" s="5"/>
      <c r="U7" s="5"/>
      <c r="V7" s="5"/>
      <c r="W7" s="5"/>
      <c r="X7" s="5"/>
      <c r="Y7" s="5"/>
      <c r="Z7" s="5"/>
      <c r="AA7" s="5"/>
      <c r="AB7" s="5"/>
      <c r="AC7" s="5"/>
    </row>
    <row r="8" spans="1:29" ht="12.75">
      <c r="A8" s="60">
        <v>7</v>
      </c>
      <c r="B8" s="129"/>
      <c r="C8" s="60"/>
      <c r="D8" s="60"/>
      <c r="E8" s="60"/>
      <c r="F8" s="60"/>
      <c r="G8" s="60"/>
      <c r="H8" s="5"/>
      <c r="I8" s="5"/>
      <c r="J8" s="5"/>
      <c r="K8" s="5"/>
      <c r="L8" s="5"/>
      <c r="M8" s="5"/>
      <c r="N8" s="5"/>
      <c r="O8" s="5"/>
      <c r="P8" s="5"/>
      <c r="Q8" s="5"/>
      <c r="R8" s="5"/>
      <c r="S8" s="5"/>
      <c r="T8" s="5"/>
      <c r="U8" s="5"/>
      <c r="V8" s="5"/>
      <c r="W8" s="5"/>
      <c r="X8" s="5"/>
      <c r="Y8" s="5"/>
      <c r="Z8" s="5"/>
      <c r="AA8" s="5"/>
      <c r="AB8" s="5"/>
      <c r="AC8" s="5"/>
    </row>
    <row r="9" spans="1:29" ht="12.75">
      <c r="A9" s="5">
        <v>8</v>
      </c>
      <c r="B9" s="128"/>
      <c r="C9" s="5"/>
      <c r="D9" s="5"/>
      <c r="E9" s="5"/>
      <c r="F9" s="5"/>
      <c r="G9" s="5"/>
      <c r="H9" s="5"/>
      <c r="I9" s="5"/>
      <c r="J9" s="5"/>
      <c r="K9" s="5"/>
      <c r="L9" s="5"/>
      <c r="M9" s="5"/>
      <c r="N9" s="5"/>
      <c r="O9" s="5"/>
      <c r="P9" s="5"/>
      <c r="Q9" s="5"/>
      <c r="R9" s="5"/>
      <c r="S9" s="5"/>
      <c r="T9" s="5"/>
      <c r="U9" s="5"/>
      <c r="V9" s="5"/>
      <c r="W9" s="5"/>
      <c r="X9" s="5"/>
      <c r="Y9" s="5"/>
      <c r="Z9" s="5"/>
      <c r="AA9" s="5"/>
      <c r="AB9" s="5"/>
      <c r="AC9" s="5"/>
    </row>
    <row r="10" spans="1:29" ht="12.75">
      <c r="A10" s="60">
        <v>9</v>
      </c>
      <c r="B10" s="129"/>
      <c r="C10" s="60"/>
      <c r="D10" s="60"/>
      <c r="E10" s="60"/>
      <c r="F10" s="60"/>
      <c r="G10" s="60"/>
      <c r="H10" s="5"/>
      <c r="I10" s="5"/>
      <c r="J10" s="5"/>
      <c r="K10" s="5"/>
      <c r="L10" s="5"/>
      <c r="M10" s="5"/>
      <c r="N10" s="5"/>
      <c r="O10" s="5"/>
      <c r="P10" s="5"/>
      <c r="Q10" s="5"/>
      <c r="R10" s="5"/>
      <c r="S10" s="5"/>
      <c r="T10" s="5"/>
      <c r="U10" s="5"/>
      <c r="V10" s="5"/>
      <c r="W10" s="5"/>
      <c r="X10" s="5"/>
      <c r="Y10" s="5"/>
      <c r="Z10" s="5"/>
      <c r="AA10" s="5"/>
      <c r="AB10" s="5"/>
      <c r="AC10" s="5"/>
    </row>
    <row r="11" spans="1:29" ht="12.75">
      <c r="A11" s="5">
        <v>10</v>
      </c>
      <c r="B11" s="128"/>
      <c r="C11" s="5"/>
      <c r="D11" s="5"/>
      <c r="E11" s="5"/>
      <c r="F11" s="5"/>
      <c r="G11" s="5"/>
      <c r="H11" s="5"/>
      <c r="I11" s="5"/>
      <c r="J11" s="5"/>
      <c r="K11" s="5"/>
      <c r="L11" s="5"/>
      <c r="M11" s="5"/>
      <c r="N11" s="5"/>
      <c r="O11" s="5"/>
      <c r="P11" s="5"/>
      <c r="Q11" s="5"/>
      <c r="R11" s="5"/>
      <c r="S11" s="5"/>
      <c r="T11" s="5"/>
      <c r="U11" s="5"/>
      <c r="V11" s="5"/>
      <c r="W11" s="5"/>
      <c r="X11" s="5"/>
      <c r="Y11" s="5"/>
      <c r="Z11" s="5"/>
      <c r="AA11" s="5"/>
      <c r="AB11" s="5"/>
      <c r="AC11" s="5"/>
    </row>
    <row r="12" spans="1:29" ht="12.75">
      <c r="A12" s="60">
        <v>11</v>
      </c>
      <c r="B12" s="129"/>
      <c r="C12" s="60"/>
      <c r="D12" s="60"/>
      <c r="E12" s="60"/>
      <c r="F12" s="60"/>
      <c r="G12" s="60"/>
      <c r="H12" s="5"/>
      <c r="I12" s="5"/>
      <c r="J12" s="5"/>
      <c r="K12" s="5"/>
      <c r="L12" s="5"/>
      <c r="M12" s="5"/>
      <c r="N12" s="5"/>
      <c r="O12" s="5"/>
      <c r="P12" s="5"/>
      <c r="Q12" s="5"/>
      <c r="R12" s="5"/>
      <c r="S12" s="5"/>
      <c r="T12" s="5"/>
      <c r="U12" s="5"/>
      <c r="V12" s="5"/>
      <c r="W12" s="5"/>
      <c r="X12" s="5"/>
      <c r="Y12" s="5"/>
      <c r="Z12" s="5"/>
      <c r="AA12" s="5"/>
      <c r="AB12" s="5"/>
      <c r="AC12" s="5"/>
    </row>
    <row r="13" spans="1:29" ht="32.25" customHeight="1">
      <c r="A13" s="5">
        <v>12</v>
      </c>
      <c r="B13" s="128"/>
      <c r="C13" s="5"/>
      <c r="D13" s="5"/>
      <c r="E13" s="5"/>
      <c r="F13" s="5"/>
      <c r="G13" s="5"/>
      <c r="H13" s="5"/>
      <c r="I13" s="5"/>
      <c r="J13" s="5"/>
      <c r="K13" s="5"/>
      <c r="L13" s="5"/>
      <c r="M13" s="5"/>
      <c r="N13" s="5"/>
      <c r="O13" s="5"/>
      <c r="P13" s="5"/>
      <c r="Q13" s="5"/>
      <c r="R13" s="5"/>
      <c r="S13" s="5"/>
      <c r="T13" s="5"/>
      <c r="U13" s="5"/>
      <c r="V13" s="5"/>
      <c r="W13" s="5"/>
      <c r="X13" s="5"/>
      <c r="Y13" s="5"/>
      <c r="Z13" s="5"/>
      <c r="AA13" s="5"/>
      <c r="AB13" s="5"/>
      <c r="AC13" s="5"/>
    </row>
    <row r="14" spans="1:29" ht="12.75">
      <c r="A14" s="60">
        <v>13</v>
      </c>
      <c r="B14" s="129"/>
      <c r="C14" s="60"/>
      <c r="D14" s="60"/>
      <c r="E14" s="60"/>
      <c r="F14" s="60"/>
      <c r="G14" s="60"/>
      <c r="H14" s="5"/>
      <c r="I14" s="5"/>
      <c r="J14" s="5"/>
      <c r="K14" s="5"/>
      <c r="L14" s="5"/>
      <c r="M14" s="5"/>
      <c r="N14" s="5"/>
      <c r="O14" s="5"/>
      <c r="P14" s="5"/>
      <c r="Q14" s="5"/>
      <c r="R14" s="5"/>
      <c r="S14" s="5"/>
      <c r="T14" s="5"/>
      <c r="U14" s="5"/>
      <c r="V14" s="5"/>
      <c r="W14" s="5"/>
      <c r="X14" s="5"/>
      <c r="Y14" s="5"/>
      <c r="Z14" s="5"/>
      <c r="AA14" s="5"/>
      <c r="AB14" s="5"/>
      <c r="AC14" s="5"/>
    </row>
    <row r="15" spans="1:29" ht="12.75">
      <c r="A15" s="5">
        <v>14</v>
      </c>
      <c r="B15" s="128"/>
      <c r="C15" s="5"/>
      <c r="D15" s="5"/>
      <c r="E15" s="5"/>
      <c r="F15" s="5"/>
      <c r="G15" s="5"/>
      <c r="H15" s="5"/>
      <c r="I15" s="5"/>
      <c r="J15" s="5"/>
      <c r="K15" s="5"/>
      <c r="L15" s="5"/>
      <c r="M15" s="5"/>
      <c r="N15" s="5"/>
      <c r="O15" s="5"/>
      <c r="P15" s="5"/>
      <c r="Q15" s="5"/>
      <c r="R15" s="5"/>
      <c r="S15" s="5"/>
      <c r="T15" s="5"/>
      <c r="U15" s="5"/>
      <c r="V15" s="5"/>
      <c r="W15" s="5"/>
      <c r="X15" s="5"/>
      <c r="Y15" s="5"/>
      <c r="Z15" s="5"/>
      <c r="AA15" s="5"/>
      <c r="AB15" s="5"/>
      <c r="AC15" s="5"/>
    </row>
    <row r="16" spans="1:29" ht="12.75">
      <c r="A16" s="60">
        <v>15</v>
      </c>
      <c r="B16" s="129"/>
      <c r="C16" s="60"/>
      <c r="D16" s="60"/>
      <c r="E16" s="60"/>
      <c r="F16" s="60"/>
      <c r="G16" s="60"/>
      <c r="H16" s="5"/>
      <c r="I16" s="5"/>
      <c r="J16" s="5"/>
      <c r="K16" s="5"/>
      <c r="L16" s="5"/>
      <c r="M16" s="5"/>
      <c r="N16" s="5"/>
      <c r="O16" s="5"/>
      <c r="P16" s="5"/>
      <c r="Q16" s="5"/>
      <c r="R16" s="5"/>
      <c r="S16" s="5"/>
      <c r="T16" s="5"/>
      <c r="U16" s="5"/>
      <c r="V16" s="5"/>
      <c r="W16" s="5"/>
      <c r="X16" s="5"/>
      <c r="Y16" s="5"/>
      <c r="Z16" s="5"/>
      <c r="AA16" s="5"/>
      <c r="AB16" s="5"/>
      <c r="AC16" s="5"/>
    </row>
    <row r="17" spans="1:29" ht="12.75">
      <c r="A17" s="5">
        <v>16</v>
      </c>
      <c r="B17" s="128"/>
      <c r="C17" s="5"/>
      <c r="D17" s="5"/>
      <c r="E17" s="5"/>
      <c r="F17" s="5"/>
      <c r="G17" s="5"/>
      <c r="H17" s="5"/>
      <c r="I17" s="5"/>
      <c r="J17" s="5"/>
      <c r="K17" s="5"/>
      <c r="L17" s="5"/>
      <c r="M17" s="5"/>
      <c r="N17" s="5"/>
      <c r="O17" s="5"/>
      <c r="P17" s="5"/>
      <c r="Q17" s="5"/>
      <c r="R17" s="5"/>
      <c r="S17" s="5"/>
      <c r="T17" s="5"/>
      <c r="U17" s="5"/>
      <c r="V17" s="5"/>
      <c r="W17" s="5"/>
      <c r="X17" s="5"/>
      <c r="Y17" s="5"/>
      <c r="Z17" s="5"/>
      <c r="AA17" s="5"/>
      <c r="AB17" s="5"/>
      <c r="AC17" s="5"/>
    </row>
    <row r="18" spans="1:29" ht="12.75">
      <c r="A18" s="60">
        <v>17</v>
      </c>
      <c r="B18" s="129"/>
      <c r="C18" s="60"/>
      <c r="D18" s="60"/>
      <c r="E18" s="60"/>
      <c r="F18" s="60"/>
      <c r="G18" s="60"/>
      <c r="H18" s="5"/>
      <c r="I18" s="5"/>
      <c r="J18" s="5"/>
      <c r="K18" s="5"/>
      <c r="L18" s="5"/>
      <c r="M18" s="5"/>
      <c r="N18" s="5"/>
      <c r="O18" s="5"/>
      <c r="P18" s="5"/>
      <c r="Q18" s="5"/>
      <c r="R18" s="5"/>
      <c r="S18" s="5"/>
      <c r="T18" s="5"/>
      <c r="U18" s="5"/>
      <c r="V18" s="5"/>
      <c r="W18" s="5"/>
      <c r="X18" s="5"/>
      <c r="Y18" s="5"/>
      <c r="Z18" s="5"/>
      <c r="AA18" s="5"/>
      <c r="AB18" s="5"/>
      <c r="AC18" s="5"/>
    </row>
    <row r="19" spans="1:29" ht="12.75">
      <c r="A19" s="5">
        <v>18</v>
      </c>
      <c r="B19" s="128"/>
      <c r="C19" s="5"/>
      <c r="D19" s="5"/>
      <c r="E19" s="5"/>
      <c r="F19" s="5"/>
      <c r="G19" s="5"/>
      <c r="H19" s="5"/>
      <c r="I19" s="5"/>
      <c r="J19" s="5"/>
      <c r="K19" s="5"/>
      <c r="L19" s="5"/>
      <c r="M19" s="5"/>
      <c r="N19" s="5"/>
      <c r="O19" s="5"/>
      <c r="P19" s="5"/>
      <c r="Q19" s="5"/>
      <c r="R19" s="5"/>
      <c r="S19" s="5"/>
      <c r="T19" s="5"/>
      <c r="U19" s="5"/>
      <c r="V19" s="5"/>
      <c r="W19" s="5"/>
      <c r="X19" s="5"/>
      <c r="Y19" s="5"/>
      <c r="Z19" s="5"/>
      <c r="AA19" s="5"/>
      <c r="AB19" s="5"/>
      <c r="AC19" s="5"/>
    </row>
    <row r="20" spans="1:29" ht="12.75">
      <c r="A20" s="60">
        <v>19</v>
      </c>
      <c r="B20" s="129"/>
      <c r="C20" s="60"/>
      <c r="D20" s="60"/>
      <c r="E20" s="60"/>
      <c r="F20" s="60"/>
      <c r="G20" s="60"/>
      <c r="H20" s="5"/>
      <c r="I20" s="5"/>
      <c r="J20" s="5"/>
      <c r="K20" s="5"/>
      <c r="L20" s="5"/>
      <c r="M20" s="5"/>
      <c r="N20" s="5"/>
      <c r="O20" s="5"/>
      <c r="P20" s="5"/>
      <c r="Q20" s="5"/>
      <c r="R20" s="5"/>
      <c r="S20" s="5"/>
      <c r="T20" s="5"/>
      <c r="U20" s="5"/>
      <c r="V20" s="5"/>
      <c r="W20" s="5"/>
      <c r="X20" s="5"/>
      <c r="Y20" s="5"/>
      <c r="Z20" s="5"/>
      <c r="AA20" s="5"/>
      <c r="AB20" s="5"/>
      <c r="AC20" s="5"/>
    </row>
    <row r="21" spans="1:29" ht="12.75">
      <c r="A21" s="5">
        <v>20</v>
      </c>
      <c r="B21" s="128"/>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spans="1:29" ht="12.75">
      <c r="A22" s="60">
        <v>21</v>
      </c>
      <c r="B22" s="129"/>
      <c r="C22" s="60"/>
      <c r="D22" s="60"/>
      <c r="E22" s="60"/>
      <c r="F22" s="60"/>
      <c r="G22" s="60"/>
      <c r="H22" s="5"/>
      <c r="I22" s="5"/>
      <c r="J22" s="5"/>
      <c r="K22" s="5"/>
      <c r="L22" s="5"/>
      <c r="M22" s="5"/>
      <c r="N22" s="5"/>
      <c r="O22" s="5"/>
      <c r="P22" s="5"/>
      <c r="Q22" s="5"/>
      <c r="R22" s="5"/>
      <c r="S22" s="5"/>
      <c r="T22" s="5"/>
      <c r="U22" s="5"/>
      <c r="V22" s="5"/>
      <c r="W22" s="5"/>
      <c r="X22" s="5"/>
      <c r="Y22" s="5"/>
      <c r="Z22" s="5"/>
      <c r="AA22" s="5"/>
      <c r="AB22" s="5"/>
      <c r="AC22" s="5"/>
    </row>
    <row r="23" spans="1:29" ht="12.75">
      <c r="A23" s="5">
        <v>22</v>
      </c>
      <c r="B23" s="128"/>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spans="1:29" ht="12.75">
      <c r="A24" s="60">
        <v>23</v>
      </c>
      <c r="B24" s="129"/>
      <c r="C24" s="60"/>
      <c r="D24" s="60"/>
      <c r="E24" s="60"/>
      <c r="F24" s="60"/>
      <c r="G24" s="60"/>
      <c r="H24" s="5"/>
      <c r="I24" s="5"/>
      <c r="J24" s="5"/>
      <c r="K24" s="5"/>
      <c r="L24" s="5"/>
      <c r="M24" s="5"/>
      <c r="N24" s="5"/>
      <c r="O24" s="5"/>
      <c r="P24" s="5"/>
      <c r="Q24" s="5"/>
      <c r="R24" s="5"/>
      <c r="S24" s="5"/>
      <c r="T24" s="5"/>
      <c r="U24" s="5"/>
      <c r="V24" s="5"/>
      <c r="W24" s="5"/>
      <c r="X24" s="5"/>
      <c r="Y24" s="5"/>
      <c r="Z24" s="5"/>
      <c r="AA24" s="5"/>
      <c r="AB24" s="5"/>
      <c r="AC24" s="5"/>
    </row>
    <row r="25" spans="1:29" ht="12.75">
      <c r="A25" s="5">
        <v>24</v>
      </c>
      <c r="B25" s="128"/>
      <c r="C25" s="5"/>
      <c r="D25" s="5"/>
      <c r="E25" s="5"/>
      <c r="F25" s="12"/>
      <c r="G25" s="5"/>
      <c r="H25" s="5"/>
      <c r="I25" s="5"/>
      <c r="J25" s="5"/>
      <c r="K25" s="5"/>
      <c r="L25" s="5"/>
      <c r="M25" s="5"/>
      <c r="N25" s="5"/>
      <c r="O25" s="5"/>
      <c r="P25" s="5"/>
      <c r="Q25" s="5"/>
      <c r="R25" s="5"/>
      <c r="S25" s="5"/>
      <c r="T25" s="5"/>
      <c r="U25" s="5"/>
      <c r="V25" s="5"/>
      <c r="W25" s="5"/>
      <c r="X25" s="5"/>
      <c r="Y25" s="5"/>
      <c r="Z25" s="5"/>
      <c r="AA25" s="5"/>
      <c r="AB25" s="5"/>
      <c r="AC25" s="5"/>
    </row>
    <row r="26" spans="1:29" ht="12.75">
      <c r="A26" s="60">
        <v>25</v>
      </c>
      <c r="B26" s="129"/>
      <c r="C26" s="60"/>
      <c r="D26" s="60"/>
      <c r="E26" s="60"/>
      <c r="F26" s="60"/>
      <c r="G26" s="60"/>
      <c r="H26" s="5"/>
      <c r="I26" s="5"/>
      <c r="J26" s="5"/>
      <c r="K26" s="5"/>
      <c r="L26" s="5"/>
      <c r="M26" s="5"/>
      <c r="N26" s="5"/>
      <c r="O26" s="5"/>
      <c r="P26" s="5"/>
      <c r="Q26" s="5"/>
      <c r="R26" s="5"/>
      <c r="S26" s="5"/>
      <c r="T26" s="5"/>
      <c r="U26" s="5"/>
      <c r="V26" s="5"/>
      <c r="W26" s="5"/>
      <c r="X26" s="5"/>
      <c r="Y26" s="5"/>
      <c r="Z26" s="5"/>
      <c r="AA26" s="5"/>
      <c r="AB26" s="5"/>
      <c r="AC26" s="5"/>
    </row>
    <row r="27" spans="1:29" ht="12.75">
      <c r="A27" s="61">
        <v>26</v>
      </c>
      <c r="B27" s="130"/>
      <c r="C27" s="61"/>
      <c r="D27" s="61"/>
      <c r="E27" s="61"/>
      <c r="F27" s="61"/>
      <c r="G27" s="61"/>
      <c r="H27" s="5"/>
      <c r="I27" s="5"/>
      <c r="J27" s="5"/>
      <c r="K27" s="5"/>
      <c r="L27" s="5"/>
      <c r="M27" s="5"/>
      <c r="N27" s="5"/>
      <c r="O27" s="5"/>
      <c r="P27" s="5"/>
      <c r="Q27" s="5"/>
      <c r="R27" s="5"/>
      <c r="S27" s="5"/>
      <c r="T27" s="5"/>
      <c r="U27" s="5"/>
      <c r="V27" s="5"/>
      <c r="W27" s="5"/>
      <c r="X27" s="5"/>
      <c r="Y27" s="5"/>
      <c r="Z27" s="5"/>
      <c r="AA27" s="5"/>
      <c r="AB27" s="5"/>
      <c r="AC27" s="5"/>
    </row>
    <row r="28" spans="1:29" ht="32.25" customHeight="1">
      <c r="A28" s="5"/>
      <c r="B28" s="128"/>
      <c r="C28" s="5"/>
      <c r="D28" s="5"/>
      <c r="E28" s="5"/>
      <c r="F28" s="5"/>
      <c r="G28" s="5"/>
      <c r="H28" s="5"/>
      <c r="I28" s="5"/>
      <c r="J28" s="5"/>
      <c r="K28" s="5"/>
      <c r="L28" s="5"/>
      <c r="M28" s="5"/>
      <c r="N28" s="5"/>
      <c r="O28" s="5"/>
      <c r="P28" s="5"/>
      <c r="Q28" s="5"/>
      <c r="R28" s="5"/>
      <c r="S28" s="5"/>
      <c r="T28" s="5"/>
      <c r="U28" s="5"/>
      <c r="V28" s="5"/>
      <c r="W28" s="5"/>
      <c r="X28" s="5"/>
      <c r="Y28" s="5"/>
      <c r="Z28" s="5"/>
      <c r="AA28" s="5"/>
      <c r="AB28" s="5"/>
      <c r="AC28" s="5"/>
    </row>
    <row r="29" spans="1:29" ht="32.25" customHeight="1">
      <c r="A29" s="5"/>
      <c r="B29" s="128"/>
      <c r="C29" s="5"/>
      <c r="D29" s="5"/>
      <c r="E29" s="5"/>
      <c r="F29" s="5"/>
      <c r="G29" s="5"/>
      <c r="H29" s="5"/>
      <c r="I29" s="5"/>
      <c r="J29" s="5"/>
      <c r="K29" s="5"/>
      <c r="L29" s="5"/>
      <c r="M29" s="5"/>
      <c r="N29" s="5"/>
      <c r="O29" s="5"/>
      <c r="P29" s="5"/>
      <c r="Q29" s="5"/>
      <c r="R29" s="5"/>
      <c r="S29" s="5"/>
      <c r="T29" s="5"/>
      <c r="U29" s="5"/>
      <c r="V29" s="5"/>
      <c r="W29" s="5"/>
      <c r="X29" s="5"/>
      <c r="Y29" s="5"/>
      <c r="Z29" s="5"/>
      <c r="AA29" s="5"/>
      <c r="AB29" s="5"/>
      <c r="AC29" s="5"/>
    </row>
    <row r="30" spans="1:29" ht="32.25" customHeight="1">
      <c r="A30" s="5"/>
      <c r="B30" s="128"/>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spans="1:29" ht="32.25" customHeight="1">
      <c r="A31" s="5"/>
      <c r="B31" s="128"/>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spans="1:29" ht="32.25" customHeight="1">
      <c r="A32" s="5"/>
      <c r="B32" s="128"/>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spans="1:29" ht="32.25" customHeight="1">
      <c r="A33" s="5"/>
      <c r="B33" s="128"/>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spans="1:29" ht="32.25" customHeight="1">
      <c r="A34" s="5"/>
      <c r="B34" s="128"/>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spans="1:29" ht="32.25" customHeight="1">
      <c r="A35" s="5"/>
      <c r="B35" s="128"/>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spans="1:29" ht="12.75">
      <c r="A36" s="5"/>
      <c r="B36" s="128"/>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spans="1:29" ht="12.75">
      <c r="A37" s="5"/>
      <c r="B37" s="128"/>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spans="1:29" ht="12.75">
      <c r="A38" s="5"/>
      <c r="B38" s="128"/>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spans="1:29" ht="12.75">
      <c r="A39" s="5"/>
      <c r="B39" s="128"/>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spans="1:29" ht="12.75">
      <c r="A40" s="5"/>
      <c r="B40" s="128"/>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spans="1:29" ht="12.75">
      <c r="A41" s="5"/>
      <c r="B41" s="128"/>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spans="1:29" ht="12.75">
      <c r="A42" s="5"/>
      <c r="B42" s="128"/>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spans="1:29" ht="12.75">
      <c r="A43" s="5"/>
      <c r="B43" s="128"/>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spans="1:29" ht="57.75" customHeight="1"/>
    <row r="45" spans="1:29" ht="38.25" customHeight="1"/>
  </sheetData>
  <customSheetViews>
    <customSheetView guid="{85F3695B-032A-4A88-B2A8-7589EA4BF272}">
      <pane ySplit="1" topLeftCell="A2" activePane="bottomLeft" state="frozen"/>
      <selection pane="bottomLeft" activeCell="B6" sqref="B6"/>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CEDC8F8C-0552-41C2-BFFD-AE6167E9BA48}">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4" workbookViewId="0">
      <selection activeCell="F24" sqref="F24"/>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4" t="s">
        <v>193</v>
      </c>
      <c r="B1" s="14" t="s">
        <v>194</v>
      </c>
      <c r="C1" s="7" t="s">
        <v>0</v>
      </c>
      <c r="D1" s="7" t="s">
        <v>1</v>
      </c>
      <c r="E1" s="7" t="s">
        <v>2</v>
      </c>
      <c r="F1" s="7" t="s">
        <v>3</v>
      </c>
      <c r="G1" s="7" t="s">
        <v>4</v>
      </c>
      <c r="H1" s="7" t="s">
        <v>187</v>
      </c>
      <c r="I1" s="7" t="s">
        <v>5</v>
      </c>
    </row>
    <row r="2" spans="1:10" ht="15">
      <c r="A2">
        <v>1</v>
      </c>
      <c r="B2">
        <v>1</v>
      </c>
      <c r="C2" s="3" t="str">
        <f t="shared" ref="C2:C26" si="0">CONCATENATE(A2,"-",B2)</f>
        <v>1-1</v>
      </c>
      <c r="D2" s="4"/>
      <c r="E2" s="4"/>
      <c r="F2" s="6" t="s">
        <v>8</v>
      </c>
      <c r="G2" s="1" t="s">
        <v>188</v>
      </c>
      <c r="H2" s="7" t="s">
        <v>189</v>
      </c>
      <c r="I2" s="7"/>
    </row>
    <row r="3" spans="1:10" ht="30">
      <c r="A3">
        <v>1</v>
      </c>
      <c r="B3">
        <v>2</v>
      </c>
      <c r="C3" s="3" t="str">
        <f t="shared" si="0"/>
        <v>1-2</v>
      </c>
      <c r="D3" s="4"/>
      <c r="E3" s="4"/>
      <c r="F3" s="6" t="s">
        <v>8</v>
      </c>
      <c r="G3" s="1" t="s">
        <v>9</v>
      </c>
      <c r="H3" s="7"/>
      <c r="I3" s="7"/>
    </row>
    <row r="4" spans="1:10" ht="15">
      <c r="A4">
        <v>1</v>
      </c>
      <c r="B4">
        <v>5</v>
      </c>
      <c r="C4" s="3" t="str">
        <f t="shared" si="0"/>
        <v>1-5</v>
      </c>
      <c r="D4" s="4"/>
      <c r="E4" s="4"/>
      <c r="F4" s="6" t="s">
        <v>8</v>
      </c>
      <c r="G4" s="1" t="s">
        <v>14</v>
      </c>
      <c r="H4" s="7"/>
      <c r="I4" s="7"/>
      <c r="J4" s="5"/>
    </row>
    <row r="5" spans="1:10" ht="15">
      <c r="A5">
        <v>3</v>
      </c>
      <c r="B5">
        <v>1</v>
      </c>
      <c r="C5" s="3" t="str">
        <f t="shared" si="0"/>
        <v>3-1</v>
      </c>
      <c r="D5" s="4"/>
      <c r="E5" s="4"/>
      <c r="F5" s="6" t="s">
        <v>24</v>
      </c>
      <c r="G5" s="1" t="s">
        <v>25</v>
      </c>
      <c r="H5" s="7"/>
      <c r="I5" s="11"/>
    </row>
    <row r="6" spans="1:10" ht="15">
      <c r="A6">
        <v>3</v>
      </c>
      <c r="B6">
        <v>4</v>
      </c>
      <c r="C6" s="3" t="str">
        <f t="shared" si="0"/>
        <v>3-4</v>
      </c>
      <c r="D6" s="4"/>
      <c r="E6" s="4"/>
      <c r="F6" s="6" t="s">
        <v>13</v>
      </c>
      <c r="G6" s="1" t="s">
        <v>28</v>
      </c>
      <c r="H6" s="7"/>
      <c r="I6" s="11"/>
    </row>
    <row r="7" spans="1:10" ht="15">
      <c r="A7">
        <v>3</v>
      </c>
      <c r="B7">
        <v>7</v>
      </c>
      <c r="C7" s="3" t="str">
        <f t="shared" si="0"/>
        <v>3-7</v>
      </c>
      <c r="D7" s="4"/>
      <c r="E7" s="4"/>
      <c r="F7" s="6" t="s">
        <v>30</v>
      </c>
      <c r="G7" s="1" t="s">
        <v>32</v>
      </c>
      <c r="H7" s="7"/>
      <c r="I7" s="11"/>
    </row>
    <row r="8" spans="1:10" ht="30">
      <c r="A8">
        <v>6</v>
      </c>
      <c r="B8">
        <v>11</v>
      </c>
      <c r="C8" s="3" t="str">
        <f t="shared" si="0"/>
        <v>6-11</v>
      </c>
      <c r="D8" s="4"/>
      <c r="E8" s="4"/>
      <c r="F8" s="6" t="s">
        <v>41</v>
      </c>
      <c r="G8" s="1" t="s">
        <v>50</v>
      </c>
      <c r="H8" s="7"/>
      <c r="I8" s="7"/>
      <c r="J8" s="5"/>
    </row>
    <row r="9" spans="1:10" ht="30">
      <c r="A9">
        <v>6</v>
      </c>
      <c r="B9">
        <v>12</v>
      </c>
      <c r="C9" s="3" t="str">
        <f t="shared" si="0"/>
        <v>6-12</v>
      </c>
      <c r="D9" s="4"/>
      <c r="E9" s="4"/>
      <c r="F9" s="6" t="s">
        <v>41</v>
      </c>
      <c r="G9" s="1" t="s">
        <v>240</v>
      </c>
      <c r="H9" s="7"/>
      <c r="I9" s="7"/>
      <c r="J9" s="5"/>
    </row>
    <row r="10" spans="1:10" ht="75">
      <c r="A10">
        <v>6</v>
      </c>
      <c r="B10">
        <v>20</v>
      </c>
      <c r="C10" s="36" t="str">
        <f t="shared" si="0"/>
        <v>6-20</v>
      </c>
      <c r="D10" s="8"/>
      <c r="E10" s="8"/>
      <c r="F10" s="21" t="s">
        <v>41</v>
      </c>
      <c r="G10" s="7" t="s">
        <v>230</v>
      </c>
      <c r="H10" s="7" t="s">
        <v>232</v>
      </c>
      <c r="I10" s="7"/>
      <c r="J10" s="5"/>
    </row>
    <row r="11" spans="1:10" ht="45">
      <c r="A11">
        <v>6</v>
      </c>
      <c r="B11">
        <v>21</v>
      </c>
      <c r="C11" s="3" t="str">
        <f t="shared" si="0"/>
        <v>6-21</v>
      </c>
      <c r="D11" s="8"/>
      <c r="E11" s="8"/>
      <c r="F11" s="21" t="s">
        <v>41</v>
      </c>
      <c r="G11" s="7" t="s">
        <v>231</v>
      </c>
      <c r="H11" s="7" t="s">
        <v>233</v>
      </c>
      <c r="I11" s="7"/>
      <c r="J11" s="5"/>
    </row>
    <row r="12" spans="1:10" ht="15">
      <c r="A12">
        <v>7</v>
      </c>
      <c r="B12">
        <v>1</v>
      </c>
      <c r="C12" s="3" t="str">
        <f t="shared" si="0"/>
        <v>7-1</v>
      </c>
      <c r="D12" s="4"/>
      <c r="E12" s="4"/>
      <c r="F12" s="6" t="s">
        <v>57</v>
      </c>
      <c r="G12" s="6" t="s">
        <v>57</v>
      </c>
      <c r="H12" s="8"/>
      <c r="I12" s="7"/>
      <c r="J12" s="5"/>
    </row>
    <row r="13" spans="1:10" ht="15">
      <c r="A13">
        <v>7</v>
      </c>
      <c r="B13">
        <v>5</v>
      </c>
      <c r="C13" s="3" t="str">
        <f t="shared" si="0"/>
        <v>7-5</v>
      </c>
      <c r="D13" s="4"/>
      <c r="E13" s="4"/>
      <c r="F13" s="6" t="s">
        <v>57</v>
      </c>
      <c r="G13" s="1" t="s">
        <v>61</v>
      </c>
      <c r="H13" s="7"/>
      <c r="I13" s="7"/>
      <c r="J13" s="5"/>
    </row>
    <row r="14" spans="1:10" ht="15">
      <c r="A14">
        <v>12</v>
      </c>
      <c r="B14">
        <v>1</v>
      </c>
      <c r="C14" s="3" t="str">
        <f t="shared" si="0"/>
        <v>12-1</v>
      </c>
      <c r="D14" s="4"/>
      <c r="E14" s="4"/>
      <c r="F14" s="6" t="s">
        <v>87</v>
      </c>
      <c r="G14" s="1" t="s">
        <v>35</v>
      </c>
      <c r="H14" s="7"/>
      <c r="I14" s="7"/>
      <c r="J14" s="5"/>
    </row>
    <row r="15" spans="1:10" ht="15.75" customHeight="1">
      <c r="A15">
        <v>12</v>
      </c>
      <c r="B15">
        <v>2</v>
      </c>
      <c r="C15" s="3" t="str">
        <f t="shared" si="0"/>
        <v>12-2</v>
      </c>
      <c r="D15" s="4"/>
      <c r="E15" s="4"/>
      <c r="F15" s="6" t="s">
        <v>88</v>
      </c>
      <c r="G15" s="1" t="s">
        <v>89</v>
      </c>
      <c r="H15" s="7"/>
      <c r="I15" s="1"/>
      <c r="J15" s="2"/>
    </row>
    <row r="16" spans="1:10" ht="15">
      <c r="A16">
        <v>12</v>
      </c>
      <c r="B16">
        <v>3</v>
      </c>
      <c r="C16" s="3" t="str">
        <f t="shared" si="0"/>
        <v>12-3</v>
      </c>
      <c r="D16" s="4"/>
      <c r="E16" s="4"/>
      <c r="F16" s="6" t="s">
        <v>88</v>
      </c>
      <c r="G16" s="1" t="s">
        <v>90</v>
      </c>
      <c r="H16" s="7"/>
      <c r="I16" s="7"/>
      <c r="J16" s="5"/>
    </row>
    <row r="17" spans="1:10" ht="15">
      <c r="A17">
        <v>12</v>
      </c>
      <c r="B17">
        <v>4</v>
      </c>
      <c r="C17" s="3" t="str">
        <f t="shared" si="0"/>
        <v>12-4</v>
      </c>
      <c r="D17" s="4"/>
      <c r="E17" s="4"/>
      <c r="F17" s="6" t="s">
        <v>88</v>
      </c>
      <c r="G17" s="1" t="s">
        <v>91</v>
      </c>
      <c r="H17" s="7"/>
      <c r="I17" s="7"/>
      <c r="J17" s="5"/>
    </row>
    <row r="18" spans="1:10" ht="30">
      <c r="A18">
        <v>16</v>
      </c>
      <c r="B18">
        <v>17</v>
      </c>
      <c r="C18" s="3" t="str">
        <f t="shared" si="0"/>
        <v>16-17</v>
      </c>
      <c r="D18" s="4"/>
      <c r="E18" s="4"/>
      <c r="F18" s="6" t="s">
        <v>88</v>
      </c>
      <c r="G18" s="1" t="s">
        <v>164</v>
      </c>
      <c r="H18" s="7"/>
      <c r="I18" s="1"/>
      <c r="J18" s="5"/>
    </row>
    <row r="19" spans="1:10" ht="15">
      <c r="A19">
        <v>21</v>
      </c>
      <c r="B19">
        <v>1</v>
      </c>
      <c r="C19" s="3" t="str">
        <f t="shared" si="0"/>
        <v>21-1</v>
      </c>
      <c r="D19" s="13"/>
      <c r="E19" s="13"/>
      <c r="F19" s="9" t="s">
        <v>11</v>
      </c>
      <c r="G19" s="10" t="s">
        <v>178</v>
      </c>
      <c r="H19" s="11"/>
      <c r="I19" s="11"/>
      <c r="J19" s="5"/>
    </row>
    <row r="20" spans="1:10" ht="39">
      <c r="A20">
        <v>21</v>
      </c>
      <c r="B20">
        <v>24</v>
      </c>
      <c r="C20" s="3" t="str">
        <f t="shared" si="0"/>
        <v>21-24</v>
      </c>
      <c r="D20" s="15"/>
      <c r="E20" s="15"/>
      <c r="F20" s="16" t="s">
        <v>11</v>
      </c>
      <c r="G20" s="25" t="s">
        <v>266</v>
      </c>
      <c r="H20" s="25"/>
      <c r="I20" s="25"/>
      <c r="J20" s="5"/>
    </row>
    <row r="21" spans="1:10" ht="39">
      <c r="A21">
        <v>21</v>
      </c>
      <c r="B21">
        <v>25</v>
      </c>
      <c r="C21" s="3" t="str">
        <f t="shared" si="0"/>
        <v>21-25</v>
      </c>
      <c r="D21" s="15"/>
      <c r="E21" s="15"/>
      <c r="F21" s="16" t="s">
        <v>11</v>
      </c>
      <c r="G21" s="25" t="s">
        <v>267</v>
      </c>
      <c r="H21" s="25"/>
      <c r="I21" s="25"/>
      <c r="J21" s="5"/>
    </row>
    <row r="22" spans="1:10" s="35" customFormat="1" ht="39">
      <c r="A22" s="35">
        <v>21</v>
      </c>
      <c r="B22" s="35">
        <v>28</v>
      </c>
      <c r="C22" s="3" t="str">
        <f t="shared" si="0"/>
        <v>21-28</v>
      </c>
      <c r="D22" s="32">
        <v>1672</v>
      </c>
      <c r="E22" s="32"/>
      <c r="F22" s="33" t="s">
        <v>318</v>
      </c>
      <c r="G22" s="18" t="s">
        <v>319</v>
      </c>
      <c r="H22" s="18"/>
      <c r="I22" s="42"/>
      <c r="J22" s="44"/>
    </row>
    <row r="23" spans="1:10" ht="15">
      <c r="A23">
        <v>16</v>
      </c>
      <c r="B23">
        <v>1</v>
      </c>
      <c r="C23" s="3" t="str">
        <f t="shared" si="0"/>
        <v>16-1</v>
      </c>
      <c r="D23" s="29"/>
      <c r="E23" s="29"/>
      <c r="F23" s="29" t="s">
        <v>88</v>
      </c>
      <c r="G23" s="30" t="s">
        <v>149</v>
      </c>
      <c r="H23" s="26"/>
      <c r="I23" s="7"/>
      <c r="J23" s="5"/>
    </row>
    <row r="24" spans="1:10" ht="15">
      <c r="A24">
        <v>16</v>
      </c>
      <c r="B24">
        <v>2</v>
      </c>
      <c r="C24" s="3" t="str">
        <f t="shared" si="0"/>
        <v>16-2</v>
      </c>
      <c r="D24" s="29"/>
      <c r="E24" s="29"/>
      <c r="F24" s="29" t="s">
        <v>88</v>
      </c>
      <c r="G24" s="30" t="s">
        <v>150</v>
      </c>
      <c r="H24" s="26"/>
      <c r="I24" s="7"/>
      <c r="J24" s="5"/>
    </row>
    <row r="25" spans="1:10" ht="15">
      <c r="A25">
        <v>16</v>
      </c>
      <c r="B25">
        <v>3</v>
      </c>
      <c r="C25" s="3" t="str">
        <f t="shared" si="0"/>
        <v>16-3</v>
      </c>
      <c r="D25" s="29"/>
      <c r="E25" s="29"/>
      <c r="F25" s="29" t="s">
        <v>88</v>
      </c>
      <c r="G25" s="30" t="s">
        <v>151</v>
      </c>
      <c r="H25" s="26"/>
      <c r="I25" s="10"/>
    </row>
    <row r="26" spans="1:10" ht="15">
      <c r="A26">
        <v>16</v>
      </c>
      <c r="B26">
        <v>4</v>
      </c>
      <c r="C26" s="3" t="str">
        <f t="shared" si="0"/>
        <v>16-4</v>
      </c>
      <c r="D26" s="29"/>
      <c r="E26" s="29"/>
      <c r="F26" s="29" t="s">
        <v>88</v>
      </c>
      <c r="G26" s="30" t="s">
        <v>152</v>
      </c>
      <c r="H26" s="26"/>
      <c r="I26" s="7"/>
      <c r="J26" s="5"/>
    </row>
    <row r="27" spans="1:10" ht="15">
      <c r="A27">
        <v>3</v>
      </c>
      <c r="B27">
        <v>3</v>
      </c>
      <c r="C27" s="3" t="str">
        <f t="shared" ref="C27:C61" si="1">CONCATENATE(A27,"-",B27)</f>
        <v>3-3</v>
      </c>
      <c r="D27" s="4"/>
      <c r="E27" s="4"/>
      <c r="F27" s="6" t="s">
        <v>26</v>
      </c>
      <c r="G27" s="1" t="s">
        <v>27</v>
      </c>
      <c r="H27" s="7"/>
      <c r="I27" s="11"/>
    </row>
    <row r="28" spans="1:10" ht="15">
      <c r="A28">
        <v>9</v>
      </c>
      <c r="B28">
        <v>1</v>
      </c>
      <c r="C28" s="3" t="str">
        <f t="shared" si="1"/>
        <v>9-1</v>
      </c>
      <c r="D28" s="4"/>
      <c r="E28" s="4"/>
      <c r="F28" s="6" t="s">
        <v>76</v>
      </c>
      <c r="G28" s="1" t="s">
        <v>35</v>
      </c>
      <c r="H28" s="7"/>
      <c r="I28" s="7"/>
      <c r="J28" s="5"/>
    </row>
    <row r="29" spans="1:10" ht="15">
      <c r="A29">
        <v>9</v>
      </c>
      <c r="B29">
        <v>2</v>
      </c>
      <c r="C29" s="3" t="str">
        <f t="shared" si="1"/>
        <v>9-2</v>
      </c>
      <c r="D29" s="4"/>
      <c r="E29" s="4"/>
      <c r="F29" s="6" t="s">
        <v>76</v>
      </c>
      <c r="G29" s="1" t="s">
        <v>77</v>
      </c>
      <c r="H29" s="7"/>
      <c r="I29" s="7"/>
      <c r="J29" s="5"/>
    </row>
    <row r="30" spans="1:10" ht="15">
      <c r="A30">
        <v>9</v>
      </c>
      <c r="B30">
        <v>3</v>
      </c>
      <c r="C30" s="3" t="str">
        <f t="shared" si="1"/>
        <v>9-3</v>
      </c>
      <c r="D30" s="4"/>
      <c r="E30" s="4"/>
      <c r="F30" s="6" t="s">
        <v>76</v>
      </c>
      <c r="G30" s="1" t="s">
        <v>78</v>
      </c>
      <c r="H30" s="7"/>
      <c r="I30" s="7"/>
      <c r="J30" s="5"/>
    </row>
    <row r="31" spans="1:10" ht="15">
      <c r="A31">
        <v>9</v>
      </c>
      <c r="B31">
        <v>4</v>
      </c>
      <c r="C31" s="3" t="str">
        <f t="shared" si="1"/>
        <v>9-4</v>
      </c>
      <c r="D31" s="4"/>
      <c r="E31" s="4"/>
      <c r="F31" s="6" t="s">
        <v>76</v>
      </c>
      <c r="G31" s="1" t="s">
        <v>79</v>
      </c>
      <c r="H31" s="7"/>
      <c r="I31" s="7"/>
      <c r="J31" s="5"/>
    </row>
    <row r="32" spans="1:10" ht="15">
      <c r="A32">
        <v>10</v>
      </c>
      <c r="B32">
        <v>1</v>
      </c>
      <c r="C32" s="3" t="str">
        <f t="shared" si="1"/>
        <v>10-1</v>
      </c>
      <c r="D32" s="4"/>
      <c r="E32" s="4"/>
      <c r="F32" s="6" t="s">
        <v>80</v>
      </c>
      <c r="G32" s="1" t="s">
        <v>35</v>
      </c>
      <c r="H32" s="7"/>
      <c r="I32" s="7"/>
      <c r="J32" s="5"/>
    </row>
    <row r="33" spans="1:10" ht="30">
      <c r="A33">
        <v>10</v>
      </c>
      <c r="B33">
        <v>2</v>
      </c>
      <c r="C33" s="3" t="str">
        <f t="shared" si="1"/>
        <v>10-2</v>
      </c>
      <c r="D33" s="4"/>
      <c r="E33" s="4"/>
      <c r="F33" s="6" t="s">
        <v>80</v>
      </c>
      <c r="G33" s="1" t="s">
        <v>81</v>
      </c>
      <c r="H33" s="7"/>
      <c r="I33" s="7"/>
      <c r="J33" s="5"/>
    </row>
    <row r="34" spans="1:10" ht="15">
      <c r="A34">
        <v>10</v>
      </c>
      <c r="B34">
        <v>3</v>
      </c>
      <c r="C34" s="3" t="str">
        <f t="shared" si="1"/>
        <v>10-3</v>
      </c>
      <c r="D34" s="4"/>
      <c r="E34" s="4"/>
      <c r="F34" s="6" t="s">
        <v>80</v>
      </c>
      <c r="G34" s="1" t="s">
        <v>190</v>
      </c>
      <c r="H34" s="7" t="s">
        <v>191</v>
      </c>
      <c r="I34" s="7"/>
      <c r="J34" s="5"/>
    </row>
    <row r="35" spans="1:10" ht="15">
      <c r="A35">
        <v>10</v>
      </c>
      <c r="B35">
        <v>4</v>
      </c>
      <c r="C35" s="3" t="str">
        <f t="shared" si="1"/>
        <v>10-4</v>
      </c>
      <c r="D35" s="4"/>
      <c r="E35" s="4"/>
      <c r="F35" s="6" t="s">
        <v>80</v>
      </c>
      <c r="G35" s="1" t="s">
        <v>82</v>
      </c>
      <c r="H35" s="7" t="s">
        <v>192</v>
      </c>
      <c r="I35" s="1"/>
      <c r="J35" s="5"/>
    </row>
    <row r="36" spans="1:10" ht="30">
      <c r="A36">
        <v>10</v>
      </c>
      <c r="B36">
        <v>5</v>
      </c>
      <c r="C36" s="3" t="str">
        <f t="shared" si="1"/>
        <v>10-5</v>
      </c>
      <c r="D36" s="8"/>
      <c r="E36" s="8"/>
      <c r="F36" s="8" t="s">
        <v>80</v>
      </c>
      <c r="G36" s="7" t="s">
        <v>195</v>
      </c>
      <c r="H36" s="7" t="s">
        <v>196</v>
      </c>
      <c r="I36" s="7"/>
      <c r="J36" s="5"/>
    </row>
    <row r="37" spans="1:10" ht="15">
      <c r="A37">
        <v>10</v>
      </c>
      <c r="B37">
        <v>6</v>
      </c>
      <c r="C37" s="3" t="str">
        <f t="shared" si="1"/>
        <v>10-6</v>
      </c>
      <c r="D37" s="8"/>
      <c r="E37" s="8"/>
      <c r="F37" s="8" t="s">
        <v>80</v>
      </c>
      <c r="G37" s="7" t="s">
        <v>198</v>
      </c>
      <c r="H37" s="7" t="s">
        <v>197</v>
      </c>
      <c r="I37" s="7"/>
      <c r="J37" s="5"/>
    </row>
    <row r="38" spans="1:10" ht="15">
      <c r="A38">
        <v>10</v>
      </c>
      <c r="B38">
        <v>7</v>
      </c>
      <c r="C38" s="3" t="str">
        <f t="shared" si="1"/>
        <v>10-7</v>
      </c>
      <c r="D38" s="8"/>
      <c r="E38" s="8"/>
      <c r="F38" s="8" t="s">
        <v>80</v>
      </c>
      <c r="G38" s="7" t="s">
        <v>199</v>
      </c>
      <c r="H38" s="7" t="s">
        <v>200</v>
      </c>
      <c r="I38" s="7"/>
      <c r="J38" s="5"/>
    </row>
    <row r="39" spans="1:10" ht="15">
      <c r="A39">
        <v>10</v>
      </c>
      <c r="B39">
        <v>8</v>
      </c>
      <c r="C39" s="3" t="str">
        <f t="shared" si="1"/>
        <v>10-8</v>
      </c>
      <c r="D39" s="4"/>
      <c r="E39" s="4"/>
      <c r="F39" s="6" t="s">
        <v>80</v>
      </c>
      <c r="G39" s="1" t="s">
        <v>83</v>
      </c>
      <c r="H39" s="7"/>
      <c r="I39" s="7"/>
      <c r="J39" s="5"/>
    </row>
    <row r="40" spans="1:10" ht="15">
      <c r="A40">
        <v>10</v>
      </c>
      <c r="B40">
        <v>9</v>
      </c>
      <c r="C40" s="3" t="str">
        <f t="shared" si="1"/>
        <v>10-9</v>
      </c>
      <c r="D40" s="4"/>
      <c r="E40" s="4"/>
      <c r="F40" s="6" t="s">
        <v>80</v>
      </c>
      <c r="G40" s="1" t="s">
        <v>84</v>
      </c>
      <c r="H40" s="7"/>
      <c r="I40" s="7"/>
      <c r="J40" s="5"/>
    </row>
    <row r="41" spans="1:10" ht="15">
      <c r="A41">
        <f>A40</f>
        <v>10</v>
      </c>
      <c r="B41">
        <v>10</v>
      </c>
      <c r="C41" s="3" t="str">
        <f t="shared" si="1"/>
        <v>10-10</v>
      </c>
      <c r="D41" s="4"/>
      <c r="E41" s="4"/>
      <c r="F41" s="6" t="s">
        <v>80</v>
      </c>
      <c r="G41" s="1" t="s">
        <v>85</v>
      </c>
      <c r="H41" s="7"/>
      <c r="I41" s="7"/>
      <c r="J41" s="5"/>
    </row>
    <row r="42" spans="1:10" ht="15">
      <c r="A42">
        <v>10</v>
      </c>
      <c r="B42">
        <v>11</v>
      </c>
      <c r="C42" s="3" t="str">
        <f t="shared" si="1"/>
        <v>10-11</v>
      </c>
      <c r="D42" s="4"/>
      <c r="E42" s="4"/>
      <c r="F42" s="6" t="s">
        <v>80</v>
      </c>
      <c r="G42" s="1" t="s">
        <v>86</v>
      </c>
      <c r="H42" s="7"/>
      <c r="I42" s="7"/>
      <c r="J42" s="5"/>
    </row>
    <row r="43" spans="1:10" ht="15">
      <c r="A43">
        <v>5</v>
      </c>
      <c r="B43">
        <v>1</v>
      </c>
      <c r="C43" s="3" t="str">
        <f t="shared" si="1"/>
        <v>5-1</v>
      </c>
      <c r="D43" s="4"/>
      <c r="E43" s="4"/>
      <c r="F43" s="6" t="s">
        <v>37</v>
      </c>
      <c r="G43" s="1" t="s">
        <v>35</v>
      </c>
      <c r="H43" s="7"/>
      <c r="I43" s="7"/>
      <c r="J43" s="5"/>
    </row>
    <row r="44" spans="1:10" ht="15">
      <c r="A44">
        <v>5</v>
      </c>
      <c r="B44">
        <v>2</v>
      </c>
      <c r="C44" s="3" t="str">
        <f t="shared" si="1"/>
        <v>5-2</v>
      </c>
      <c r="D44" s="4"/>
      <c r="E44" s="4"/>
      <c r="F44" s="6" t="s">
        <v>37</v>
      </c>
      <c r="G44" s="1" t="s">
        <v>38</v>
      </c>
      <c r="H44" s="7"/>
      <c r="I44" s="7"/>
      <c r="J44" s="5"/>
    </row>
    <row r="45" spans="1:10" ht="15">
      <c r="A45">
        <v>5</v>
      </c>
      <c r="B45">
        <v>3</v>
      </c>
      <c r="C45" s="3" t="str">
        <f t="shared" si="1"/>
        <v>5-3</v>
      </c>
      <c r="D45" s="4"/>
      <c r="E45" s="4"/>
      <c r="F45" s="6" t="s">
        <v>37</v>
      </c>
      <c r="G45" s="1" t="s">
        <v>39</v>
      </c>
      <c r="H45" s="7"/>
      <c r="I45" s="7"/>
      <c r="J45" s="5"/>
    </row>
    <row r="46" spans="1:10" ht="15">
      <c r="A46">
        <v>5</v>
      </c>
      <c r="B46">
        <v>4</v>
      </c>
      <c r="C46" s="3" t="str">
        <f t="shared" si="1"/>
        <v>5-4</v>
      </c>
      <c r="D46" s="4"/>
      <c r="E46" s="4"/>
      <c r="F46" s="6" t="s">
        <v>37</v>
      </c>
      <c r="G46" s="1" t="s">
        <v>40</v>
      </c>
      <c r="H46" s="7"/>
      <c r="I46" s="7"/>
      <c r="J46" s="5"/>
    </row>
    <row r="47" spans="1:10" ht="15">
      <c r="A47">
        <v>18</v>
      </c>
      <c r="B47">
        <v>1</v>
      </c>
      <c r="C47" s="3" t="str">
        <f t="shared" si="1"/>
        <v>18-1</v>
      </c>
      <c r="D47" s="4"/>
      <c r="E47" s="4"/>
      <c r="F47" s="6" t="s">
        <v>171</v>
      </c>
      <c r="G47" s="1" t="s">
        <v>172</v>
      </c>
      <c r="H47" s="7"/>
      <c r="I47" s="10"/>
    </row>
    <row r="48" spans="1:10" ht="15">
      <c r="A48">
        <v>18</v>
      </c>
      <c r="B48">
        <v>2</v>
      </c>
      <c r="C48" s="3" t="str">
        <f t="shared" si="1"/>
        <v>18-2</v>
      </c>
      <c r="D48" s="4"/>
      <c r="E48" s="4"/>
      <c r="F48" s="6" t="s">
        <v>171</v>
      </c>
      <c r="G48" s="1" t="s">
        <v>173</v>
      </c>
      <c r="H48" s="7"/>
      <c r="I48" s="7"/>
      <c r="J48" s="5"/>
    </row>
    <row r="49" spans="1:10" ht="15">
      <c r="A49">
        <v>18</v>
      </c>
      <c r="B49">
        <v>3</v>
      </c>
      <c r="C49" s="3" t="str">
        <f t="shared" si="1"/>
        <v>18-3</v>
      </c>
      <c r="D49" s="4"/>
      <c r="E49" s="4"/>
      <c r="F49" s="6" t="s">
        <v>171</v>
      </c>
      <c r="G49" s="1" t="s">
        <v>174</v>
      </c>
      <c r="H49" s="7"/>
      <c r="I49" s="7"/>
      <c r="J49" s="5"/>
    </row>
    <row r="50" spans="1:10" ht="15">
      <c r="A50">
        <v>16</v>
      </c>
      <c r="B50">
        <v>5</v>
      </c>
      <c r="C50" s="3" t="str">
        <f t="shared" si="1"/>
        <v>16-5</v>
      </c>
      <c r="D50" s="29"/>
      <c r="E50" s="29"/>
      <c r="F50" s="29" t="s">
        <v>88</v>
      </c>
      <c r="G50" s="30" t="s">
        <v>153</v>
      </c>
      <c r="H50" s="26"/>
      <c r="I50" s="7"/>
      <c r="J50" s="5"/>
    </row>
    <row r="51" spans="1:10" ht="15">
      <c r="A51">
        <v>16</v>
      </c>
      <c r="B51">
        <v>6</v>
      </c>
      <c r="C51" s="3" t="str">
        <f t="shared" si="1"/>
        <v>16-6</v>
      </c>
      <c r="D51" s="29"/>
      <c r="E51" s="29"/>
      <c r="F51" s="29" t="s">
        <v>88</v>
      </c>
      <c r="G51" s="30" t="s">
        <v>154</v>
      </c>
      <c r="H51" s="26"/>
      <c r="I51" s="7"/>
      <c r="J51" s="5"/>
    </row>
    <row r="52" spans="1:10" ht="15">
      <c r="A52">
        <v>16</v>
      </c>
      <c r="B52">
        <v>7</v>
      </c>
      <c r="C52" s="3" t="str">
        <f t="shared" si="1"/>
        <v>16-7</v>
      </c>
      <c r="D52" s="27"/>
      <c r="E52" s="27"/>
      <c r="F52" s="27" t="s">
        <v>88</v>
      </c>
      <c r="G52" s="28" t="s">
        <v>155</v>
      </c>
      <c r="H52" s="7"/>
      <c r="I52" s="7"/>
      <c r="J52" s="5"/>
    </row>
    <row r="53" spans="1:10" ht="15">
      <c r="A53">
        <v>16</v>
      </c>
      <c r="B53">
        <v>8</v>
      </c>
      <c r="C53" s="3" t="str">
        <f t="shared" si="1"/>
        <v>16-8</v>
      </c>
      <c r="D53" s="4"/>
      <c r="E53" s="4"/>
      <c r="F53" s="6" t="s">
        <v>88</v>
      </c>
      <c r="G53" s="1" t="s">
        <v>156</v>
      </c>
      <c r="H53" s="7"/>
      <c r="I53" s="7"/>
    </row>
    <row r="54" spans="1:10" ht="15">
      <c r="A54">
        <v>7</v>
      </c>
      <c r="B54">
        <v>3</v>
      </c>
      <c r="C54" s="3" t="str">
        <f t="shared" si="1"/>
        <v>7-3</v>
      </c>
      <c r="D54" s="4"/>
      <c r="E54" s="4"/>
      <c r="F54" s="6" t="s">
        <v>57</v>
      </c>
      <c r="G54" s="1" t="s">
        <v>59</v>
      </c>
      <c r="H54" s="7"/>
      <c r="I54" s="7"/>
      <c r="J54" s="5"/>
    </row>
    <row r="55" spans="1:10" ht="15">
      <c r="A55">
        <v>14</v>
      </c>
      <c r="B55">
        <v>1</v>
      </c>
      <c r="C55" s="3" t="str">
        <f t="shared" si="1"/>
        <v>14-1</v>
      </c>
      <c r="D55" s="4"/>
      <c r="E55" s="4"/>
      <c r="F55" s="6" t="s">
        <v>95</v>
      </c>
      <c r="G55" s="1" t="s">
        <v>96</v>
      </c>
      <c r="H55" s="7"/>
      <c r="I55" s="7"/>
      <c r="J55" s="5"/>
    </row>
    <row r="56" spans="1:10" ht="30">
      <c r="A56">
        <v>14</v>
      </c>
      <c r="B56">
        <v>2</v>
      </c>
      <c r="C56" s="3" t="str">
        <f t="shared" si="1"/>
        <v>14-2</v>
      </c>
      <c r="D56" s="4"/>
      <c r="E56" s="4"/>
      <c r="F56" s="6" t="s">
        <v>95</v>
      </c>
      <c r="G56" s="1" t="s">
        <v>97</v>
      </c>
      <c r="H56" s="7"/>
      <c r="I56" s="7" t="s">
        <v>321</v>
      </c>
      <c r="J56" s="5"/>
    </row>
    <row r="57" spans="1:10" ht="15">
      <c r="A57">
        <v>28</v>
      </c>
      <c r="B57">
        <v>1</v>
      </c>
      <c r="C57" s="34" t="str">
        <f t="shared" si="1"/>
        <v>28-1</v>
      </c>
      <c r="D57" s="17"/>
      <c r="E57" s="17"/>
      <c r="F57" s="37" t="s">
        <v>275</v>
      </c>
      <c r="G57" s="38" t="s">
        <v>276</v>
      </c>
      <c r="H57" s="17"/>
      <c r="I57" s="39"/>
      <c r="J57" s="40"/>
    </row>
    <row r="58" spans="1:10" ht="26.25">
      <c r="A58">
        <v>28</v>
      </c>
      <c r="B58">
        <v>2</v>
      </c>
      <c r="C58" s="34" t="str">
        <f t="shared" si="1"/>
        <v>28-2</v>
      </c>
      <c r="D58" s="17"/>
      <c r="E58" s="17"/>
      <c r="F58" s="37" t="s">
        <v>275</v>
      </c>
      <c r="G58" s="38" t="s">
        <v>277</v>
      </c>
      <c r="H58" s="31" t="s">
        <v>278</v>
      </c>
      <c r="I58" s="42"/>
      <c r="J58" s="40"/>
    </row>
    <row r="59" spans="1:10" ht="15">
      <c r="A59">
        <v>28</v>
      </c>
      <c r="B59">
        <v>3</v>
      </c>
      <c r="C59" s="34" t="str">
        <f t="shared" si="1"/>
        <v>28-3</v>
      </c>
      <c r="D59" s="17"/>
      <c r="E59" s="17"/>
      <c r="F59" s="37" t="s">
        <v>275</v>
      </c>
      <c r="G59" s="38" t="s">
        <v>308</v>
      </c>
      <c r="H59" s="31"/>
      <c r="I59" s="41"/>
      <c r="J59" s="40"/>
    </row>
    <row r="60" spans="1:10" ht="26.25">
      <c r="A60">
        <v>28</v>
      </c>
      <c r="B60">
        <v>4</v>
      </c>
      <c r="C60" s="34" t="str">
        <f t="shared" si="1"/>
        <v>28-4</v>
      </c>
      <c r="D60" s="17"/>
      <c r="E60" s="17"/>
      <c r="F60" s="37" t="s">
        <v>275</v>
      </c>
      <c r="G60" s="38" t="s">
        <v>309</v>
      </c>
      <c r="H60" s="31"/>
      <c r="I60" s="41"/>
      <c r="J60" s="40"/>
    </row>
    <row r="61" spans="1:10" ht="26.25">
      <c r="A61">
        <v>28</v>
      </c>
      <c r="B61">
        <v>5</v>
      </c>
      <c r="C61" s="34" t="str">
        <f t="shared" si="1"/>
        <v>28-5</v>
      </c>
      <c r="D61" s="17"/>
      <c r="E61" s="17"/>
      <c r="F61" s="37" t="s">
        <v>275</v>
      </c>
      <c r="G61" s="38" t="s">
        <v>310</v>
      </c>
      <c r="H61" s="31"/>
      <c r="I61" s="41"/>
      <c r="J61" s="40"/>
    </row>
    <row r="62" spans="1:10" ht="15">
      <c r="A62">
        <v>6</v>
      </c>
      <c r="B62">
        <v>1</v>
      </c>
      <c r="C62" s="3" t="str">
        <f t="shared" ref="C62:C78" si="2">CONCATENATE(A62,"-",B62)</f>
        <v>6-1</v>
      </c>
      <c r="D62" s="4"/>
      <c r="E62" s="4"/>
      <c r="F62" s="6" t="s">
        <v>41</v>
      </c>
      <c r="G62" s="1" t="s">
        <v>35</v>
      </c>
      <c r="H62" s="7"/>
      <c r="I62" s="7"/>
      <c r="J62" s="5"/>
    </row>
    <row r="63" spans="1:10" ht="15">
      <c r="A63">
        <v>6</v>
      </c>
      <c r="B63">
        <v>3</v>
      </c>
      <c r="C63" s="3" t="str">
        <f t="shared" si="2"/>
        <v>6-3</v>
      </c>
      <c r="D63" s="4"/>
      <c r="E63" s="4"/>
      <c r="F63" s="6" t="s">
        <v>41</v>
      </c>
      <c r="G63" s="1" t="s">
        <v>42</v>
      </c>
      <c r="H63" s="7"/>
      <c r="I63" s="7"/>
      <c r="J63" s="5"/>
    </row>
    <row r="64" spans="1:10" ht="15">
      <c r="A64">
        <v>6</v>
      </c>
      <c r="B64">
        <v>4</v>
      </c>
      <c r="C64" s="3" t="str">
        <f t="shared" si="2"/>
        <v>6-4</v>
      </c>
      <c r="D64" s="4"/>
      <c r="E64" s="4"/>
      <c r="F64" s="6" t="s">
        <v>41</v>
      </c>
      <c r="G64" s="1" t="s">
        <v>43</v>
      </c>
      <c r="H64" s="7"/>
      <c r="I64" s="7"/>
      <c r="J64" s="5"/>
    </row>
    <row r="65" spans="1:10" ht="15">
      <c r="A65">
        <v>6</v>
      </c>
      <c r="B65">
        <v>5</v>
      </c>
      <c r="C65" s="3" t="str">
        <f t="shared" si="2"/>
        <v>6-5</v>
      </c>
      <c r="D65" s="4"/>
      <c r="E65" s="4"/>
      <c r="F65" s="6" t="s">
        <v>41</v>
      </c>
      <c r="G65" s="1" t="s">
        <v>44</v>
      </c>
      <c r="H65" s="7"/>
      <c r="I65" s="7"/>
      <c r="J65" s="5"/>
    </row>
    <row r="66" spans="1:10" ht="15">
      <c r="A66">
        <v>6</v>
      </c>
      <c r="B66">
        <v>6</v>
      </c>
      <c r="C66" s="3" t="str">
        <f t="shared" si="2"/>
        <v>6-6</v>
      </c>
      <c r="D66" s="4"/>
      <c r="E66" s="4"/>
      <c r="F66" s="6" t="s">
        <v>41</v>
      </c>
      <c r="G66" s="1" t="s">
        <v>45</v>
      </c>
      <c r="H66" s="7"/>
      <c r="I66" s="7"/>
      <c r="J66" s="5"/>
    </row>
    <row r="67" spans="1:10" ht="15">
      <c r="A67">
        <v>6</v>
      </c>
      <c r="B67">
        <v>7</v>
      </c>
      <c r="C67" s="3" t="str">
        <f t="shared" si="2"/>
        <v>6-7</v>
      </c>
      <c r="D67" s="4"/>
      <c r="E67" s="4"/>
      <c r="F67" s="6" t="s">
        <v>41</v>
      </c>
      <c r="G67" s="1" t="s">
        <v>46</v>
      </c>
      <c r="H67" s="7"/>
      <c r="I67" s="7"/>
      <c r="J67" s="5"/>
    </row>
    <row r="68" spans="1:10" ht="15">
      <c r="A68">
        <v>6</v>
      </c>
      <c r="B68">
        <v>8</v>
      </c>
      <c r="C68" s="3" t="str">
        <f t="shared" si="2"/>
        <v>6-8</v>
      </c>
      <c r="D68" s="4"/>
      <c r="E68" s="4"/>
      <c r="F68" s="6" t="s">
        <v>41</v>
      </c>
      <c r="G68" s="1" t="s">
        <v>47</v>
      </c>
      <c r="H68" s="7"/>
      <c r="I68" s="7"/>
      <c r="J68" s="5"/>
    </row>
    <row r="69" spans="1:10" ht="30">
      <c r="A69">
        <v>6</v>
      </c>
      <c r="B69">
        <v>9</v>
      </c>
      <c r="C69" s="3" t="str">
        <f t="shared" si="2"/>
        <v>6-9</v>
      </c>
      <c r="D69" s="4"/>
      <c r="E69" s="4"/>
      <c r="F69" s="6" t="s">
        <v>41</v>
      </c>
      <c r="G69" s="1" t="s">
        <v>48</v>
      </c>
      <c r="H69" s="7"/>
      <c r="I69" s="7"/>
      <c r="J69" s="5"/>
    </row>
    <row r="70" spans="1:10" ht="30">
      <c r="A70">
        <v>6</v>
      </c>
      <c r="B70">
        <v>10</v>
      </c>
      <c r="C70" s="3" t="str">
        <f t="shared" si="2"/>
        <v>6-10</v>
      </c>
      <c r="D70" s="4"/>
      <c r="E70" s="4"/>
      <c r="F70" s="6" t="s">
        <v>41</v>
      </c>
      <c r="G70" s="1" t="s">
        <v>49</v>
      </c>
      <c r="H70" s="7"/>
      <c r="I70" s="7"/>
      <c r="J70" s="5"/>
    </row>
    <row r="71" spans="1:10" s="19" customFormat="1" ht="30">
      <c r="A71" s="19">
        <v>6</v>
      </c>
      <c r="B71" s="19">
        <v>14</v>
      </c>
      <c r="C71" s="34" t="str">
        <f t="shared" si="2"/>
        <v>6-14</v>
      </c>
      <c r="D71" s="20"/>
      <c r="E71" s="20"/>
      <c r="F71" s="21" t="s">
        <v>41</v>
      </c>
      <c r="G71" s="22" t="s">
        <v>51</v>
      </c>
      <c r="H71" s="22"/>
      <c r="I71" s="22"/>
      <c r="J71" s="23"/>
    </row>
    <row r="72" spans="1:10" ht="45">
      <c r="A72">
        <v>6</v>
      </c>
      <c r="B72">
        <v>15</v>
      </c>
      <c r="C72" s="3" t="str">
        <f t="shared" si="2"/>
        <v>6-15</v>
      </c>
      <c r="D72" s="4"/>
      <c r="E72" s="4"/>
      <c r="F72" s="21" t="s">
        <v>41</v>
      </c>
      <c r="G72" s="1" t="s">
        <v>52</v>
      </c>
      <c r="H72" s="7"/>
      <c r="I72" s="7"/>
      <c r="J72" s="5"/>
    </row>
    <row r="73" spans="1:10" ht="15">
      <c r="A73">
        <v>17</v>
      </c>
      <c r="B73">
        <v>1</v>
      </c>
      <c r="C73" s="3" t="str">
        <f t="shared" si="2"/>
        <v>17-1</v>
      </c>
      <c r="D73" s="4"/>
      <c r="E73" s="4"/>
      <c r="F73" s="6" t="s">
        <v>167</v>
      </c>
      <c r="G73" s="1" t="s">
        <v>168</v>
      </c>
      <c r="H73" s="7"/>
      <c r="I73" s="10"/>
    </row>
    <row r="74" spans="1:10" ht="15">
      <c r="A74">
        <v>17</v>
      </c>
      <c r="B74">
        <v>3</v>
      </c>
      <c r="C74" s="3" t="str">
        <f t="shared" si="2"/>
        <v>17-3</v>
      </c>
      <c r="D74" s="8"/>
      <c r="E74" s="8"/>
      <c r="F74" s="8" t="s">
        <v>167</v>
      </c>
      <c r="G74" s="7" t="s">
        <v>169</v>
      </c>
      <c r="H74" s="7"/>
      <c r="I74" s="7"/>
      <c r="J74" s="5"/>
    </row>
    <row r="75" spans="1:10" ht="15">
      <c r="A75">
        <v>15</v>
      </c>
      <c r="B75">
        <v>39</v>
      </c>
      <c r="C75" s="3" t="str">
        <f t="shared" si="2"/>
        <v>15-39</v>
      </c>
      <c r="D75" s="4"/>
      <c r="E75" s="4"/>
      <c r="F75" s="6" t="s">
        <v>98</v>
      </c>
      <c r="G75" s="1" t="s">
        <v>132</v>
      </c>
      <c r="H75" s="7"/>
      <c r="I75" s="7"/>
      <c r="J75" s="5"/>
    </row>
    <row r="76" spans="1:10" ht="15">
      <c r="A76">
        <v>15</v>
      </c>
      <c r="B76">
        <v>40</v>
      </c>
      <c r="C76" s="3" t="str">
        <f t="shared" si="2"/>
        <v>15-40</v>
      </c>
      <c r="D76" s="4"/>
      <c r="E76" s="4"/>
      <c r="F76" s="6" t="s">
        <v>98</v>
      </c>
      <c r="G76" s="1" t="s">
        <v>133</v>
      </c>
      <c r="H76" s="7"/>
      <c r="I76" s="7"/>
      <c r="J76" s="5"/>
    </row>
    <row r="77" spans="1:10" ht="15">
      <c r="A77">
        <v>15</v>
      </c>
      <c r="B77">
        <v>43</v>
      </c>
      <c r="C77" s="3" t="str">
        <f t="shared" si="2"/>
        <v>15-43</v>
      </c>
      <c r="D77" s="4"/>
      <c r="E77" s="4"/>
      <c r="F77" s="6" t="s">
        <v>98</v>
      </c>
      <c r="G77" s="1" t="s">
        <v>136</v>
      </c>
      <c r="H77" s="7"/>
      <c r="I77" s="7"/>
      <c r="J77" s="5"/>
    </row>
    <row r="78" spans="1:10" ht="15">
      <c r="A78">
        <v>15</v>
      </c>
      <c r="B78">
        <v>44</v>
      </c>
      <c r="C78" s="3" t="str">
        <f t="shared" si="2"/>
        <v>15-44</v>
      </c>
      <c r="D78" s="4"/>
      <c r="E78" s="4"/>
      <c r="F78" s="6" t="s">
        <v>98</v>
      </c>
      <c r="G78" s="1" t="s">
        <v>137</v>
      </c>
      <c r="H78" s="7"/>
      <c r="I78" s="7"/>
      <c r="J78" s="5"/>
    </row>
    <row r="79" spans="1:10" ht="26.25">
      <c r="A79">
        <v>21</v>
      </c>
      <c r="B79">
        <v>6</v>
      </c>
      <c r="C79" s="3" t="str">
        <f t="shared" ref="C79:C96" si="3">CONCATENATE(A79,"-",B79)</f>
        <v>21-6</v>
      </c>
      <c r="D79" s="13"/>
      <c r="E79" s="13"/>
      <c r="F79" s="9" t="s">
        <v>11</v>
      </c>
      <c r="G79" s="11" t="s">
        <v>183</v>
      </c>
      <c r="H79" s="11"/>
      <c r="I79" s="11"/>
      <c r="J79" s="5"/>
    </row>
    <row r="80" spans="1:10" ht="26.25">
      <c r="A80">
        <v>21</v>
      </c>
      <c r="B80">
        <v>7</v>
      </c>
      <c r="C80" s="3" t="str">
        <f t="shared" si="3"/>
        <v>21-7</v>
      </c>
      <c r="D80" s="13"/>
      <c r="E80" s="13"/>
      <c r="F80" s="9" t="s">
        <v>11</v>
      </c>
      <c r="G80" s="11" t="s">
        <v>203</v>
      </c>
      <c r="H80" s="11"/>
      <c r="I80" s="11" t="s">
        <v>202</v>
      </c>
      <c r="J80" s="5"/>
    </row>
    <row r="81" spans="1:10" ht="26.25">
      <c r="A81">
        <v>21</v>
      </c>
      <c r="B81">
        <v>8</v>
      </c>
      <c r="C81" s="3" t="str">
        <f t="shared" si="3"/>
        <v>21-8</v>
      </c>
      <c r="D81" s="13"/>
      <c r="E81" s="13"/>
      <c r="F81" s="9" t="s">
        <v>11</v>
      </c>
      <c r="G81" s="11" t="s">
        <v>204</v>
      </c>
      <c r="H81" s="11"/>
      <c r="I81" s="11" t="s">
        <v>202</v>
      </c>
      <c r="J81" s="5"/>
    </row>
    <row r="82" spans="1:10" ht="26.25">
      <c r="A82">
        <v>21</v>
      </c>
      <c r="B82">
        <v>9</v>
      </c>
      <c r="C82" s="3" t="str">
        <f t="shared" si="3"/>
        <v>21-9</v>
      </c>
      <c r="D82" s="13"/>
      <c r="E82" s="13"/>
      <c r="F82" s="9" t="s">
        <v>11</v>
      </c>
      <c r="G82" s="11" t="s">
        <v>205</v>
      </c>
      <c r="H82" s="11"/>
      <c r="I82" s="11" t="s">
        <v>202</v>
      </c>
      <c r="J82" s="5"/>
    </row>
    <row r="83" spans="1:10" ht="26.25">
      <c r="A83">
        <v>21</v>
      </c>
      <c r="B83">
        <v>10</v>
      </c>
      <c r="C83" s="3" t="str">
        <f t="shared" si="3"/>
        <v>21-10</v>
      </c>
      <c r="D83" s="13"/>
      <c r="E83" s="13"/>
      <c r="F83" s="9" t="s">
        <v>11</v>
      </c>
      <c r="G83" s="11" t="s">
        <v>206</v>
      </c>
      <c r="H83" s="11"/>
      <c r="I83" s="11" t="s">
        <v>202</v>
      </c>
      <c r="J83" s="5"/>
    </row>
    <row r="84" spans="1:10" ht="26.25">
      <c r="A84">
        <v>21</v>
      </c>
      <c r="B84">
        <v>11</v>
      </c>
      <c r="C84" s="3" t="str">
        <f t="shared" si="3"/>
        <v>21-11</v>
      </c>
      <c r="D84" s="13"/>
      <c r="E84" s="13"/>
      <c r="F84" s="9" t="s">
        <v>11</v>
      </c>
      <c r="G84" s="11" t="s">
        <v>214</v>
      </c>
      <c r="H84" s="11"/>
      <c r="I84" s="11" t="s">
        <v>202</v>
      </c>
      <c r="J84" s="5"/>
    </row>
    <row r="85" spans="1:10" ht="26.25">
      <c r="A85">
        <v>21</v>
      </c>
      <c r="B85">
        <v>12</v>
      </c>
      <c r="C85" s="3" t="str">
        <f t="shared" si="3"/>
        <v>21-12</v>
      </c>
      <c r="D85" s="13"/>
      <c r="E85" s="13"/>
      <c r="F85" s="9" t="s">
        <v>11</v>
      </c>
      <c r="G85" s="11" t="s">
        <v>207</v>
      </c>
      <c r="H85" s="11"/>
      <c r="I85" s="11" t="s">
        <v>202</v>
      </c>
      <c r="J85" s="5"/>
    </row>
    <row r="86" spans="1:10" ht="26.25">
      <c r="A86">
        <v>21</v>
      </c>
      <c r="B86">
        <v>13</v>
      </c>
      <c r="C86" s="3" t="str">
        <f t="shared" si="3"/>
        <v>21-13</v>
      </c>
      <c r="D86" s="13"/>
      <c r="E86" s="13"/>
      <c r="F86" s="9" t="s">
        <v>11</v>
      </c>
      <c r="G86" s="11" t="s">
        <v>212</v>
      </c>
      <c r="H86" s="11"/>
      <c r="I86" s="11" t="s">
        <v>202</v>
      </c>
      <c r="J86" s="5"/>
    </row>
    <row r="87" spans="1:10" ht="26.25">
      <c r="A87">
        <v>21</v>
      </c>
      <c r="B87">
        <v>14</v>
      </c>
      <c r="C87" s="3" t="str">
        <f t="shared" si="3"/>
        <v>21-14</v>
      </c>
      <c r="D87" s="13"/>
      <c r="E87" s="13"/>
      <c r="F87" s="9" t="s">
        <v>11</v>
      </c>
      <c r="G87" s="11" t="s">
        <v>208</v>
      </c>
      <c r="H87" s="11"/>
      <c r="I87" s="11" t="s">
        <v>202</v>
      </c>
      <c r="J87" s="5"/>
    </row>
    <row r="88" spans="1:10" ht="26.25">
      <c r="A88">
        <v>21</v>
      </c>
      <c r="B88">
        <v>15</v>
      </c>
      <c r="C88" s="3" t="str">
        <f t="shared" si="3"/>
        <v>21-15</v>
      </c>
      <c r="D88" s="13"/>
      <c r="E88" s="13"/>
      <c r="F88" s="9" t="s">
        <v>11</v>
      </c>
      <c r="G88" s="11" t="s">
        <v>213</v>
      </c>
      <c r="H88" s="11"/>
      <c r="I88" s="11" t="s">
        <v>202</v>
      </c>
      <c r="J88" s="5"/>
    </row>
    <row r="89" spans="1:10" ht="26.25">
      <c r="A89">
        <v>21</v>
      </c>
      <c r="B89">
        <v>16</v>
      </c>
      <c r="C89" s="3" t="str">
        <f t="shared" si="3"/>
        <v>21-16</v>
      </c>
      <c r="D89" s="13"/>
      <c r="E89" s="13"/>
      <c r="F89" s="9" t="s">
        <v>11</v>
      </c>
      <c r="G89" s="11" t="s">
        <v>209</v>
      </c>
      <c r="H89" s="11"/>
      <c r="I89" s="11" t="s">
        <v>202</v>
      </c>
      <c r="J89" s="5"/>
    </row>
    <row r="90" spans="1:10" ht="26.25">
      <c r="A90">
        <v>21</v>
      </c>
      <c r="B90">
        <v>17</v>
      </c>
      <c r="C90" s="3" t="str">
        <f t="shared" si="3"/>
        <v>21-17</v>
      </c>
      <c r="D90" s="13"/>
      <c r="E90" s="13"/>
      <c r="F90" s="9" t="s">
        <v>11</v>
      </c>
      <c r="G90" s="11" t="s">
        <v>210</v>
      </c>
      <c r="H90" s="11"/>
      <c r="I90" s="11" t="s">
        <v>202</v>
      </c>
      <c r="J90" s="5"/>
    </row>
    <row r="91" spans="1:10" ht="26.25">
      <c r="A91">
        <v>21</v>
      </c>
      <c r="B91">
        <v>18</v>
      </c>
      <c r="C91" s="3" t="str">
        <f t="shared" si="3"/>
        <v>21-18</v>
      </c>
      <c r="D91" s="13"/>
      <c r="E91" s="13"/>
      <c r="F91" s="9" t="s">
        <v>11</v>
      </c>
      <c r="G91" s="11" t="s">
        <v>215</v>
      </c>
      <c r="H91" s="11"/>
      <c r="I91" s="11" t="s">
        <v>202</v>
      </c>
      <c r="J91" s="5"/>
    </row>
    <row r="92" spans="1:10" ht="26.25">
      <c r="A92">
        <v>21</v>
      </c>
      <c r="B92">
        <v>19</v>
      </c>
      <c r="C92" s="3" t="str">
        <f t="shared" si="3"/>
        <v>21-19</v>
      </c>
      <c r="D92" s="13"/>
      <c r="E92" s="13"/>
      <c r="F92" s="9" t="s">
        <v>11</v>
      </c>
      <c r="G92" s="11" t="s">
        <v>211</v>
      </c>
      <c r="H92" s="11"/>
      <c r="I92" s="11" t="s">
        <v>202</v>
      </c>
      <c r="J92" s="5"/>
    </row>
    <row r="93" spans="1:10" ht="26.25">
      <c r="A93">
        <v>21</v>
      </c>
      <c r="B93">
        <v>20</v>
      </c>
      <c r="C93" s="3" t="str">
        <f t="shared" si="3"/>
        <v>21-20</v>
      </c>
      <c r="D93" s="13"/>
      <c r="E93" s="13"/>
      <c r="F93" s="9" t="s">
        <v>11</v>
      </c>
      <c r="G93" s="11" t="s">
        <v>216</v>
      </c>
      <c r="H93" s="11"/>
      <c r="I93" s="11" t="s">
        <v>202</v>
      </c>
      <c r="J93" s="5"/>
    </row>
    <row r="94" spans="1:10" ht="26.25">
      <c r="A94">
        <v>21</v>
      </c>
      <c r="B94">
        <v>21</v>
      </c>
      <c r="C94" s="3" t="str">
        <f t="shared" si="3"/>
        <v>21-21</v>
      </c>
      <c r="D94" s="13"/>
      <c r="E94" s="13"/>
      <c r="F94" s="9" t="s">
        <v>11</v>
      </c>
      <c r="G94" s="11" t="s">
        <v>235</v>
      </c>
      <c r="H94" s="11"/>
      <c r="I94" s="11" t="s">
        <v>202</v>
      </c>
      <c r="J94" s="5"/>
    </row>
    <row r="95" spans="1:10" ht="26.25">
      <c r="A95">
        <v>21</v>
      </c>
      <c r="B95">
        <v>22</v>
      </c>
      <c r="C95" s="3" t="str">
        <f t="shared" si="3"/>
        <v>21-22</v>
      </c>
      <c r="D95" s="13"/>
      <c r="E95" s="13"/>
      <c r="F95" s="9" t="s">
        <v>11</v>
      </c>
      <c r="G95" s="11" t="s">
        <v>236</v>
      </c>
      <c r="H95" s="11"/>
      <c r="I95" s="11" t="s">
        <v>202</v>
      </c>
      <c r="J95" s="5"/>
    </row>
    <row r="96" spans="1:10" ht="26.25">
      <c r="A96" s="45">
        <v>21</v>
      </c>
      <c r="B96" s="45">
        <v>23</v>
      </c>
      <c r="C96" s="46" t="str">
        <f t="shared" si="3"/>
        <v>21-23</v>
      </c>
      <c r="D96" s="47"/>
      <c r="E96" s="47"/>
      <c r="F96" s="48" t="s">
        <v>11</v>
      </c>
      <c r="G96" s="49" t="s">
        <v>217</v>
      </c>
      <c r="H96" s="49"/>
      <c r="I96" s="49" t="s">
        <v>202</v>
      </c>
      <c r="J96" s="5"/>
    </row>
  </sheetData>
  <customSheetViews>
    <customSheetView guid="{85F3695B-032A-4A88-B2A8-7589EA4BF27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CEDC8F8C-0552-41C2-BFFD-AE6167E9BA48}" topLeftCell="A43">
      <selection activeCell="D85" sqref="D85"/>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2FD27013-34EA-408F-80D9-9AE4DD52D5A3}" topLeftCell="A4">
      <selection activeCell="F24" sqref="F24"/>
      <pageMargins left="0.7" right="0.7" top="0.75" bottom="0.75" header="0.3" footer="0.3"/>
    </customSheetView>
    <customSheetView guid="{8BFFCA10-A97E-43DB-A10A-DB0A21E06383}" topLeftCell="A4">
      <selection activeCell="F24" sqref="F24"/>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Manual tests</vt:lpstr>
      <vt:lpstr>Bugs</vt:lpstr>
      <vt:lpstr>Automated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Willemsen, Thomas (Tessella,RAL,ISIS)</cp:lastModifiedBy>
  <dcterms:created xsi:type="dcterms:W3CDTF">2016-09-15T16:05:38Z</dcterms:created>
  <dcterms:modified xsi:type="dcterms:W3CDTF">2017-09-11T07:47:43Z</dcterms:modified>
</cp:coreProperties>
</file>