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4B0DC1D4-B633-403C-8E80-6C81EB96595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9" i="1" l="1"/>
  <c r="R49" i="1"/>
  <c r="Q49" i="1" l="1"/>
  <c r="Z49" i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AB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<sst xmlns="http://schemas.openxmlformats.org/spreadsheetml/2006/main" count="140" uniqueCount="95">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</sst>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zoomScale="70" zoomScaleNormal="70" workbookViewId="0">
      <selection activeCell="T47" sqref="T47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8" customWidth="1"/>
    <col min="31" max="37" width="12.5703125" style="68"/>
    <col min="38" max="38" width="11.140625" style="68" customWidth="1"/>
    <col min="39" max="39" width="12.5703125" style="68"/>
    <col min="40" max="40" width="10.85546875" style="68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5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3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/>
      <c r="AE2" s="33"/>
      <c r="AF2" s="43"/>
      <c r="AG2" s="43"/>
      <c r="AH2" s="44"/>
      <c r="AI2" s="45">
        <f t="shared" ref="AI2:AI48" si="0">SUM(I2:S2)</f>
        <v>101</v>
      </c>
      <c r="AJ2" s="43">
        <f t="shared" ref="AJ2:AJ48" si="1">SUM(T2:AD2)</f>
        <v>97.5</v>
      </c>
      <c r="AK2" s="43">
        <f t="shared" ref="AK2:AK48" si="2">(( AE2 +AF2+AG2)/3) +AH2</f>
        <v>0</v>
      </c>
      <c r="AL2" s="43"/>
      <c r="AM2" s="43">
        <f>+AI2/(11*10)*30+AJ2/(11*10)*30+AK2+AL2</f>
        <v>54.13636363636364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6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3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/>
      <c r="AE3" s="33"/>
      <c r="AF3" s="43"/>
      <c r="AG3" s="43"/>
      <c r="AH3" s="44"/>
      <c r="AI3" s="45">
        <f t="shared" si="0"/>
        <v>106</v>
      </c>
      <c r="AJ3" s="43">
        <f t="shared" si="1"/>
        <v>97.5</v>
      </c>
      <c r="AK3" s="43">
        <f t="shared" si="2"/>
        <v>0</v>
      </c>
      <c r="AL3" s="43"/>
      <c r="AM3" s="43">
        <f t="shared" ref="AM3:AM48" si="3">+AI3/(11*10)*30+AJ3/(11*10)*30+AK3+AL3</f>
        <v>55.5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5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3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/>
      <c r="AE4" s="33"/>
      <c r="AF4" s="43"/>
      <c r="AG4" s="43"/>
      <c r="AH4" s="44"/>
      <c r="AI4" s="45">
        <f t="shared" si="0"/>
        <v>93.5</v>
      </c>
      <c r="AJ4" s="43">
        <f t="shared" si="1"/>
        <v>98.5</v>
      </c>
      <c r="AK4" s="43">
        <f t="shared" si="2"/>
        <v>0</v>
      </c>
      <c r="AL4" s="43"/>
      <c r="AM4" s="43">
        <f t="shared" si="3"/>
        <v>52.363636363636367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6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3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/>
      <c r="AE5" s="33"/>
      <c r="AF5" s="43"/>
      <c r="AG5" s="43"/>
      <c r="AH5" s="44"/>
      <c r="AI5" s="45">
        <f t="shared" si="0"/>
        <v>107.5</v>
      </c>
      <c r="AJ5" s="43">
        <f t="shared" si="1"/>
        <v>98.5</v>
      </c>
      <c r="AK5" s="43">
        <f t="shared" si="2"/>
        <v>0</v>
      </c>
      <c r="AL5" s="43"/>
      <c r="AM5" s="43">
        <f t="shared" si="3"/>
        <v>56.181818181818187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5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3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/>
      <c r="AE6" s="33"/>
      <c r="AF6" s="43"/>
      <c r="AG6" s="43"/>
      <c r="AH6" s="44"/>
      <c r="AI6" s="45">
        <f t="shared" si="0"/>
        <v>102</v>
      </c>
      <c r="AJ6" s="43">
        <f t="shared" si="1"/>
        <v>87.5</v>
      </c>
      <c r="AK6" s="43">
        <f t="shared" si="2"/>
        <v>0</v>
      </c>
      <c r="AL6" s="43"/>
      <c r="AM6" s="43">
        <f t="shared" si="3"/>
        <v>51.68181818181818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6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3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/>
      <c r="AE7" s="33"/>
      <c r="AF7" s="43"/>
      <c r="AG7" s="43"/>
      <c r="AH7" s="44"/>
      <c r="AI7" s="45">
        <f t="shared" si="0"/>
        <v>105</v>
      </c>
      <c r="AJ7" s="43">
        <f t="shared" si="1"/>
        <v>87.5</v>
      </c>
      <c r="AK7" s="43">
        <f t="shared" si="2"/>
        <v>0</v>
      </c>
      <c r="AL7" s="43"/>
      <c r="AM7" s="43">
        <f t="shared" si="3"/>
        <v>52.5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5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3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/>
      <c r="AE8" s="33"/>
      <c r="AF8" s="43"/>
      <c r="AG8" s="43"/>
      <c r="AH8" s="44"/>
      <c r="AI8" s="45">
        <f t="shared" si="0"/>
        <v>101</v>
      </c>
      <c r="AJ8" s="43">
        <f t="shared" si="1"/>
        <v>96.5</v>
      </c>
      <c r="AK8" s="43">
        <f t="shared" si="2"/>
        <v>0</v>
      </c>
      <c r="AL8" s="43"/>
      <c r="AM8" s="43">
        <f t="shared" si="3"/>
        <v>53.863636363636367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6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3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/>
      <c r="AE9" s="33"/>
      <c r="AF9" s="43"/>
      <c r="AG9" s="43"/>
      <c r="AH9" s="44"/>
      <c r="AI9" s="45">
        <f t="shared" si="0"/>
        <v>99.5</v>
      </c>
      <c r="AJ9" s="43">
        <f t="shared" si="1"/>
        <v>96.5</v>
      </c>
      <c r="AK9" s="43">
        <f t="shared" si="2"/>
        <v>0</v>
      </c>
      <c r="AL9" s="43"/>
      <c r="AM9" s="43">
        <f t="shared" si="3"/>
        <v>53.454545454545453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5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3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/>
      <c r="AE10" s="33"/>
      <c r="AF10" s="43"/>
      <c r="AG10" s="43"/>
      <c r="AH10" s="44"/>
      <c r="AI10" s="45">
        <f t="shared" si="0"/>
        <v>102.5</v>
      </c>
      <c r="AJ10" s="43">
        <f t="shared" si="1"/>
        <v>98</v>
      </c>
      <c r="AK10" s="43">
        <f t="shared" si="2"/>
        <v>0</v>
      </c>
      <c r="AL10" s="43"/>
      <c r="AM10" s="43">
        <f t="shared" si="3"/>
        <v>54.68181818181818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6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3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/>
      <c r="AE11" s="33"/>
      <c r="AF11" s="43"/>
      <c r="AG11" s="43"/>
      <c r="AH11" s="44"/>
      <c r="AI11" s="45">
        <f t="shared" si="0"/>
        <v>99.5</v>
      </c>
      <c r="AJ11" s="43">
        <f t="shared" si="1"/>
        <v>98</v>
      </c>
      <c r="AK11" s="43">
        <f t="shared" si="2"/>
        <v>0</v>
      </c>
      <c r="AL11" s="43"/>
      <c r="AM11" s="43">
        <f t="shared" si="3"/>
        <v>53.86363636363636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5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3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/>
      <c r="AE12" s="33"/>
      <c r="AF12" s="43"/>
      <c r="AG12" s="43"/>
      <c r="AH12" s="44"/>
      <c r="AI12" s="45">
        <f t="shared" si="0"/>
        <v>101</v>
      </c>
      <c r="AJ12" s="43">
        <f t="shared" si="1"/>
        <v>97.5</v>
      </c>
      <c r="AK12" s="43">
        <f t="shared" si="2"/>
        <v>0</v>
      </c>
      <c r="AL12" s="43"/>
      <c r="AM12" s="43">
        <f t="shared" si="3"/>
        <v>54.13636363636364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6"/>
      <c r="I13" s="33">
        <v>8</v>
      </c>
      <c r="J13" s="82">
        <v>7.5</v>
      </c>
      <c r="K13" s="83">
        <v>9.5</v>
      </c>
      <c r="L13" s="83">
        <v>10</v>
      </c>
      <c r="M13" s="83">
        <v>8</v>
      </c>
      <c r="N13" s="43">
        <v>8</v>
      </c>
      <c r="O13" s="43">
        <v>9</v>
      </c>
      <c r="P13" s="43">
        <v>10</v>
      </c>
      <c r="Q13" s="83">
        <v>9</v>
      </c>
      <c r="R13" s="83">
        <v>10</v>
      </c>
      <c r="S13" s="85">
        <v>8</v>
      </c>
      <c r="T13" s="33">
        <v>8.5</v>
      </c>
      <c r="U13" s="82">
        <v>10</v>
      </c>
      <c r="V13" s="82">
        <v>10</v>
      </c>
      <c r="W13" s="82">
        <v>9.5</v>
      </c>
      <c r="X13" s="43">
        <v>9.5</v>
      </c>
      <c r="Y13" s="43">
        <v>10</v>
      </c>
      <c r="Z13" s="43">
        <v>10</v>
      </c>
      <c r="AA13" s="43">
        <v>10</v>
      </c>
      <c r="AB13" s="82">
        <v>10</v>
      </c>
      <c r="AC13" s="46">
        <v>10</v>
      </c>
      <c r="AD13" s="46"/>
      <c r="AE13" s="33"/>
      <c r="AF13" s="43"/>
      <c r="AG13" s="43"/>
      <c r="AH13" s="44"/>
      <c r="AI13" s="45">
        <f t="shared" si="0"/>
        <v>97</v>
      </c>
      <c r="AJ13" s="43">
        <f t="shared" si="1"/>
        <v>97.5</v>
      </c>
      <c r="AK13" s="43">
        <f t="shared" si="2"/>
        <v>0</v>
      </c>
      <c r="AL13" s="43"/>
      <c r="AM13" s="43">
        <f t="shared" si="3"/>
        <v>53.045454545454547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5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3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2">
        <v>8</v>
      </c>
      <c r="AC14" s="43">
        <v>9.5</v>
      </c>
      <c r="AD14" s="44"/>
      <c r="AE14" s="33"/>
      <c r="AF14" s="43"/>
      <c r="AG14" s="43"/>
      <c r="AH14" s="44"/>
      <c r="AI14" s="45">
        <f t="shared" si="0"/>
        <v>98</v>
      </c>
      <c r="AJ14" s="43">
        <f t="shared" si="1"/>
        <v>93.5</v>
      </c>
      <c r="AK14" s="43">
        <f t="shared" si="2"/>
        <v>0</v>
      </c>
      <c r="AL14" s="43"/>
      <c r="AM14" s="43">
        <f t="shared" si="3"/>
        <v>52.227272727272727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6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3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2">
        <v>8</v>
      </c>
      <c r="AC15" s="43">
        <v>9.5</v>
      </c>
      <c r="AD15" s="44"/>
      <c r="AE15" s="33"/>
      <c r="AF15" s="43"/>
      <c r="AG15" s="43"/>
      <c r="AH15" s="44"/>
      <c r="AI15" s="45">
        <f t="shared" si="0"/>
        <v>89</v>
      </c>
      <c r="AJ15" s="43">
        <f t="shared" si="1"/>
        <v>93.5</v>
      </c>
      <c r="AK15" s="43">
        <f t="shared" si="2"/>
        <v>0</v>
      </c>
      <c r="AL15" s="43"/>
      <c r="AM15" s="43">
        <f t="shared" si="3"/>
        <v>49.772727272727273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99"/>
      <c r="I16" s="79">
        <v>0</v>
      </c>
      <c r="J16" s="43">
        <v>9</v>
      </c>
      <c r="K16" s="43"/>
      <c r="L16" s="43"/>
      <c r="M16" s="43"/>
      <c r="N16" s="43"/>
      <c r="O16" s="43"/>
      <c r="P16" s="43"/>
      <c r="Q16" s="8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82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0"/>
      <c r="I17" s="79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83">
        <v>9</v>
      </c>
      <c r="R17" s="43">
        <v>9</v>
      </c>
      <c r="S17" s="44">
        <v>7.5</v>
      </c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82">
        <v>9</v>
      </c>
      <c r="AC17" s="43">
        <v>10</v>
      </c>
      <c r="AD17" s="44"/>
      <c r="AE17" s="33"/>
      <c r="AF17" s="43"/>
      <c r="AG17" s="43"/>
      <c r="AH17" s="44"/>
      <c r="AI17" s="45">
        <f t="shared" si="0"/>
        <v>92</v>
      </c>
      <c r="AJ17" s="43">
        <f t="shared" si="1"/>
        <v>91.5</v>
      </c>
      <c r="AK17" s="43">
        <f t="shared" si="2"/>
        <v>0</v>
      </c>
      <c r="AL17" s="43"/>
      <c r="AM17" s="43">
        <f t="shared" si="3"/>
        <v>50.045454545454547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83">
        <v>10</v>
      </c>
      <c r="R18" s="43">
        <v>9</v>
      </c>
      <c r="S18" s="44">
        <v>9.5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2">
        <v>9.5</v>
      </c>
      <c r="AC18" s="43">
        <v>10</v>
      </c>
      <c r="AD18" s="44"/>
      <c r="AE18" s="33"/>
      <c r="AF18" s="43"/>
      <c r="AG18" s="43"/>
      <c r="AH18" s="44"/>
      <c r="AI18" s="45">
        <f t="shared" si="0"/>
        <v>105</v>
      </c>
      <c r="AJ18" s="43">
        <f t="shared" si="1"/>
        <v>90</v>
      </c>
      <c r="AK18" s="43">
        <f t="shared" si="2"/>
        <v>0</v>
      </c>
      <c r="AL18" s="43"/>
      <c r="AM18" s="43">
        <f t="shared" si="3"/>
        <v>53.181818181818187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83">
        <v>8.5</v>
      </c>
      <c r="R19" s="43">
        <v>9</v>
      </c>
      <c r="S19" s="44">
        <v>9</v>
      </c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82">
        <v>9.5</v>
      </c>
      <c r="AC19" s="43">
        <v>9.5</v>
      </c>
      <c r="AD19" s="44"/>
      <c r="AE19" s="33"/>
      <c r="AF19" s="43"/>
      <c r="AG19" s="43"/>
      <c r="AH19" s="44"/>
      <c r="AI19" s="45">
        <f t="shared" si="0"/>
        <v>95.5</v>
      </c>
      <c r="AJ19" s="43">
        <f t="shared" si="1"/>
        <v>89.5</v>
      </c>
      <c r="AK19" s="43">
        <f t="shared" si="2"/>
        <v>0</v>
      </c>
      <c r="AL19" s="43"/>
      <c r="AM19" s="43">
        <f t="shared" si="3"/>
        <v>50.454545454545453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83">
        <v>9</v>
      </c>
      <c r="R20" s="43">
        <v>10</v>
      </c>
      <c r="S20" s="44">
        <v>8</v>
      </c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>
        <v>9</v>
      </c>
      <c r="AC20" s="43">
        <v>9.5</v>
      </c>
      <c r="AD20" s="44"/>
      <c r="AE20" s="33"/>
      <c r="AF20" s="43"/>
      <c r="AG20" s="43"/>
      <c r="AH20" s="44"/>
      <c r="AI20" s="45">
        <f t="shared" si="0"/>
        <v>103.5</v>
      </c>
      <c r="AJ20" s="43">
        <f t="shared" si="1"/>
        <v>89.5</v>
      </c>
      <c r="AK20" s="43">
        <f t="shared" si="2"/>
        <v>0</v>
      </c>
      <c r="AL20" s="43"/>
      <c r="AM20" s="43">
        <f t="shared" si="3"/>
        <v>52.636363636363633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8"/>
      <c r="I21" s="79">
        <v>0</v>
      </c>
      <c r="J21" s="43">
        <v>9</v>
      </c>
      <c r="K21" s="43"/>
      <c r="L21" s="43"/>
      <c r="M21" s="43"/>
      <c r="N21" s="43"/>
      <c r="O21" s="43"/>
      <c r="P21" s="43"/>
      <c r="Q21" s="8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5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83">
        <v>9.5</v>
      </c>
      <c r="R22" s="43">
        <v>8</v>
      </c>
      <c r="S22" s="44">
        <v>9</v>
      </c>
      <c r="T22" s="33">
        <v>10</v>
      </c>
      <c r="U22" s="43">
        <v>10</v>
      </c>
      <c r="V22" s="43">
        <v>10</v>
      </c>
      <c r="W22" s="43">
        <v>10</v>
      </c>
      <c r="X22" s="43">
        <v>7</v>
      </c>
      <c r="Y22" s="43">
        <v>10</v>
      </c>
      <c r="Z22" s="43">
        <v>10</v>
      </c>
      <c r="AA22" s="43">
        <v>10</v>
      </c>
      <c r="AB22" s="43">
        <v>10</v>
      </c>
      <c r="AC22" s="43">
        <v>9.5</v>
      </c>
      <c r="AD22" s="44"/>
      <c r="AE22" s="33"/>
      <c r="AF22" s="43"/>
      <c r="AG22" s="43"/>
      <c r="AH22" s="44"/>
      <c r="AI22" s="45">
        <f t="shared" si="0"/>
        <v>96.5</v>
      </c>
      <c r="AJ22" s="43">
        <f t="shared" si="1"/>
        <v>96.5</v>
      </c>
      <c r="AK22" s="43">
        <f t="shared" si="2"/>
        <v>0</v>
      </c>
      <c r="AL22" s="43"/>
      <c r="AM22" s="43">
        <f t="shared" si="3"/>
        <v>52.63636363636364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6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83">
        <v>7</v>
      </c>
      <c r="R23" s="43">
        <v>8</v>
      </c>
      <c r="S23" s="44">
        <v>9.5</v>
      </c>
      <c r="T23" s="33">
        <v>10</v>
      </c>
      <c r="U23" s="43">
        <v>10</v>
      </c>
      <c r="V23" s="43">
        <v>10</v>
      </c>
      <c r="W23" s="43">
        <v>10</v>
      </c>
      <c r="X23" s="43">
        <v>7</v>
      </c>
      <c r="Y23" s="43">
        <v>10</v>
      </c>
      <c r="Z23" s="43">
        <v>10</v>
      </c>
      <c r="AA23" s="43">
        <v>10</v>
      </c>
      <c r="AB23" s="43">
        <v>10</v>
      </c>
      <c r="AC23" s="43">
        <v>9.5</v>
      </c>
      <c r="AD23" s="44"/>
      <c r="AE23" s="33"/>
      <c r="AF23" s="43"/>
      <c r="AG23" s="43"/>
      <c r="AH23" s="44"/>
      <c r="AI23" s="45">
        <f t="shared" si="0"/>
        <v>99</v>
      </c>
      <c r="AJ23" s="43">
        <f t="shared" si="1"/>
        <v>96.5</v>
      </c>
      <c r="AK23" s="43">
        <f t="shared" si="2"/>
        <v>0</v>
      </c>
      <c r="AL23" s="43"/>
      <c r="AM23" s="43">
        <f t="shared" si="3"/>
        <v>53.31818181818182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7"/>
      <c r="I24" s="79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83">
        <v>9.5</v>
      </c>
      <c r="R24" s="43">
        <v>9.5</v>
      </c>
      <c r="S24" s="44">
        <v>10</v>
      </c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>
        <v>8</v>
      </c>
      <c r="AC24" s="43">
        <v>9.5</v>
      </c>
      <c r="AD24" s="44"/>
      <c r="AE24" s="33"/>
      <c r="AF24" s="43"/>
      <c r="AG24" s="43"/>
      <c r="AH24" s="44"/>
      <c r="AI24" s="45">
        <f t="shared" si="0"/>
        <v>93</v>
      </c>
      <c r="AJ24" s="43">
        <f t="shared" si="1"/>
        <v>91</v>
      </c>
      <c r="AK24" s="43">
        <f t="shared" si="2"/>
        <v>0</v>
      </c>
      <c r="AL24" s="43"/>
      <c r="AM24" s="43">
        <f t="shared" si="3"/>
        <v>50.18181818181818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4"/>
      <c r="I25" s="47">
        <v>8.5</v>
      </c>
      <c r="J25" s="48">
        <v>6.5</v>
      </c>
      <c r="K25" s="48">
        <v>8.5</v>
      </c>
      <c r="L25" s="48">
        <v>9.5</v>
      </c>
      <c r="M25" s="48">
        <v>7</v>
      </c>
      <c r="N25" s="48">
        <v>9</v>
      </c>
      <c r="O25" s="48">
        <v>8.5</v>
      </c>
      <c r="P25" s="48">
        <v>9</v>
      </c>
      <c r="Q25" s="84">
        <v>8</v>
      </c>
      <c r="R25" s="48">
        <v>9</v>
      </c>
      <c r="S25" s="49">
        <v>10</v>
      </c>
      <c r="T25" s="47">
        <v>9</v>
      </c>
      <c r="U25" s="48">
        <v>10</v>
      </c>
      <c r="V25" s="48">
        <v>7</v>
      </c>
      <c r="W25" s="48">
        <v>9.5</v>
      </c>
      <c r="X25" s="48">
        <v>8.5</v>
      </c>
      <c r="Y25" s="48">
        <v>10</v>
      </c>
      <c r="Z25" s="48">
        <v>9.5</v>
      </c>
      <c r="AA25" s="48">
        <v>10</v>
      </c>
      <c r="AB25" s="48">
        <v>8</v>
      </c>
      <c r="AC25" s="48">
        <v>9.5</v>
      </c>
      <c r="AD25" s="49"/>
      <c r="AE25" s="47"/>
      <c r="AF25" s="48"/>
      <c r="AG25" s="48"/>
      <c r="AH25" s="49"/>
      <c r="AI25" s="47">
        <f t="shared" si="0"/>
        <v>93.5</v>
      </c>
      <c r="AJ25" s="48">
        <f t="shared" si="1"/>
        <v>91</v>
      </c>
      <c r="AK25" s="48">
        <f t="shared" si="2"/>
        <v>0</v>
      </c>
      <c r="AL25" s="48"/>
      <c r="AM25" s="48">
        <f t="shared" si="3"/>
        <v>50.318181818181813</v>
      </c>
      <c r="AN25" s="48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1"/>
      <c r="I26" s="50">
        <v>5.5</v>
      </c>
      <c r="J26" s="51">
        <v>8.5</v>
      </c>
      <c r="K26" s="51">
        <v>9</v>
      </c>
      <c r="L26" s="51">
        <v>10</v>
      </c>
      <c r="M26" s="51">
        <v>10</v>
      </c>
      <c r="N26" s="51">
        <v>10</v>
      </c>
      <c r="O26" s="51">
        <v>9</v>
      </c>
      <c r="P26" s="51">
        <v>10</v>
      </c>
      <c r="Q26" s="51">
        <v>10</v>
      </c>
      <c r="R26" s="51">
        <v>9</v>
      </c>
      <c r="S26" s="52">
        <v>10</v>
      </c>
      <c r="T26" s="50">
        <v>7.5</v>
      </c>
      <c r="U26" s="51">
        <v>9</v>
      </c>
      <c r="V26" s="51">
        <v>9</v>
      </c>
      <c r="W26" s="51">
        <v>10</v>
      </c>
      <c r="X26" s="51">
        <v>9</v>
      </c>
      <c r="Y26" s="51">
        <v>10</v>
      </c>
      <c r="Z26" s="51">
        <v>10</v>
      </c>
      <c r="AA26" s="51">
        <v>9</v>
      </c>
      <c r="AB26" s="51">
        <v>9</v>
      </c>
      <c r="AC26" s="51">
        <v>10</v>
      </c>
      <c r="AD26" s="52"/>
      <c r="AE26" s="50"/>
      <c r="AF26" s="51"/>
      <c r="AG26" s="51"/>
      <c r="AH26" s="52"/>
      <c r="AI26" s="53">
        <f t="shared" si="0"/>
        <v>101</v>
      </c>
      <c r="AJ26" s="54">
        <f t="shared" si="1"/>
        <v>92.5</v>
      </c>
      <c r="AK26" s="54">
        <f t="shared" si="2"/>
        <v>0</v>
      </c>
      <c r="AL26" s="51"/>
      <c r="AM26" s="54">
        <f>+AI26/(11*10)*30+AJ26/(11*10)*30+AK26+AL26</f>
        <v>52.772727272727273</v>
      </c>
      <c r="AN26" s="51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2"/>
      <c r="I27" s="55">
        <v>7</v>
      </c>
      <c r="J27" s="56">
        <v>10</v>
      </c>
      <c r="K27" s="56">
        <v>8</v>
      </c>
      <c r="L27" s="56">
        <v>10</v>
      </c>
      <c r="M27" s="56">
        <v>5.5</v>
      </c>
      <c r="N27" s="56">
        <v>10</v>
      </c>
      <c r="O27" s="56">
        <v>10</v>
      </c>
      <c r="P27" s="56">
        <v>10</v>
      </c>
      <c r="Q27" s="56">
        <v>9</v>
      </c>
      <c r="R27" s="56">
        <v>9</v>
      </c>
      <c r="S27" s="57">
        <v>10</v>
      </c>
      <c r="T27" s="55">
        <v>7.5</v>
      </c>
      <c r="U27" s="56">
        <v>9</v>
      </c>
      <c r="V27" s="56">
        <v>9</v>
      </c>
      <c r="W27" s="56">
        <v>10</v>
      </c>
      <c r="X27" s="56">
        <v>9</v>
      </c>
      <c r="Y27" s="56">
        <v>10</v>
      </c>
      <c r="Z27" s="56">
        <v>10</v>
      </c>
      <c r="AA27" s="56">
        <v>9</v>
      </c>
      <c r="AB27" s="56">
        <v>9</v>
      </c>
      <c r="AC27" s="56">
        <v>10</v>
      </c>
      <c r="AD27" s="57"/>
      <c r="AE27" s="55"/>
      <c r="AF27" s="56"/>
      <c r="AG27" s="56"/>
      <c r="AH27" s="57"/>
      <c r="AI27" s="58">
        <f t="shared" si="0"/>
        <v>98.5</v>
      </c>
      <c r="AJ27" s="59">
        <f t="shared" si="1"/>
        <v>92.5</v>
      </c>
      <c r="AK27" s="59">
        <f t="shared" si="2"/>
        <v>0</v>
      </c>
      <c r="AL27" s="56"/>
      <c r="AM27" s="59">
        <f t="shared" si="3"/>
        <v>52.090909090909093</v>
      </c>
      <c r="AN27" s="56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3"/>
      <c r="I28" s="55">
        <v>8</v>
      </c>
      <c r="J28" s="56">
        <v>8.5</v>
      </c>
      <c r="K28" s="56">
        <v>10</v>
      </c>
      <c r="L28" s="56">
        <v>9.5</v>
      </c>
      <c r="M28" s="56">
        <v>9</v>
      </c>
      <c r="N28" s="56">
        <v>9</v>
      </c>
      <c r="O28" s="56">
        <v>9</v>
      </c>
      <c r="P28" s="56">
        <v>10</v>
      </c>
      <c r="Q28" s="56">
        <v>9</v>
      </c>
      <c r="R28" s="56">
        <v>7.5</v>
      </c>
      <c r="S28" s="57">
        <v>10</v>
      </c>
      <c r="T28" s="55">
        <v>8</v>
      </c>
      <c r="U28" s="56">
        <v>7</v>
      </c>
      <c r="V28" s="56">
        <v>6</v>
      </c>
      <c r="W28" s="56">
        <v>9</v>
      </c>
      <c r="X28" s="56">
        <v>8</v>
      </c>
      <c r="Y28" s="56">
        <v>8</v>
      </c>
      <c r="Z28" s="56">
        <v>9.5</v>
      </c>
      <c r="AA28" s="56">
        <v>10</v>
      </c>
      <c r="AB28" s="56">
        <v>9</v>
      </c>
      <c r="AC28" s="56">
        <v>9.5</v>
      </c>
      <c r="AD28" s="57"/>
      <c r="AE28" s="55"/>
      <c r="AF28" s="56"/>
      <c r="AG28" s="56"/>
      <c r="AH28" s="57"/>
      <c r="AI28" s="58">
        <f t="shared" si="0"/>
        <v>99.5</v>
      </c>
      <c r="AJ28" s="59">
        <f t="shared" si="1"/>
        <v>84</v>
      </c>
      <c r="AK28" s="59">
        <f t="shared" si="2"/>
        <v>0</v>
      </c>
      <c r="AL28" s="56"/>
      <c r="AM28" s="59">
        <f t="shared" si="3"/>
        <v>50.045454545454547</v>
      </c>
      <c r="AN28" s="56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2"/>
      <c r="I29" s="55">
        <v>10</v>
      </c>
      <c r="J29" s="56">
        <v>10</v>
      </c>
      <c r="K29" s="56">
        <v>10</v>
      </c>
      <c r="L29" s="56">
        <v>10</v>
      </c>
      <c r="M29" s="56">
        <v>9</v>
      </c>
      <c r="N29" s="56">
        <v>10</v>
      </c>
      <c r="O29" s="56">
        <v>9</v>
      </c>
      <c r="P29" s="56">
        <v>10</v>
      </c>
      <c r="Q29" s="56">
        <v>10</v>
      </c>
      <c r="R29" s="56">
        <v>9</v>
      </c>
      <c r="S29" s="57">
        <v>10</v>
      </c>
      <c r="T29" s="55">
        <v>8</v>
      </c>
      <c r="U29" s="56">
        <v>7</v>
      </c>
      <c r="V29" s="56">
        <v>6</v>
      </c>
      <c r="W29" s="56">
        <v>9</v>
      </c>
      <c r="X29" s="56">
        <v>8</v>
      </c>
      <c r="Y29" s="56">
        <v>8</v>
      </c>
      <c r="Z29" s="56">
        <v>9.5</v>
      </c>
      <c r="AA29" s="56">
        <v>10</v>
      </c>
      <c r="AB29" s="56">
        <v>9</v>
      </c>
      <c r="AC29" s="56">
        <v>9.5</v>
      </c>
      <c r="AD29" s="57"/>
      <c r="AE29" s="55"/>
      <c r="AF29" s="56"/>
      <c r="AG29" s="56"/>
      <c r="AH29" s="57"/>
      <c r="AI29" s="58">
        <f t="shared" si="0"/>
        <v>107</v>
      </c>
      <c r="AJ29" s="59">
        <f t="shared" si="1"/>
        <v>84</v>
      </c>
      <c r="AK29" s="59">
        <f t="shared" si="2"/>
        <v>0</v>
      </c>
      <c r="AL29" s="56"/>
      <c r="AM29" s="59">
        <f t="shared" si="3"/>
        <v>52.090909090909093</v>
      </c>
      <c r="AN29" s="56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3"/>
      <c r="I30" s="55">
        <v>9</v>
      </c>
      <c r="J30" s="56">
        <v>8</v>
      </c>
      <c r="K30" s="56">
        <v>9</v>
      </c>
      <c r="L30" s="56">
        <v>10</v>
      </c>
      <c r="M30" s="56">
        <v>9</v>
      </c>
      <c r="N30" s="56">
        <v>10</v>
      </c>
      <c r="O30" s="56">
        <v>10</v>
      </c>
      <c r="P30" s="56">
        <v>10</v>
      </c>
      <c r="Q30" s="56">
        <v>9.5</v>
      </c>
      <c r="R30" s="56">
        <v>10</v>
      </c>
      <c r="S30" s="57">
        <v>10</v>
      </c>
      <c r="T30" s="55">
        <v>10</v>
      </c>
      <c r="U30" s="56">
        <v>10</v>
      </c>
      <c r="V30" s="56">
        <v>9</v>
      </c>
      <c r="W30" s="56">
        <v>10</v>
      </c>
      <c r="X30" s="56">
        <v>10</v>
      </c>
      <c r="Y30" s="56">
        <v>10</v>
      </c>
      <c r="Z30" s="56">
        <v>9</v>
      </c>
      <c r="AA30" s="56">
        <v>9</v>
      </c>
      <c r="AB30" s="56">
        <v>9</v>
      </c>
      <c r="AC30" s="56">
        <v>10</v>
      </c>
      <c r="AD30" s="57"/>
      <c r="AE30" s="55"/>
      <c r="AF30" s="56"/>
      <c r="AG30" s="56"/>
      <c r="AH30" s="57"/>
      <c r="AI30" s="58">
        <f t="shared" si="0"/>
        <v>104.5</v>
      </c>
      <c r="AJ30" s="59">
        <f t="shared" si="1"/>
        <v>96</v>
      </c>
      <c r="AK30" s="59">
        <f t="shared" si="2"/>
        <v>0</v>
      </c>
      <c r="AL30" s="56"/>
      <c r="AM30" s="59">
        <f t="shared" si="3"/>
        <v>54.68181818181818</v>
      </c>
      <c r="AN30" s="56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2"/>
      <c r="I31" s="55">
        <v>8</v>
      </c>
      <c r="J31" s="56">
        <v>10</v>
      </c>
      <c r="K31" s="56">
        <v>9</v>
      </c>
      <c r="L31" s="56">
        <v>10</v>
      </c>
      <c r="M31" s="56">
        <v>10</v>
      </c>
      <c r="N31" s="56">
        <v>10</v>
      </c>
      <c r="O31" s="56">
        <v>9</v>
      </c>
      <c r="P31" s="56">
        <v>10</v>
      </c>
      <c r="Q31" s="56">
        <v>10</v>
      </c>
      <c r="R31" s="56">
        <v>9</v>
      </c>
      <c r="S31" s="57">
        <v>10</v>
      </c>
      <c r="T31" s="55">
        <v>10</v>
      </c>
      <c r="U31" s="56">
        <v>10</v>
      </c>
      <c r="V31" s="56">
        <v>9</v>
      </c>
      <c r="W31" s="56">
        <v>10</v>
      </c>
      <c r="X31" s="56">
        <v>10</v>
      </c>
      <c r="Y31" s="56">
        <v>10</v>
      </c>
      <c r="Z31" s="56">
        <v>9</v>
      </c>
      <c r="AA31" s="56">
        <v>9</v>
      </c>
      <c r="AB31" s="56">
        <v>9</v>
      </c>
      <c r="AC31" s="56">
        <v>10</v>
      </c>
      <c r="AD31" s="57"/>
      <c r="AE31" s="55"/>
      <c r="AF31" s="56"/>
      <c r="AG31" s="56"/>
      <c r="AH31" s="57"/>
      <c r="AI31" s="58">
        <f t="shared" si="0"/>
        <v>105</v>
      </c>
      <c r="AJ31" s="59">
        <f t="shared" si="1"/>
        <v>96</v>
      </c>
      <c r="AK31" s="59">
        <f t="shared" si="2"/>
        <v>0</v>
      </c>
      <c r="AL31" s="56"/>
      <c r="AM31" s="59">
        <f t="shared" si="3"/>
        <v>54.818181818181813</v>
      </c>
      <c r="AN31" s="56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6"/>
      <c r="I32" s="55">
        <v>5.5</v>
      </c>
      <c r="J32" s="56">
        <v>9</v>
      </c>
      <c r="K32" s="56">
        <v>7</v>
      </c>
      <c r="L32" s="56">
        <v>7.5</v>
      </c>
      <c r="M32" s="56">
        <v>7</v>
      </c>
      <c r="N32" s="56">
        <v>7</v>
      </c>
      <c r="O32" s="56">
        <v>10</v>
      </c>
      <c r="P32" s="56">
        <v>9</v>
      </c>
      <c r="Q32" s="56">
        <v>9.5</v>
      </c>
      <c r="R32" s="56">
        <v>9</v>
      </c>
      <c r="S32" s="57">
        <v>8.5</v>
      </c>
      <c r="T32" s="55">
        <v>6</v>
      </c>
      <c r="U32" s="56">
        <v>9.5</v>
      </c>
      <c r="V32" s="56">
        <v>9</v>
      </c>
      <c r="W32" s="56">
        <v>9</v>
      </c>
      <c r="X32" s="56">
        <v>3.5</v>
      </c>
      <c r="Y32" s="56">
        <v>8</v>
      </c>
      <c r="Z32" s="56">
        <v>8</v>
      </c>
      <c r="AA32" s="56">
        <v>9.5</v>
      </c>
      <c r="AB32" s="56">
        <v>9</v>
      </c>
      <c r="AC32" s="56">
        <v>9.5</v>
      </c>
      <c r="AD32" s="57"/>
      <c r="AE32" s="55"/>
      <c r="AF32" s="56"/>
      <c r="AG32" s="56"/>
      <c r="AH32" s="57"/>
      <c r="AI32" s="58">
        <f t="shared" si="0"/>
        <v>89</v>
      </c>
      <c r="AJ32" s="59">
        <f t="shared" si="1"/>
        <v>81</v>
      </c>
      <c r="AK32" s="59">
        <f t="shared" si="2"/>
        <v>0</v>
      </c>
      <c r="AL32" s="56"/>
      <c r="AM32" s="59">
        <f t="shared" si="3"/>
        <v>46.36363636363636</v>
      </c>
      <c r="AN32" s="56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7"/>
      <c r="I33" s="55">
        <v>10</v>
      </c>
      <c r="J33" s="56">
        <v>10</v>
      </c>
      <c r="K33" s="56">
        <v>8</v>
      </c>
      <c r="L33" s="56">
        <v>10</v>
      </c>
      <c r="M33" s="56">
        <v>5</v>
      </c>
      <c r="N33" s="56">
        <v>10</v>
      </c>
      <c r="O33" s="56">
        <v>9.5</v>
      </c>
      <c r="P33" s="56">
        <v>10</v>
      </c>
      <c r="Q33" s="56">
        <v>8.5</v>
      </c>
      <c r="R33" s="56">
        <v>7</v>
      </c>
      <c r="S33" s="57">
        <v>10</v>
      </c>
      <c r="T33" s="55">
        <v>6</v>
      </c>
      <c r="U33" s="56">
        <v>9.5</v>
      </c>
      <c r="V33" s="56">
        <v>9</v>
      </c>
      <c r="W33" s="56">
        <v>9</v>
      </c>
      <c r="X33" s="56">
        <v>3.5</v>
      </c>
      <c r="Y33" s="56">
        <v>8</v>
      </c>
      <c r="Z33" s="56">
        <v>8</v>
      </c>
      <c r="AA33" s="56">
        <v>9.5</v>
      </c>
      <c r="AB33" s="56">
        <v>9</v>
      </c>
      <c r="AC33" s="56">
        <v>9.5</v>
      </c>
      <c r="AD33" s="57"/>
      <c r="AE33" s="55"/>
      <c r="AF33" s="56"/>
      <c r="AG33" s="56"/>
      <c r="AH33" s="57"/>
      <c r="AI33" s="58">
        <f t="shared" si="0"/>
        <v>98</v>
      </c>
      <c r="AJ33" s="59">
        <f t="shared" si="1"/>
        <v>81</v>
      </c>
      <c r="AK33" s="59">
        <f t="shared" si="2"/>
        <v>0</v>
      </c>
      <c r="AL33" s="56"/>
      <c r="AM33" s="59">
        <f t="shared" si="3"/>
        <v>48.818181818181813</v>
      </c>
      <c r="AN33" s="56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0"/>
      <c r="I34" s="55">
        <v>8</v>
      </c>
      <c r="J34" s="56">
        <v>10</v>
      </c>
      <c r="K34" s="56">
        <v>10</v>
      </c>
      <c r="L34" s="56">
        <v>10</v>
      </c>
      <c r="M34" s="56">
        <v>10</v>
      </c>
      <c r="N34" s="56">
        <v>9</v>
      </c>
      <c r="O34" s="56">
        <v>10</v>
      </c>
      <c r="P34" s="56">
        <v>10</v>
      </c>
      <c r="Q34" s="56">
        <v>10</v>
      </c>
      <c r="R34" s="56">
        <v>10</v>
      </c>
      <c r="S34" s="57">
        <v>10</v>
      </c>
      <c r="T34" s="55">
        <v>9</v>
      </c>
      <c r="U34" s="56">
        <v>9</v>
      </c>
      <c r="V34" s="56">
        <v>10</v>
      </c>
      <c r="W34" s="56">
        <v>9.5</v>
      </c>
      <c r="X34" s="56">
        <v>10</v>
      </c>
      <c r="Y34" s="56">
        <v>9</v>
      </c>
      <c r="Z34" s="56">
        <v>9.5</v>
      </c>
      <c r="AA34" s="56">
        <v>10</v>
      </c>
      <c r="AB34" s="56">
        <v>10</v>
      </c>
      <c r="AC34" s="56">
        <v>9.5</v>
      </c>
      <c r="AD34" s="57"/>
      <c r="AE34" s="55"/>
      <c r="AF34" s="56"/>
      <c r="AG34" s="56"/>
      <c r="AH34" s="57"/>
      <c r="AI34" s="58">
        <f t="shared" si="0"/>
        <v>107</v>
      </c>
      <c r="AJ34" s="59">
        <f t="shared" si="1"/>
        <v>95.5</v>
      </c>
      <c r="AK34" s="59">
        <f t="shared" si="2"/>
        <v>0</v>
      </c>
      <c r="AL34" s="56"/>
      <c r="AM34" s="59">
        <f t="shared" si="3"/>
        <v>55.227272727272734</v>
      </c>
      <c r="AN34" s="56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2"/>
      <c r="I35" s="55">
        <v>8</v>
      </c>
      <c r="J35" s="56">
        <v>10</v>
      </c>
      <c r="K35" s="56">
        <v>8</v>
      </c>
      <c r="L35" s="56">
        <v>10</v>
      </c>
      <c r="M35" s="56">
        <v>9</v>
      </c>
      <c r="N35" s="56">
        <v>10</v>
      </c>
      <c r="O35" s="56">
        <v>10</v>
      </c>
      <c r="P35" s="56">
        <v>8.5</v>
      </c>
      <c r="Q35" s="56">
        <v>9.5</v>
      </c>
      <c r="R35" s="56">
        <v>9.5</v>
      </c>
      <c r="S35" s="57">
        <v>10</v>
      </c>
      <c r="T35" s="55">
        <v>9</v>
      </c>
      <c r="U35" s="56">
        <v>9</v>
      </c>
      <c r="V35" s="56">
        <v>10</v>
      </c>
      <c r="W35" s="56">
        <v>9.5</v>
      </c>
      <c r="X35" s="56">
        <v>10</v>
      </c>
      <c r="Y35" s="56">
        <v>9</v>
      </c>
      <c r="Z35" s="56">
        <v>9.5</v>
      </c>
      <c r="AA35" s="56">
        <v>10</v>
      </c>
      <c r="AB35" s="56">
        <v>10</v>
      </c>
      <c r="AC35" s="56">
        <v>9.5</v>
      </c>
      <c r="AD35" s="57"/>
      <c r="AE35" s="55"/>
      <c r="AF35" s="56"/>
      <c r="AG35" s="56"/>
      <c r="AH35" s="57"/>
      <c r="AI35" s="58">
        <f t="shared" si="0"/>
        <v>102.5</v>
      </c>
      <c r="AJ35" s="59">
        <f t="shared" si="1"/>
        <v>95.5</v>
      </c>
      <c r="AK35" s="59">
        <f t="shared" si="2"/>
        <v>0</v>
      </c>
      <c r="AL35" s="56"/>
      <c r="AM35" s="59">
        <f t="shared" si="3"/>
        <v>54</v>
      </c>
      <c r="AN35" s="56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6"/>
      <c r="I36" s="55">
        <v>8</v>
      </c>
      <c r="J36" s="56">
        <v>10</v>
      </c>
      <c r="K36" s="56">
        <v>9</v>
      </c>
      <c r="L36" s="56">
        <v>8</v>
      </c>
      <c r="M36" s="56">
        <v>10</v>
      </c>
      <c r="N36" s="56">
        <v>9</v>
      </c>
      <c r="O36" s="56">
        <v>8</v>
      </c>
      <c r="P36" s="56">
        <v>10</v>
      </c>
      <c r="Q36" s="56">
        <v>9.5</v>
      </c>
      <c r="R36" s="56">
        <v>10</v>
      </c>
      <c r="S36" s="57">
        <v>9</v>
      </c>
      <c r="T36" s="55">
        <v>10</v>
      </c>
      <c r="U36" s="56">
        <v>10</v>
      </c>
      <c r="V36" s="56">
        <v>9</v>
      </c>
      <c r="W36" s="56">
        <v>10</v>
      </c>
      <c r="X36" s="56">
        <v>9</v>
      </c>
      <c r="Y36" s="56">
        <v>9</v>
      </c>
      <c r="Z36" s="56">
        <v>8</v>
      </c>
      <c r="AA36" s="56">
        <v>9</v>
      </c>
      <c r="AB36" s="56">
        <v>9</v>
      </c>
      <c r="AC36" s="56">
        <v>9</v>
      </c>
      <c r="AD36" s="57"/>
      <c r="AE36" s="55"/>
      <c r="AF36" s="56"/>
      <c r="AG36" s="56"/>
      <c r="AH36" s="57"/>
      <c r="AI36" s="58">
        <f t="shared" si="0"/>
        <v>100.5</v>
      </c>
      <c r="AJ36" s="59">
        <f t="shared" si="1"/>
        <v>92</v>
      </c>
      <c r="AK36" s="59">
        <f t="shared" si="2"/>
        <v>0</v>
      </c>
      <c r="AL36" s="56"/>
      <c r="AM36" s="59">
        <f t="shared" si="3"/>
        <v>52.5</v>
      </c>
      <c r="AN36" s="56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7"/>
      <c r="I37" s="55">
        <v>8</v>
      </c>
      <c r="J37" s="56">
        <v>6.5</v>
      </c>
      <c r="K37" s="56">
        <v>9.5</v>
      </c>
      <c r="L37" s="56">
        <v>10</v>
      </c>
      <c r="M37" s="56">
        <v>8.5</v>
      </c>
      <c r="N37" s="56">
        <v>10</v>
      </c>
      <c r="O37" s="56">
        <v>10</v>
      </c>
      <c r="P37" s="56">
        <v>10</v>
      </c>
      <c r="Q37" s="56">
        <v>9</v>
      </c>
      <c r="R37" s="56">
        <v>10</v>
      </c>
      <c r="S37" s="57">
        <v>9.5</v>
      </c>
      <c r="T37" s="55">
        <v>10</v>
      </c>
      <c r="U37" s="56">
        <v>10</v>
      </c>
      <c r="V37" s="56">
        <v>9</v>
      </c>
      <c r="W37" s="56">
        <v>10</v>
      </c>
      <c r="X37" s="56">
        <v>9</v>
      </c>
      <c r="Y37" s="56">
        <v>9</v>
      </c>
      <c r="Z37" s="56">
        <v>8</v>
      </c>
      <c r="AA37" s="56">
        <v>9</v>
      </c>
      <c r="AB37" s="56">
        <v>9</v>
      </c>
      <c r="AC37" s="56">
        <v>9</v>
      </c>
      <c r="AD37" s="57"/>
      <c r="AE37" s="55"/>
      <c r="AF37" s="56"/>
      <c r="AG37" s="56"/>
      <c r="AH37" s="57"/>
      <c r="AI37" s="58">
        <f t="shared" si="0"/>
        <v>101</v>
      </c>
      <c r="AJ37" s="59">
        <f t="shared" si="1"/>
        <v>92</v>
      </c>
      <c r="AK37" s="59">
        <f t="shared" si="2"/>
        <v>0</v>
      </c>
      <c r="AL37" s="56"/>
      <c r="AM37" s="59">
        <f t="shared" si="3"/>
        <v>52.63636363636364</v>
      </c>
      <c r="AN37" s="56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0"/>
      <c r="I38" s="55">
        <v>9</v>
      </c>
      <c r="J38" s="56">
        <v>7</v>
      </c>
      <c r="K38" s="56">
        <v>9</v>
      </c>
      <c r="L38" s="56">
        <v>10</v>
      </c>
      <c r="M38" s="56">
        <v>8.5</v>
      </c>
      <c r="N38" s="56">
        <v>10</v>
      </c>
      <c r="O38" s="56">
        <v>10</v>
      </c>
      <c r="P38" s="56">
        <v>10</v>
      </c>
      <c r="Q38" s="56">
        <v>9</v>
      </c>
      <c r="R38" s="56">
        <v>9</v>
      </c>
      <c r="S38" s="57">
        <v>9</v>
      </c>
      <c r="T38" s="55">
        <v>8</v>
      </c>
      <c r="U38" s="56">
        <v>10</v>
      </c>
      <c r="V38" s="56">
        <v>9</v>
      </c>
      <c r="W38" s="56">
        <v>8.5</v>
      </c>
      <c r="X38" s="56">
        <v>8</v>
      </c>
      <c r="Y38" s="56">
        <v>10</v>
      </c>
      <c r="Z38" s="56">
        <v>9.5</v>
      </c>
      <c r="AA38" s="56">
        <v>9</v>
      </c>
      <c r="AB38" s="56">
        <v>8.5</v>
      </c>
      <c r="AC38" s="56">
        <v>9.5</v>
      </c>
      <c r="AD38" s="57"/>
      <c r="AE38" s="55"/>
      <c r="AF38" s="56"/>
      <c r="AG38" s="56"/>
      <c r="AH38" s="57"/>
      <c r="AI38" s="58">
        <f t="shared" si="0"/>
        <v>100.5</v>
      </c>
      <c r="AJ38" s="59">
        <f t="shared" si="1"/>
        <v>90</v>
      </c>
      <c r="AK38" s="59">
        <f t="shared" si="2"/>
        <v>0</v>
      </c>
      <c r="AL38" s="56"/>
      <c r="AM38" s="59">
        <f t="shared" si="3"/>
        <v>51.954545454545453</v>
      </c>
      <c r="AN38" s="56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1"/>
      <c r="I39" s="55">
        <v>8</v>
      </c>
      <c r="J39" s="56">
        <v>6.5</v>
      </c>
      <c r="K39" s="56">
        <v>8</v>
      </c>
      <c r="L39" s="56">
        <v>10</v>
      </c>
      <c r="M39" s="56">
        <v>9.5</v>
      </c>
      <c r="N39" s="56">
        <v>7.5</v>
      </c>
      <c r="O39" s="56">
        <v>9</v>
      </c>
      <c r="P39" s="56">
        <v>10</v>
      </c>
      <c r="Q39" s="56">
        <v>7</v>
      </c>
      <c r="R39" s="56">
        <v>9</v>
      </c>
      <c r="S39" s="57">
        <v>9</v>
      </c>
      <c r="T39" s="55">
        <v>8</v>
      </c>
      <c r="U39" s="56">
        <v>10</v>
      </c>
      <c r="V39" s="56">
        <v>9</v>
      </c>
      <c r="W39" s="56">
        <v>8.5</v>
      </c>
      <c r="X39" s="56">
        <v>8</v>
      </c>
      <c r="Y39" s="56">
        <v>10</v>
      </c>
      <c r="Z39" s="56">
        <v>9.5</v>
      </c>
      <c r="AA39" s="56">
        <v>9</v>
      </c>
      <c r="AB39" s="56">
        <v>8.5</v>
      </c>
      <c r="AC39" s="56">
        <v>9.5</v>
      </c>
      <c r="AD39" s="57"/>
      <c r="AE39" s="55"/>
      <c r="AF39" s="56"/>
      <c r="AG39" s="56"/>
      <c r="AH39" s="57"/>
      <c r="AI39" s="58">
        <f t="shared" si="0"/>
        <v>93.5</v>
      </c>
      <c r="AJ39" s="59">
        <f t="shared" si="1"/>
        <v>90</v>
      </c>
      <c r="AK39" s="59">
        <f t="shared" si="2"/>
        <v>0</v>
      </c>
      <c r="AL39" s="56"/>
      <c r="AM39" s="59">
        <f t="shared" si="3"/>
        <v>50.045454545454547</v>
      </c>
      <c r="AN39" s="56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2"/>
      <c r="I40" s="55">
        <v>9.5</v>
      </c>
      <c r="J40" s="56">
        <v>9</v>
      </c>
      <c r="K40" s="56">
        <v>5</v>
      </c>
      <c r="L40" s="56">
        <v>9.5</v>
      </c>
      <c r="M40" s="56">
        <v>6.5</v>
      </c>
      <c r="N40" s="56">
        <v>9.5</v>
      </c>
      <c r="O40" s="56">
        <v>8</v>
      </c>
      <c r="P40" s="56">
        <v>10</v>
      </c>
      <c r="Q40" s="56">
        <v>6</v>
      </c>
      <c r="R40" s="56">
        <v>4.5</v>
      </c>
      <c r="S40" s="57">
        <v>9.5</v>
      </c>
      <c r="T40" s="55">
        <v>8</v>
      </c>
      <c r="U40" s="56">
        <v>10</v>
      </c>
      <c r="V40" s="56">
        <v>9</v>
      </c>
      <c r="W40" s="56">
        <v>8.5</v>
      </c>
      <c r="X40" s="56">
        <v>8</v>
      </c>
      <c r="Y40" s="56">
        <v>10</v>
      </c>
      <c r="Z40" s="56">
        <v>9.5</v>
      </c>
      <c r="AA40" s="56">
        <v>9</v>
      </c>
      <c r="AB40" s="56">
        <v>8.5</v>
      </c>
      <c r="AC40" s="56">
        <v>9.5</v>
      </c>
      <c r="AD40" s="57"/>
      <c r="AE40" s="55"/>
      <c r="AF40" s="56"/>
      <c r="AG40" s="56"/>
      <c r="AH40" s="57"/>
      <c r="AI40" s="58">
        <f t="shared" si="0"/>
        <v>87</v>
      </c>
      <c r="AJ40" s="59">
        <f t="shared" si="1"/>
        <v>90</v>
      </c>
      <c r="AK40" s="59">
        <f t="shared" si="2"/>
        <v>0</v>
      </c>
      <c r="AL40" s="56"/>
      <c r="AM40" s="59">
        <f t="shared" si="3"/>
        <v>48.272727272727273</v>
      </c>
      <c r="AN40" s="56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6"/>
      <c r="I41" s="55">
        <v>5.5</v>
      </c>
      <c r="J41" s="56">
        <v>4</v>
      </c>
      <c r="K41" s="56">
        <v>4</v>
      </c>
      <c r="L41" s="56">
        <v>3.5</v>
      </c>
      <c r="M41" s="56">
        <v>0</v>
      </c>
      <c r="N41" s="56">
        <v>0</v>
      </c>
      <c r="O41" s="56">
        <v>7.5</v>
      </c>
      <c r="P41" s="56">
        <v>9</v>
      </c>
      <c r="Q41" s="56">
        <v>8.5</v>
      </c>
      <c r="R41" s="56">
        <v>8</v>
      </c>
      <c r="S41" s="57">
        <v>8.5</v>
      </c>
      <c r="T41" s="55">
        <v>10</v>
      </c>
      <c r="U41" s="56">
        <v>10</v>
      </c>
      <c r="V41" s="56">
        <v>7</v>
      </c>
      <c r="W41" s="56">
        <v>10</v>
      </c>
      <c r="X41" s="56">
        <v>9</v>
      </c>
      <c r="Y41" s="56">
        <v>10</v>
      </c>
      <c r="Z41" s="56">
        <v>9.5</v>
      </c>
      <c r="AA41" s="56">
        <v>9</v>
      </c>
      <c r="AB41" s="56">
        <v>9.5</v>
      </c>
      <c r="AC41" s="56">
        <v>9.5</v>
      </c>
      <c r="AD41" s="57"/>
      <c r="AE41" s="55"/>
      <c r="AF41" s="56"/>
      <c r="AG41" s="56"/>
      <c r="AH41" s="57"/>
      <c r="AI41" s="58">
        <f t="shared" si="0"/>
        <v>58.5</v>
      </c>
      <c r="AJ41" s="59">
        <f t="shared" si="1"/>
        <v>93.5</v>
      </c>
      <c r="AK41" s="59">
        <f t="shared" si="2"/>
        <v>0</v>
      </c>
      <c r="AL41" s="56"/>
      <c r="AM41" s="59">
        <f t="shared" si="3"/>
        <v>41.454545454545453</v>
      </c>
      <c r="AN41" s="56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7"/>
      <c r="I42" s="55">
        <v>7.5</v>
      </c>
      <c r="J42" s="56">
        <v>8.5</v>
      </c>
      <c r="K42" s="56">
        <v>7</v>
      </c>
      <c r="L42" s="56">
        <v>9</v>
      </c>
      <c r="M42" s="56">
        <v>7</v>
      </c>
      <c r="N42" s="56">
        <v>9.5</v>
      </c>
      <c r="O42" s="56">
        <v>8.5</v>
      </c>
      <c r="P42" s="56">
        <v>9</v>
      </c>
      <c r="Q42" s="56">
        <v>9</v>
      </c>
      <c r="R42" s="56">
        <v>7</v>
      </c>
      <c r="S42" s="57">
        <v>8.5</v>
      </c>
      <c r="T42" s="55">
        <v>10</v>
      </c>
      <c r="U42" s="56">
        <v>10</v>
      </c>
      <c r="V42" s="56">
        <v>7</v>
      </c>
      <c r="W42" s="56">
        <v>10</v>
      </c>
      <c r="X42" s="56">
        <v>9</v>
      </c>
      <c r="Y42" s="56">
        <v>10</v>
      </c>
      <c r="Z42" s="56">
        <v>9.5</v>
      </c>
      <c r="AA42" s="56">
        <v>9</v>
      </c>
      <c r="AB42" s="56">
        <v>9.5</v>
      </c>
      <c r="AC42" s="56">
        <v>9.5</v>
      </c>
      <c r="AD42" s="57"/>
      <c r="AE42" s="55"/>
      <c r="AF42" s="56"/>
      <c r="AG42" s="56"/>
      <c r="AH42" s="57"/>
      <c r="AI42" s="58">
        <f t="shared" si="0"/>
        <v>90.5</v>
      </c>
      <c r="AJ42" s="59">
        <f t="shared" si="1"/>
        <v>93.5</v>
      </c>
      <c r="AK42" s="59">
        <f t="shared" si="2"/>
        <v>0</v>
      </c>
      <c r="AL42" s="56"/>
      <c r="AM42" s="59">
        <f t="shared" si="3"/>
        <v>50.181818181818187</v>
      </c>
      <c r="AN42" s="56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6"/>
      <c r="I43" s="55">
        <v>7.5</v>
      </c>
      <c r="J43" s="56">
        <v>6</v>
      </c>
      <c r="K43" s="56">
        <v>8</v>
      </c>
      <c r="L43" s="56">
        <v>9.5</v>
      </c>
      <c r="M43" s="56">
        <v>9</v>
      </c>
      <c r="N43" s="56">
        <v>8</v>
      </c>
      <c r="O43" s="56">
        <v>7.5</v>
      </c>
      <c r="P43" s="56">
        <v>9</v>
      </c>
      <c r="Q43" s="56">
        <v>9</v>
      </c>
      <c r="R43" s="56">
        <v>10</v>
      </c>
      <c r="S43" s="57">
        <v>8.5</v>
      </c>
      <c r="T43" s="55">
        <v>8</v>
      </c>
      <c r="U43" s="56">
        <v>10</v>
      </c>
      <c r="V43" s="56">
        <v>9</v>
      </c>
      <c r="W43" s="56">
        <v>9</v>
      </c>
      <c r="X43" s="56">
        <v>7.5</v>
      </c>
      <c r="Y43" s="56">
        <v>8</v>
      </c>
      <c r="Z43" s="56">
        <v>9</v>
      </c>
      <c r="AA43" s="56">
        <v>9</v>
      </c>
      <c r="AB43" s="56">
        <v>8.5</v>
      </c>
      <c r="AC43" s="56">
        <v>9</v>
      </c>
      <c r="AD43" s="57"/>
      <c r="AE43" s="55"/>
      <c r="AF43" s="56"/>
      <c r="AG43" s="56"/>
      <c r="AH43" s="57"/>
      <c r="AI43" s="58">
        <f t="shared" si="0"/>
        <v>92</v>
      </c>
      <c r="AJ43" s="59">
        <f t="shared" si="1"/>
        <v>87</v>
      </c>
      <c r="AK43" s="59">
        <f t="shared" si="2"/>
        <v>0</v>
      </c>
      <c r="AL43" s="56"/>
      <c r="AM43" s="59">
        <f t="shared" si="3"/>
        <v>48.818181818181813</v>
      </c>
      <c r="AN43" s="56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7"/>
      <c r="I44" s="60">
        <v>0</v>
      </c>
      <c r="J44" s="56">
        <v>8</v>
      </c>
      <c r="K44" s="56">
        <v>6</v>
      </c>
      <c r="L44" s="56">
        <v>10</v>
      </c>
      <c r="M44" s="56">
        <v>8.5</v>
      </c>
      <c r="N44" s="56">
        <v>8</v>
      </c>
      <c r="O44" s="56">
        <v>8</v>
      </c>
      <c r="P44" s="56">
        <v>10</v>
      </c>
      <c r="Q44" s="56">
        <v>9.5</v>
      </c>
      <c r="R44" s="56">
        <v>8</v>
      </c>
      <c r="S44" s="57">
        <v>9</v>
      </c>
      <c r="T44" s="55">
        <v>8</v>
      </c>
      <c r="U44" s="56">
        <v>10</v>
      </c>
      <c r="V44" s="56">
        <v>9</v>
      </c>
      <c r="W44" s="56">
        <v>9</v>
      </c>
      <c r="X44" s="56">
        <v>7.5</v>
      </c>
      <c r="Y44" s="56">
        <v>8</v>
      </c>
      <c r="Z44" s="56">
        <v>9</v>
      </c>
      <c r="AA44" s="56">
        <v>9</v>
      </c>
      <c r="AB44" s="56">
        <v>8.5</v>
      </c>
      <c r="AC44" s="56">
        <v>9</v>
      </c>
      <c r="AD44" s="57"/>
      <c r="AE44" s="55"/>
      <c r="AF44" s="56"/>
      <c r="AG44" s="56"/>
      <c r="AH44" s="57"/>
      <c r="AI44" s="58">
        <f t="shared" si="0"/>
        <v>85</v>
      </c>
      <c r="AJ44" s="59">
        <f t="shared" si="1"/>
        <v>87</v>
      </c>
      <c r="AK44" s="59">
        <f t="shared" si="2"/>
        <v>0</v>
      </c>
      <c r="AL44" s="56"/>
      <c r="AM44" s="59">
        <f t="shared" si="3"/>
        <v>46.909090909090907</v>
      </c>
      <c r="AN44" s="56"/>
    </row>
    <row r="45" spans="1:40" s="10" customFormat="1" ht="12.75" x14ac:dyDescent="0.2">
      <c r="A45" s="69" t="s">
        <v>36</v>
      </c>
      <c r="B45" s="70">
        <v>10</v>
      </c>
      <c r="C45" s="71">
        <v>202302226</v>
      </c>
      <c r="D45" s="71" t="s">
        <v>89</v>
      </c>
      <c r="E45" s="72">
        <v>1046182647</v>
      </c>
      <c r="F45" s="70"/>
      <c r="G45" s="70"/>
      <c r="H45" s="93"/>
      <c r="I45" s="73">
        <v>10</v>
      </c>
      <c r="J45" s="80">
        <v>10</v>
      </c>
      <c r="K45" s="80">
        <v>6</v>
      </c>
      <c r="L45" s="80">
        <v>10</v>
      </c>
      <c r="M45" s="80">
        <v>9.5</v>
      </c>
      <c r="N45" s="80">
        <v>7.5</v>
      </c>
      <c r="O45" s="80">
        <v>8</v>
      </c>
      <c r="P45" s="80">
        <v>9</v>
      </c>
      <c r="Q45" s="80">
        <v>9.5</v>
      </c>
      <c r="R45" s="80">
        <v>8.5</v>
      </c>
      <c r="S45" s="81">
        <v>9</v>
      </c>
      <c r="T45" s="73">
        <v>10</v>
      </c>
      <c r="U45" s="80">
        <v>9.5</v>
      </c>
      <c r="V45" s="80">
        <v>10</v>
      </c>
      <c r="W45" s="80">
        <v>9</v>
      </c>
      <c r="X45" s="80">
        <v>6</v>
      </c>
      <c r="Y45" s="80">
        <v>9</v>
      </c>
      <c r="Z45" s="80">
        <v>9</v>
      </c>
      <c r="AA45" s="80">
        <v>10</v>
      </c>
      <c r="AB45" s="80">
        <v>9.5</v>
      </c>
      <c r="AC45" s="80">
        <v>9.5</v>
      </c>
      <c r="AD45" s="81"/>
      <c r="AE45" s="73"/>
      <c r="AF45" s="80"/>
      <c r="AG45" s="80"/>
      <c r="AH45" s="81"/>
      <c r="AI45" s="58">
        <f t="shared" si="0"/>
        <v>97</v>
      </c>
      <c r="AJ45" s="59">
        <f t="shared" si="1"/>
        <v>91.5</v>
      </c>
      <c r="AK45" s="59">
        <f t="shared" si="2"/>
        <v>0</v>
      </c>
      <c r="AL45" s="56"/>
      <c r="AM45" s="59">
        <f t="shared" si="3"/>
        <v>51.409090909090907</v>
      </c>
      <c r="AN45" s="56"/>
    </row>
    <row r="46" spans="1:40" s="10" customFormat="1" ht="12.75" x14ac:dyDescent="0.2">
      <c r="A46" s="69" t="s">
        <v>36</v>
      </c>
      <c r="B46" s="70">
        <v>10</v>
      </c>
      <c r="C46" s="71">
        <v>202302227</v>
      </c>
      <c r="D46" s="71" t="s">
        <v>90</v>
      </c>
      <c r="E46" s="72">
        <v>1038871469</v>
      </c>
      <c r="F46" s="74"/>
      <c r="G46" s="74"/>
      <c r="H46" s="94"/>
      <c r="I46" s="73">
        <v>10</v>
      </c>
      <c r="J46" s="80">
        <v>10</v>
      </c>
      <c r="K46" s="80">
        <v>9</v>
      </c>
      <c r="L46" s="80">
        <v>10</v>
      </c>
      <c r="M46" s="80">
        <v>8.5</v>
      </c>
      <c r="N46" s="80">
        <v>10</v>
      </c>
      <c r="O46" s="80">
        <v>9</v>
      </c>
      <c r="P46" s="80">
        <v>10</v>
      </c>
      <c r="Q46" s="80">
        <v>9</v>
      </c>
      <c r="R46" s="80">
        <v>9</v>
      </c>
      <c r="S46" s="81">
        <v>8.5</v>
      </c>
      <c r="T46" s="73">
        <v>10</v>
      </c>
      <c r="U46" s="80">
        <v>9.5</v>
      </c>
      <c r="V46" s="80">
        <v>10</v>
      </c>
      <c r="W46" s="80">
        <v>9</v>
      </c>
      <c r="X46" s="80">
        <v>6</v>
      </c>
      <c r="Y46" s="80">
        <v>9</v>
      </c>
      <c r="Z46" s="80">
        <v>9</v>
      </c>
      <c r="AA46" s="80">
        <v>10</v>
      </c>
      <c r="AB46" s="80">
        <v>9.5</v>
      </c>
      <c r="AC46" s="80">
        <v>9.5</v>
      </c>
      <c r="AD46" s="81"/>
      <c r="AE46" s="73"/>
      <c r="AF46" s="80"/>
      <c r="AG46" s="80"/>
      <c r="AH46" s="81"/>
      <c r="AI46" s="58">
        <f t="shared" si="0"/>
        <v>103</v>
      </c>
      <c r="AJ46" s="59">
        <f t="shared" si="1"/>
        <v>91.5</v>
      </c>
      <c r="AK46" s="59">
        <f t="shared" si="2"/>
        <v>0</v>
      </c>
      <c r="AL46" s="56"/>
      <c r="AM46" s="59">
        <f t="shared" si="3"/>
        <v>53.045454545454547</v>
      </c>
      <c r="AN46" s="56"/>
    </row>
    <row r="47" spans="1:40" s="10" customFormat="1" ht="12.75" x14ac:dyDescent="0.2">
      <c r="A47" s="69" t="s">
        <v>36</v>
      </c>
      <c r="B47" s="74">
        <v>11</v>
      </c>
      <c r="C47" s="71">
        <v>202302237</v>
      </c>
      <c r="D47" s="71" t="s">
        <v>91</v>
      </c>
      <c r="E47" s="72">
        <v>1038626854</v>
      </c>
      <c r="F47" s="74"/>
      <c r="G47" s="74"/>
      <c r="H47" s="88"/>
      <c r="I47" s="73">
        <v>8</v>
      </c>
      <c r="J47" s="80">
        <v>10</v>
      </c>
      <c r="K47" s="80">
        <v>8</v>
      </c>
      <c r="L47" s="80">
        <v>10</v>
      </c>
      <c r="M47" s="80">
        <v>9</v>
      </c>
      <c r="N47" s="80">
        <v>10</v>
      </c>
      <c r="O47" s="80">
        <v>9</v>
      </c>
      <c r="P47" s="80">
        <v>10</v>
      </c>
      <c r="Q47" s="80">
        <v>10</v>
      </c>
      <c r="R47" s="80">
        <v>10</v>
      </c>
      <c r="S47" s="81">
        <v>10</v>
      </c>
      <c r="T47" s="73">
        <v>10</v>
      </c>
      <c r="U47" s="80">
        <v>9.5</v>
      </c>
      <c r="V47" s="80">
        <v>8.5</v>
      </c>
      <c r="W47" s="80">
        <v>9.5</v>
      </c>
      <c r="X47" s="80">
        <v>8</v>
      </c>
      <c r="Y47" s="80">
        <v>9.5</v>
      </c>
      <c r="Z47" s="80">
        <v>9.5</v>
      </c>
      <c r="AA47" s="80">
        <v>8</v>
      </c>
      <c r="AB47" s="80">
        <v>9</v>
      </c>
      <c r="AC47" s="80">
        <v>10</v>
      </c>
      <c r="AD47" s="81"/>
      <c r="AE47" s="73"/>
      <c r="AF47" s="80"/>
      <c r="AG47" s="80"/>
      <c r="AH47" s="81"/>
      <c r="AI47" s="58">
        <f t="shared" si="0"/>
        <v>104</v>
      </c>
      <c r="AJ47" s="59">
        <f t="shared" si="1"/>
        <v>91.5</v>
      </c>
      <c r="AK47" s="59">
        <f t="shared" si="2"/>
        <v>0</v>
      </c>
      <c r="AL47" s="56"/>
      <c r="AM47" s="59">
        <f t="shared" si="3"/>
        <v>53.318181818181813</v>
      </c>
      <c r="AN47" s="56"/>
    </row>
    <row r="48" spans="1:40" ht="13.5" thickBot="1" x14ac:dyDescent="0.25">
      <c r="A48" s="75" t="s">
        <v>36</v>
      </c>
      <c r="B48" s="76">
        <v>11</v>
      </c>
      <c r="C48" s="77">
        <v>202302238</v>
      </c>
      <c r="D48" s="77" t="s">
        <v>92</v>
      </c>
      <c r="E48" s="78">
        <v>1071157029</v>
      </c>
      <c r="F48" s="76"/>
      <c r="G48" s="76"/>
      <c r="H48" s="89"/>
      <c r="I48" s="73">
        <v>3.5</v>
      </c>
      <c r="J48" s="80">
        <v>7.5</v>
      </c>
      <c r="K48" s="80">
        <v>9</v>
      </c>
      <c r="L48" s="80">
        <v>10</v>
      </c>
      <c r="M48" s="80">
        <v>10</v>
      </c>
      <c r="N48" s="80">
        <v>7</v>
      </c>
      <c r="O48" s="80">
        <v>8</v>
      </c>
      <c r="P48" s="80">
        <v>10</v>
      </c>
      <c r="Q48" s="80">
        <v>9.5</v>
      </c>
      <c r="R48" s="80">
        <v>9</v>
      </c>
      <c r="S48" s="81">
        <v>9.5</v>
      </c>
      <c r="T48" s="73">
        <v>10</v>
      </c>
      <c r="U48" s="80">
        <v>9.5</v>
      </c>
      <c r="V48" s="80">
        <v>8.5</v>
      </c>
      <c r="W48" s="80">
        <v>9.5</v>
      </c>
      <c r="X48" s="80">
        <v>8</v>
      </c>
      <c r="Y48" s="80">
        <v>9.5</v>
      </c>
      <c r="Z48" s="80">
        <v>9.5</v>
      </c>
      <c r="AA48" s="80">
        <v>8</v>
      </c>
      <c r="AB48" s="80">
        <v>9</v>
      </c>
      <c r="AC48" s="80">
        <v>10</v>
      </c>
      <c r="AD48" s="81"/>
      <c r="AE48" s="73"/>
      <c r="AF48" s="80"/>
      <c r="AG48" s="80"/>
      <c r="AH48" s="81"/>
      <c r="AI48" s="58">
        <f t="shared" si="0"/>
        <v>93</v>
      </c>
      <c r="AJ48" s="59">
        <f t="shared" si="1"/>
        <v>91.5</v>
      </c>
      <c r="AK48" s="59">
        <f t="shared" si="2"/>
        <v>0</v>
      </c>
      <c r="AL48" s="56"/>
      <c r="AM48" s="59">
        <f t="shared" si="3"/>
        <v>50.318181818181813</v>
      </c>
      <c r="AN48" s="56"/>
    </row>
    <row r="49" spans="6:40" ht="12.75" x14ac:dyDescent="0.2">
      <c r="F49" s="1"/>
      <c r="G49" s="1"/>
      <c r="H49" s="7" t="s">
        <v>37</v>
      </c>
      <c r="I49" s="61">
        <f>AVERAGE(I2:I25)</f>
        <v>7.104166666666667</v>
      </c>
      <c r="J49" s="62">
        <f>AVERAGE(J2:J25)</f>
        <v>8.6041666666666661</v>
      </c>
      <c r="K49" s="62">
        <f>AVERAGE(K2:K25)</f>
        <v>8.9772727272727266</v>
      </c>
      <c r="L49" s="62">
        <f>AVERAGE(L2:L38)</f>
        <v>9.5142857142857142</v>
      </c>
      <c r="M49" s="62">
        <f>AVERAGE(M2:M35)</f>
        <v>8.65625</v>
      </c>
      <c r="N49" s="62">
        <f>AVERAGE(N2:N48)</f>
        <v>9.1222222222222218</v>
      </c>
      <c r="O49" s="62">
        <f>AVERAGE(O2:O48)</f>
        <v>9.0555555555555554</v>
      </c>
      <c r="P49" s="62">
        <f>AVERAGE(P2:P26)</f>
        <v>9.804347826086957</v>
      </c>
      <c r="Q49" s="62">
        <f>AVERAGE(Q2:Q48)</f>
        <v>8.9555555555555557</v>
      </c>
      <c r="R49" s="62">
        <f>AVERAGE(R2:R48)</f>
        <v>8.9222222222222225</v>
      </c>
      <c r="S49" s="63">
        <f>AVERAGE(S2:S48)</f>
        <v>9.2888888888888896</v>
      </c>
      <c r="T49" s="61">
        <f>AVERAGE(T2:T25)</f>
        <v>8.9166666666666661</v>
      </c>
      <c r="U49" s="62">
        <f>AVERAGE(U2:U48)</f>
        <v>9.5106382978723403</v>
      </c>
      <c r="V49" s="62">
        <f>AVERAGE(V2:V25)</f>
        <v>9.4090909090909083</v>
      </c>
      <c r="W49" s="62">
        <f>AVERAGE(W2:W48)</f>
        <v>9.5</v>
      </c>
      <c r="X49" s="62">
        <f>AVERAGE(X2:X25)</f>
        <v>8.7727272727272734</v>
      </c>
      <c r="Y49" s="62">
        <f>AVERAGE(Y2:Y25)</f>
        <v>9.5909090909090917</v>
      </c>
      <c r="Z49" s="62">
        <f>AVERAGE(Z2:Z48)</f>
        <v>9.5</v>
      </c>
      <c r="AA49" s="62">
        <f>AVERAGE(AA2:AA25)</f>
        <v>9.454545454545455</v>
      </c>
      <c r="AB49" s="62">
        <f>AVERAGE(AB2:AB32)</f>
        <v>9.137931034482758</v>
      </c>
      <c r="AC49" s="62">
        <f>AVERAGE(AC2:AC25)</f>
        <v>9.7727272727272734</v>
      </c>
      <c r="AD49" s="63" t="e">
        <f>AVERAGE(AD2:AD32)</f>
        <v>#DIV/0!</v>
      </c>
      <c r="AE49" s="61" t="e">
        <f>AVERAGE(AE2:AE32)</f>
        <v>#DIV/0!</v>
      </c>
      <c r="AF49" s="62" t="e">
        <f>AVERAGE(AF2:AF32)</f>
        <v>#DIV/0!</v>
      </c>
      <c r="AG49" s="62" t="e">
        <f>AVERAGE(AG2:AG32)</f>
        <v>#DIV/0!</v>
      </c>
      <c r="AH49" s="63" t="e">
        <f>AVERAGE(AH2:AH32)</f>
        <v>#DIV/0!</v>
      </c>
      <c r="AI49" s="64">
        <f>AVERAGE(AI2:AI25)</f>
        <v>91.604166666666671</v>
      </c>
      <c r="AJ49" s="62">
        <f>AVERAGE(AJ2:AJ25)</f>
        <v>87.875</v>
      </c>
      <c r="AK49" s="62">
        <f>AVERAGE(AK2:AK25)</f>
        <v>0</v>
      </c>
      <c r="AL49" s="62" t="e">
        <f>AVERAGE(AL2:AL25)</f>
        <v>#DIV/0!</v>
      </c>
      <c r="AM49" s="62">
        <f>AVERAGE(AM2:AM25)</f>
        <v>48.948863636363633</v>
      </c>
      <c r="AN49" s="62"/>
    </row>
    <row r="50" spans="6:40" ht="12.75" x14ac:dyDescent="0.2">
      <c r="F50" s="2"/>
      <c r="G50" s="2"/>
      <c r="H50" s="8" t="s">
        <v>38</v>
      </c>
      <c r="I50" s="61">
        <f>AVERAGE(I26:I48)</f>
        <v>7.5434782608695654</v>
      </c>
      <c r="J50" s="62">
        <f t="shared" ref="J50:AM50" si="4">AVERAGE(J26:J48)</f>
        <v>8.5652173913043477</v>
      </c>
      <c r="K50" s="62">
        <f t="shared" si="4"/>
        <v>8.0652173913043477</v>
      </c>
      <c r="L50" s="62">
        <f t="shared" si="4"/>
        <v>9.4130434782608692</v>
      </c>
      <c r="M50" s="62">
        <f t="shared" si="4"/>
        <v>8.1739130434782616</v>
      </c>
      <c r="N50" s="62">
        <f t="shared" si="4"/>
        <v>8.7391304347826093</v>
      </c>
      <c r="O50" s="62">
        <f t="shared" si="4"/>
        <v>8.9565217391304355</v>
      </c>
      <c r="P50" s="62">
        <f t="shared" si="4"/>
        <v>9.7173913043478262</v>
      </c>
      <c r="Q50" s="62">
        <f t="shared" si="4"/>
        <v>9.1086956521739122</v>
      </c>
      <c r="R50" s="62">
        <f t="shared" si="4"/>
        <v>8.7391304347826093</v>
      </c>
      <c r="S50" s="63">
        <f t="shared" si="4"/>
        <v>9.3913043478260878</v>
      </c>
      <c r="T50" s="61">
        <f t="shared" si="4"/>
        <v>8.7391304347826093</v>
      </c>
      <c r="U50" s="62">
        <f t="shared" si="4"/>
        <v>9.4347826086956523</v>
      </c>
      <c r="V50" s="62">
        <f t="shared" si="4"/>
        <v>8.695652173913043</v>
      </c>
      <c r="W50" s="62">
        <f t="shared" si="4"/>
        <v>9.3695652173913047</v>
      </c>
      <c r="X50" s="62">
        <f t="shared" si="4"/>
        <v>8</v>
      </c>
      <c r="Y50" s="62">
        <f t="shared" si="4"/>
        <v>9.1739130434782616</v>
      </c>
      <c r="Z50" s="62">
        <f t="shared" si="4"/>
        <v>9.1521739130434785</v>
      </c>
      <c r="AA50" s="62">
        <f t="shared" si="4"/>
        <v>9.2173913043478262</v>
      </c>
      <c r="AB50" s="62">
        <f t="shared" si="4"/>
        <v>9.0652173913043477</v>
      </c>
      <c r="AC50" s="62">
        <f t="shared" si="4"/>
        <v>9.5434782608695645</v>
      </c>
      <c r="AD50" s="63" t="e">
        <f t="shared" si="4"/>
        <v>#DIV/0!</v>
      </c>
      <c r="AE50" s="61" t="e">
        <f t="shared" si="4"/>
        <v>#DIV/0!</v>
      </c>
      <c r="AF50" s="62" t="e">
        <f t="shared" si="4"/>
        <v>#DIV/0!</v>
      </c>
      <c r="AG50" s="62" t="e">
        <f t="shared" si="4"/>
        <v>#DIV/0!</v>
      </c>
      <c r="AH50" s="63" t="e">
        <f t="shared" si="4"/>
        <v>#DIV/0!</v>
      </c>
      <c r="AI50" s="64">
        <f t="shared" si="4"/>
        <v>96.413043478260875</v>
      </c>
      <c r="AJ50" s="62">
        <f t="shared" si="4"/>
        <v>90.391304347826093</v>
      </c>
      <c r="AK50" s="62">
        <f t="shared" si="4"/>
        <v>0</v>
      </c>
      <c r="AL50" s="62" t="e">
        <f t="shared" si="4"/>
        <v>#DIV/0!</v>
      </c>
      <c r="AM50" s="62">
        <f t="shared" si="4"/>
        <v>50.946640316205524</v>
      </c>
      <c r="AN50" s="62"/>
    </row>
    <row r="51" spans="6:40" ht="12.75" x14ac:dyDescent="0.2">
      <c r="F51" s="2"/>
      <c r="G51" s="2"/>
      <c r="H51" s="8" t="s">
        <v>39</v>
      </c>
      <c r="I51" s="61">
        <f t="shared" ref="I51:AM51" si="5">AVERAGE(I2:I48)</f>
        <v>7.3191489361702127</v>
      </c>
      <c r="J51" s="62">
        <f t="shared" si="5"/>
        <v>8.585106382978724</v>
      </c>
      <c r="K51" s="62">
        <f t="shared" si="5"/>
        <v>8.5111111111111111</v>
      </c>
      <c r="L51" s="62">
        <f t="shared" si="5"/>
        <v>9.4333333333333336</v>
      </c>
      <c r="M51" s="62">
        <f t="shared" si="5"/>
        <v>8.4777777777777779</v>
      </c>
      <c r="N51" s="62">
        <f t="shared" si="5"/>
        <v>9.1222222222222218</v>
      </c>
      <c r="O51" s="62">
        <f t="shared" si="5"/>
        <v>9.0555555555555554</v>
      </c>
      <c r="P51" s="62">
        <f t="shared" si="5"/>
        <v>9.7555555555555564</v>
      </c>
      <c r="Q51" s="62">
        <f t="shared" si="5"/>
        <v>8.9555555555555557</v>
      </c>
      <c r="R51" s="62">
        <f t="shared" si="5"/>
        <v>8.9222222222222225</v>
      </c>
      <c r="S51" s="63">
        <f t="shared" si="5"/>
        <v>9.2888888888888896</v>
      </c>
      <c r="T51" s="61">
        <f t="shared" si="5"/>
        <v>8.8297872340425538</v>
      </c>
      <c r="U51" s="62">
        <f t="shared" si="5"/>
        <v>9.5106382978723403</v>
      </c>
      <c r="V51" s="62">
        <f t="shared" si="5"/>
        <v>9.0444444444444443</v>
      </c>
      <c r="W51" s="62">
        <f t="shared" si="5"/>
        <v>9.5</v>
      </c>
      <c r="X51" s="62">
        <f t="shared" si="5"/>
        <v>8.3777777777777782</v>
      </c>
      <c r="Y51" s="62">
        <f t="shared" si="5"/>
        <v>9.3777777777777782</v>
      </c>
      <c r="Z51" s="62">
        <f t="shared" si="5"/>
        <v>9.5</v>
      </c>
      <c r="AA51" s="62">
        <f t="shared" si="5"/>
        <v>9.3333333333333339</v>
      </c>
      <c r="AB51" s="62">
        <f t="shared" si="5"/>
        <v>9.1222222222222218</v>
      </c>
      <c r="AC51" s="62">
        <f t="shared" si="5"/>
        <v>9.655555555555555</v>
      </c>
      <c r="AD51" s="63" t="e">
        <f t="shared" si="5"/>
        <v>#DIV/0!</v>
      </c>
      <c r="AE51" s="61" t="e">
        <f t="shared" si="5"/>
        <v>#DIV/0!</v>
      </c>
      <c r="AF51" s="62" t="e">
        <f t="shared" si="5"/>
        <v>#DIV/0!</v>
      </c>
      <c r="AG51" s="62" t="e">
        <f t="shared" si="5"/>
        <v>#DIV/0!</v>
      </c>
      <c r="AH51" s="63" t="e">
        <f t="shared" si="5"/>
        <v>#DIV/0!</v>
      </c>
      <c r="AI51" s="64">
        <f t="shared" si="5"/>
        <v>93.957446808510639</v>
      </c>
      <c r="AJ51" s="62">
        <f t="shared" si="5"/>
        <v>89.106382978723403</v>
      </c>
      <c r="AK51" s="62">
        <f t="shared" si="5"/>
        <v>0</v>
      </c>
      <c r="AL51" s="62" t="e">
        <f t="shared" si="5"/>
        <v>#DIV/0!</v>
      </c>
      <c r="AM51" s="62">
        <f t="shared" si="5"/>
        <v>49.92649903288202</v>
      </c>
      <c r="AN51" s="62"/>
    </row>
    <row r="52" spans="6:40" ht="12.75" x14ac:dyDescent="0.2">
      <c r="F52" s="2"/>
      <c r="G52" s="2"/>
      <c r="H52" s="8" t="s">
        <v>40</v>
      </c>
      <c r="I52" s="61">
        <f t="shared" ref="I52:AM52" si="6">STDEV(I2:I48)</f>
        <v>2.9422439157800109</v>
      </c>
      <c r="J52" s="62">
        <f t="shared" si="6"/>
        <v>1.4077392797464223</v>
      </c>
      <c r="K52" s="62">
        <f t="shared" si="6"/>
        <v>1.5392179570132103</v>
      </c>
      <c r="L52" s="62">
        <f t="shared" si="6"/>
        <v>1.1461397661875132</v>
      </c>
      <c r="M52" s="62">
        <f t="shared" si="6"/>
        <v>1.7384539747207055</v>
      </c>
      <c r="N52" s="62">
        <f t="shared" si="6"/>
        <v>1.6792705246473809</v>
      </c>
      <c r="O52" s="62">
        <f t="shared" si="6"/>
        <v>0.76293558513855364</v>
      </c>
      <c r="P52" s="62">
        <f t="shared" si="6"/>
        <v>0.4346134936801766</v>
      </c>
      <c r="Q52" s="62">
        <f t="shared" si="6"/>
        <v>1.0214863403072709</v>
      </c>
      <c r="R52" s="62">
        <f t="shared" si="6"/>
        <v>1.0496512167228091</v>
      </c>
      <c r="S52" s="63">
        <f t="shared" si="6"/>
        <v>0.75745453575602384</v>
      </c>
      <c r="T52" s="61">
        <f t="shared" si="6"/>
        <v>1.18080939330264</v>
      </c>
      <c r="U52" s="62">
        <f t="shared" si="6"/>
        <v>0.91181473198117913</v>
      </c>
      <c r="V52" s="62">
        <f t="shared" si="6"/>
        <v>1.1171301616104528</v>
      </c>
      <c r="W52" s="62">
        <f t="shared" si="6"/>
        <v>0.57406049728704944</v>
      </c>
      <c r="X52" s="62">
        <f t="shared" si="6"/>
        <v>1.5744968733028335</v>
      </c>
      <c r="Y52" s="62">
        <f t="shared" si="6"/>
        <v>0.87357387388320695</v>
      </c>
      <c r="Z52" s="62">
        <f t="shared" si="6"/>
        <v>0.58387420812114221</v>
      </c>
      <c r="AA52" s="62">
        <f t="shared" si="6"/>
        <v>0.63065622388689091</v>
      </c>
      <c r="AB52" s="62">
        <f t="shared" si="6"/>
        <v>0.61381404086879343</v>
      </c>
      <c r="AC52" s="62">
        <f t="shared" si="6"/>
        <v>0.31662679174783243</v>
      </c>
      <c r="AD52" s="63" t="e">
        <f t="shared" si="6"/>
        <v>#DIV/0!</v>
      </c>
      <c r="AE52" s="61" t="e">
        <f t="shared" si="6"/>
        <v>#DIV/0!</v>
      </c>
      <c r="AF52" s="62" t="e">
        <f t="shared" si="6"/>
        <v>#DIV/0!</v>
      </c>
      <c r="AG52" s="62" t="e">
        <f t="shared" si="6"/>
        <v>#DIV/0!</v>
      </c>
      <c r="AH52" s="63" t="e">
        <f t="shared" si="6"/>
        <v>#DIV/0!</v>
      </c>
      <c r="AI52" s="64">
        <f t="shared" si="6"/>
        <v>19.811291737189237</v>
      </c>
      <c r="AJ52" s="62">
        <f t="shared" si="6"/>
        <v>15.846044688972761</v>
      </c>
      <c r="AK52" s="62">
        <f t="shared" si="6"/>
        <v>0</v>
      </c>
      <c r="AL52" s="62" t="e">
        <f t="shared" si="6"/>
        <v>#DIV/0!</v>
      </c>
      <c r="AM52" s="62">
        <f t="shared" si="6"/>
        <v>9.4682628577965673</v>
      </c>
      <c r="AN52" s="62"/>
    </row>
    <row r="53" spans="6:40" ht="12.75" x14ac:dyDescent="0.2">
      <c r="F53" s="3"/>
      <c r="G53" s="3"/>
      <c r="H53" s="9" t="s">
        <v>41</v>
      </c>
      <c r="I53" s="61">
        <f t="shared" ref="I53:AM53" si="7">MAX(I2:I48)</f>
        <v>10</v>
      </c>
      <c r="J53" s="62">
        <f t="shared" si="7"/>
        <v>10</v>
      </c>
      <c r="K53" s="62">
        <f t="shared" si="7"/>
        <v>10</v>
      </c>
      <c r="L53" s="62">
        <f t="shared" si="7"/>
        <v>10</v>
      </c>
      <c r="M53" s="62">
        <f t="shared" si="7"/>
        <v>10</v>
      </c>
      <c r="N53" s="62">
        <f t="shared" si="7"/>
        <v>10</v>
      </c>
      <c r="O53" s="62">
        <f t="shared" si="7"/>
        <v>10</v>
      </c>
      <c r="P53" s="62">
        <f t="shared" si="7"/>
        <v>10</v>
      </c>
      <c r="Q53" s="62">
        <f t="shared" si="7"/>
        <v>10</v>
      </c>
      <c r="R53" s="62">
        <f t="shared" si="7"/>
        <v>10</v>
      </c>
      <c r="S53" s="63">
        <f t="shared" si="7"/>
        <v>10</v>
      </c>
      <c r="T53" s="61">
        <f t="shared" si="7"/>
        <v>10</v>
      </c>
      <c r="U53" s="62">
        <f t="shared" si="7"/>
        <v>10</v>
      </c>
      <c r="V53" s="62">
        <f t="shared" si="7"/>
        <v>10</v>
      </c>
      <c r="W53" s="62">
        <f t="shared" si="7"/>
        <v>10</v>
      </c>
      <c r="X53" s="62">
        <f t="shared" si="7"/>
        <v>10</v>
      </c>
      <c r="Y53" s="62">
        <f t="shared" si="7"/>
        <v>10</v>
      </c>
      <c r="Z53" s="62">
        <f t="shared" si="7"/>
        <v>10</v>
      </c>
      <c r="AA53" s="62">
        <f t="shared" si="7"/>
        <v>10</v>
      </c>
      <c r="AB53" s="62">
        <f t="shared" si="7"/>
        <v>10</v>
      </c>
      <c r="AC53" s="62">
        <f t="shared" si="7"/>
        <v>10</v>
      </c>
      <c r="AD53" s="63">
        <f t="shared" si="7"/>
        <v>0</v>
      </c>
      <c r="AE53" s="61">
        <f t="shared" si="7"/>
        <v>0</v>
      </c>
      <c r="AF53" s="62">
        <f t="shared" si="7"/>
        <v>0</v>
      </c>
      <c r="AG53" s="62">
        <f t="shared" si="7"/>
        <v>0</v>
      </c>
      <c r="AH53" s="63">
        <f t="shared" si="7"/>
        <v>0</v>
      </c>
      <c r="AI53" s="64">
        <f t="shared" si="7"/>
        <v>107.5</v>
      </c>
      <c r="AJ53" s="62">
        <f t="shared" si="7"/>
        <v>98.5</v>
      </c>
      <c r="AK53" s="62">
        <f t="shared" si="7"/>
        <v>0</v>
      </c>
      <c r="AL53" s="62">
        <f t="shared" si="7"/>
        <v>0</v>
      </c>
      <c r="AM53" s="62">
        <f t="shared" si="7"/>
        <v>56.181818181818187</v>
      </c>
      <c r="AN53" s="62"/>
    </row>
    <row r="54" spans="6:40" ht="13.5" thickBot="1" x14ac:dyDescent="0.25">
      <c r="F54" s="2"/>
      <c r="G54" s="2"/>
      <c r="H54" s="8" t="s">
        <v>42</v>
      </c>
      <c r="I54" s="65">
        <f t="shared" ref="I54:AM54" si="8">MIN(I2:I48)</f>
        <v>0</v>
      </c>
      <c r="J54" s="66">
        <f t="shared" si="8"/>
        <v>4</v>
      </c>
      <c r="K54" s="66">
        <f t="shared" si="8"/>
        <v>4</v>
      </c>
      <c r="L54" s="66">
        <f t="shared" si="8"/>
        <v>3.5</v>
      </c>
      <c r="M54" s="66">
        <f t="shared" si="8"/>
        <v>0</v>
      </c>
      <c r="N54" s="66">
        <f t="shared" si="8"/>
        <v>0</v>
      </c>
      <c r="O54" s="66">
        <f t="shared" si="8"/>
        <v>7.5</v>
      </c>
      <c r="P54" s="66">
        <f t="shared" si="8"/>
        <v>8.5</v>
      </c>
      <c r="Q54" s="66">
        <f t="shared" si="8"/>
        <v>6</v>
      </c>
      <c r="R54" s="66">
        <f t="shared" si="8"/>
        <v>4.5</v>
      </c>
      <c r="S54" s="67">
        <f t="shared" si="8"/>
        <v>7</v>
      </c>
      <c r="T54" s="65">
        <f t="shared" si="8"/>
        <v>6</v>
      </c>
      <c r="U54" s="66">
        <f t="shared" si="8"/>
        <v>7</v>
      </c>
      <c r="V54" s="66">
        <f t="shared" si="8"/>
        <v>6</v>
      </c>
      <c r="W54" s="66">
        <f t="shared" si="8"/>
        <v>8</v>
      </c>
      <c r="X54" s="66">
        <f t="shared" si="8"/>
        <v>3.5</v>
      </c>
      <c r="Y54" s="66">
        <f t="shared" si="8"/>
        <v>7</v>
      </c>
      <c r="Z54" s="66">
        <f t="shared" si="8"/>
        <v>8</v>
      </c>
      <c r="AA54" s="66">
        <f t="shared" si="8"/>
        <v>8</v>
      </c>
      <c r="AB54" s="66">
        <f t="shared" si="8"/>
        <v>8</v>
      </c>
      <c r="AC54" s="66">
        <f t="shared" si="8"/>
        <v>9</v>
      </c>
      <c r="AD54" s="67">
        <f t="shared" si="8"/>
        <v>0</v>
      </c>
      <c r="AE54" s="65">
        <f t="shared" si="8"/>
        <v>0</v>
      </c>
      <c r="AF54" s="66">
        <f t="shared" si="8"/>
        <v>0</v>
      </c>
      <c r="AG54" s="66">
        <f t="shared" si="8"/>
        <v>0</v>
      </c>
      <c r="AH54" s="67">
        <f t="shared" si="8"/>
        <v>0</v>
      </c>
      <c r="AI54" s="64">
        <f t="shared" si="8"/>
        <v>9</v>
      </c>
      <c r="AJ54" s="62">
        <f t="shared" si="8"/>
        <v>17</v>
      </c>
      <c r="AK54" s="62">
        <f t="shared" si="8"/>
        <v>0</v>
      </c>
      <c r="AL54" s="62">
        <f t="shared" si="8"/>
        <v>0</v>
      </c>
      <c r="AM54" s="62">
        <f t="shared" si="8"/>
        <v>7.0909090909090917</v>
      </c>
      <c r="AN54" s="62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2024-06-13T05:29:05Z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