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년도 학생명부 및 채점표" sheetId="1" r:id="rId4"/>
  </sheets>
  <definedNames/>
  <calcPr/>
</workbook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<sst xmlns="http://schemas.openxmlformats.org/spreadsheetml/2006/main" count="128" uniqueCount="88">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</sst>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 ;-0.0"/>
    <numFmt numFmtId="165" formatCode="0 ;-0"/>
  </numFmts>
  <fonts count="5">
    <font>
      <sz val="10.0"/>
      <color rgb="FF000000"/>
      <name val="Arial"/>
      <scheme val="minor"/>
    </font>
    <font>
      <color rgb="FF000000"/>
      <name val="Arial"/>
    </font>
    <font>
      <sz val="11.0"/>
      <color rgb="FF000000"/>
      <name val="&quot;맑은 고딕&quot;"/>
    </font>
    <font/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6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readingOrder="0" vertical="bottom"/>
    </xf>
    <xf borderId="1" fillId="2" fontId="1" numFmtId="164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horizontal="center" readingOrder="0" vertical="bottom"/>
    </xf>
    <xf borderId="6" fillId="2" fontId="1" numFmtId="0" xfId="0" applyAlignment="1" applyBorder="1" applyFont="1">
      <alignment horizontal="center" readingOrder="0" vertical="bottom"/>
    </xf>
    <xf borderId="7" fillId="2" fontId="1" numFmtId="0" xfId="0" applyAlignment="1" applyBorder="1" applyFont="1">
      <alignment horizontal="center" readingOrder="0" vertical="bottom"/>
    </xf>
    <xf borderId="8" fillId="2" fontId="1" numFmtId="0" xfId="0" applyAlignment="1" applyBorder="1" applyFont="1">
      <alignment horizontal="center" readingOrder="0" vertical="bottom"/>
    </xf>
    <xf borderId="8" fillId="2" fontId="1" numFmtId="4" xfId="0" applyAlignment="1" applyBorder="1" applyFont="1" applyNumberFormat="1">
      <alignment horizontal="center" readingOrder="0" vertical="bottom"/>
    </xf>
    <xf borderId="9" fillId="3" fontId="1" numFmtId="0" xfId="0" applyAlignment="1" applyBorder="1" applyFill="1" applyFont="1">
      <alignment horizontal="center" readingOrder="0" vertical="bottom"/>
    </xf>
    <xf borderId="10" fillId="3" fontId="1" numFmtId="0" xfId="0" applyAlignment="1" applyBorder="1" applyFont="1">
      <alignment horizontal="center" readingOrder="0" vertical="bottom"/>
    </xf>
    <xf borderId="10" fillId="3" fontId="2" numFmtId="0" xfId="0" applyAlignment="1" applyBorder="1" applyFont="1">
      <alignment horizontal="center" readingOrder="0" shrinkToFit="0" wrapText="0"/>
    </xf>
    <xf borderId="11" fillId="3" fontId="1" numFmtId="0" xfId="0" applyAlignment="1" applyBorder="1" applyFont="1">
      <alignment horizontal="center" readingOrder="0" vertical="bottom"/>
    </xf>
    <xf borderId="11" fillId="3" fontId="1" numFmtId="0" xfId="0" applyAlignment="1" applyBorder="1" applyFont="1">
      <alignment horizontal="center" readingOrder="0" vertical="center"/>
    </xf>
    <xf borderId="10" fillId="3" fontId="1" numFmtId="165" xfId="0" applyAlignment="1" applyBorder="1" applyFont="1" applyNumberFormat="1">
      <alignment horizontal="center" readingOrder="0" vertical="bottom"/>
    </xf>
    <xf borderId="11" fillId="3" fontId="1" numFmtId="165" xfId="0" applyAlignment="1" applyBorder="1" applyFont="1" applyNumberFormat="1">
      <alignment horizontal="center" readingOrder="0" vertical="bottom"/>
    </xf>
    <xf borderId="9" fillId="3" fontId="1" numFmtId="165" xfId="0" applyAlignment="1" applyBorder="1" applyFont="1" applyNumberFormat="1">
      <alignment horizontal="center" readingOrder="0" vertical="bottom"/>
    </xf>
    <xf borderId="9" fillId="3" fontId="1" numFmtId="1" xfId="0" applyAlignment="1" applyBorder="1" applyFont="1" applyNumberFormat="1">
      <alignment horizontal="center" readingOrder="0" vertical="bottom"/>
    </xf>
    <xf borderId="10" fillId="3" fontId="1" numFmtId="1" xfId="0" applyAlignment="1" applyBorder="1" applyFont="1" applyNumberFormat="1">
      <alignment horizontal="center" readingOrder="0" vertical="bottom"/>
    </xf>
    <xf borderId="11" fillId="3" fontId="1" numFmtId="1" xfId="0" applyAlignment="1" applyBorder="1" applyFont="1" applyNumberFormat="1">
      <alignment horizontal="center" readingOrder="0" vertical="bottom"/>
    </xf>
    <xf borderId="0" fillId="3" fontId="1" numFmtId="1" xfId="0" applyAlignment="1" applyFont="1" applyNumberFormat="1">
      <alignment horizontal="center" readingOrder="0" vertical="bottom"/>
    </xf>
    <xf borderId="12" fillId="3" fontId="1" numFmtId="165" xfId="0" applyAlignment="1" applyBorder="1" applyFont="1" applyNumberFormat="1">
      <alignment horizontal="center" readingOrder="0" vertical="bottom"/>
    </xf>
    <xf borderId="0" fillId="3" fontId="1" numFmtId="165" xfId="0" applyAlignment="1" applyFont="1" applyNumberFormat="1">
      <alignment horizontal="center" readingOrder="0" vertical="bottom"/>
    </xf>
    <xf borderId="13" fillId="3" fontId="1" numFmtId="165" xfId="0" applyAlignment="1" applyBorder="1" applyFont="1" applyNumberFormat="1">
      <alignment horizontal="center" readingOrder="0" vertical="bottom"/>
    </xf>
    <xf borderId="13" fillId="3" fontId="1" numFmtId="164" xfId="0" applyAlignment="1" applyBorder="1" applyFont="1" applyNumberFormat="1">
      <alignment horizontal="center" readingOrder="0" vertical="bottom"/>
    </xf>
    <xf borderId="12" fillId="3" fontId="1" numFmtId="4" xfId="0" applyAlignment="1" applyBorder="1" applyFont="1" applyNumberFormat="1">
      <alignment horizontal="center" readingOrder="0" vertical="bottom"/>
    </xf>
    <xf borderId="14" fillId="3" fontId="1" numFmtId="0" xfId="0" applyAlignment="1" applyBorder="1" applyFont="1">
      <alignment horizontal="center" readingOrder="0" vertical="bottom"/>
    </xf>
    <xf borderId="12" fillId="3" fontId="1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 shrinkToFit="0" wrapText="0"/>
    </xf>
    <xf borderId="3" fillId="3" fontId="1" numFmtId="0" xfId="0" applyAlignment="1" applyBorder="1" applyFont="1">
      <alignment horizontal="center" readingOrder="0" vertical="bottom"/>
    </xf>
    <xf borderId="3" fillId="0" fontId="3" numFmtId="0" xfId="0" applyBorder="1" applyFont="1"/>
    <xf borderId="3" fillId="3" fontId="1" numFmtId="165" xfId="0" applyAlignment="1" applyBorder="1" applyFont="1" applyNumberFormat="1">
      <alignment horizontal="center" readingOrder="0" vertical="bottom"/>
    </xf>
    <xf borderId="12" fillId="3" fontId="1" numFmtId="1" xfId="0" applyAlignment="1" applyBorder="1" applyFont="1" applyNumberFormat="1">
      <alignment horizontal="center" readingOrder="0" vertical="bottom"/>
    </xf>
    <xf borderId="3" fillId="3" fontId="1" numFmtId="1" xfId="0" applyAlignment="1" applyBorder="1" applyFont="1" applyNumberFormat="1">
      <alignment horizontal="center" readingOrder="0" vertical="bottom"/>
    </xf>
    <xf borderId="13" fillId="3" fontId="1" numFmtId="0" xfId="0" applyAlignment="1" applyBorder="1" applyFont="1">
      <alignment horizontal="center" readingOrder="0" vertical="bottom"/>
    </xf>
    <xf borderId="3" fillId="3" fontId="1" numFmtId="0" xfId="0" applyAlignment="1" applyBorder="1" applyFont="1">
      <alignment horizontal="center" readingOrder="0" vertical="center"/>
    </xf>
    <xf borderId="0" fillId="3" fontId="1" numFmtId="164" xfId="0" applyAlignment="1" applyFont="1" applyNumberFormat="1">
      <alignment horizontal="center" readingOrder="0" vertical="bottom"/>
    </xf>
    <xf borderId="1" fillId="3" fontId="1" numFmtId="0" xfId="0" applyAlignment="1" applyBorder="1" applyFont="1">
      <alignment horizontal="center" readingOrder="0" vertical="bottom"/>
    </xf>
    <xf borderId="2" fillId="3" fontId="1" numFmtId="0" xfId="0" applyAlignment="1" applyBorder="1" applyFont="1">
      <alignment horizontal="center" readingOrder="0" vertical="bottom"/>
    </xf>
    <xf borderId="2" fillId="3" fontId="2" numFmtId="0" xfId="0" applyAlignment="1" applyBorder="1" applyFont="1">
      <alignment horizontal="center" readingOrder="0" shrinkToFit="0" wrapText="0"/>
    </xf>
    <xf borderId="4" fillId="3" fontId="1" numFmtId="0" xfId="0" applyAlignment="1" applyBorder="1" applyFont="1">
      <alignment horizontal="center" readingOrder="0" vertical="bottom"/>
    </xf>
    <xf borderId="4" fillId="0" fontId="3" numFmtId="0" xfId="0" applyBorder="1" applyFont="1"/>
    <xf borderId="2" fillId="3" fontId="1" numFmtId="165" xfId="0" applyAlignment="1" applyBorder="1" applyFont="1" applyNumberFormat="1">
      <alignment horizontal="center" readingOrder="0" vertical="bottom"/>
    </xf>
    <xf borderId="4" fillId="3" fontId="1" numFmtId="165" xfId="0" applyAlignment="1" applyBorder="1" applyFont="1" applyNumberFormat="1">
      <alignment horizontal="center" readingOrder="0" vertical="bottom"/>
    </xf>
    <xf borderId="1" fillId="3" fontId="1" numFmtId="1" xfId="0" applyAlignment="1" applyBorder="1" applyFont="1" applyNumberFormat="1">
      <alignment horizontal="center" readingOrder="0" vertical="bottom"/>
    </xf>
    <xf borderId="2" fillId="3" fontId="1" numFmtId="1" xfId="0" applyAlignment="1" applyBorder="1" applyFont="1" applyNumberFormat="1">
      <alignment horizontal="center" readingOrder="0" vertical="bottom"/>
    </xf>
    <xf borderId="4" fillId="3" fontId="1" numFmtId="1" xfId="0" applyAlignment="1" applyBorder="1" applyFont="1" applyNumberFormat="1">
      <alignment horizontal="center" readingOrder="0" vertical="bottom"/>
    </xf>
    <xf borderId="15" fillId="3" fontId="1" numFmtId="0" xfId="0" applyAlignment="1" applyBorder="1" applyFont="1">
      <alignment horizontal="center" readingOrder="0" vertical="bottom"/>
    </xf>
    <xf borderId="9" fillId="4" fontId="1" numFmtId="0" xfId="0" applyAlignment="1" applyBorder="1" applyFill="1" applyFont="1">
      <alignment horizontal="center" readingOrder="0" vertical="bottom"/>
    </xf>
    <xf borderId="10" fillId="4" fontId="1" numFmtId="0" xfId="0" applyAlignment="1" applyBorder="1" applyFont="1">
      <alignment horizontal="center" readingOrder="0" vertical="bottom"/>
    </xf>
    <xf borderId="10" fillId="4" fontId="2" numFmtId="0" xfId="0" applyAlignment="1" applyBorder="1" applyFont="1">
      <alignment horizontal="center" readingOrder="0" shrinkToFit="0" wrapText="0"/>
    </xf>
    <xf borderId="11" fillId="4" fontId="1" numFmtId="0" xfId="0" applyAlignment="1" applyBorder="1" applyFont="1">
      <alignment horizontal="center" readingOrder="0" vertical="bottom"/>
    </xf>
    <xf borderId="11" fillId="4" fontId="1" numFmtId="0" xfId="0" applyAlignment="1" applyBorder="1" applyFont="1">
      <alignment horizontal="center" readingOrder="0" vertical="center"/>
    </xf>
    <xf borderId="10" fillId="4" fontId="1" numFmtId="165" xfId="0" applyAlignment="1" applyBorder="1" applyFont="1" applyNumberFormat="1">
      <alignment horizontal="center" readingOrder="0" vertical="bottom"/>
    </xf>
    <xf borderId="11" fillId="4" fontId="1" numFmtId="165" xfId="0" applyAlignment="1" applyBorder="1" applyFont="1" applyNumberFormat="1">
      <alignment horizontal="center" readingOrder="0" vertical="bottom"/>
    </xf>
    <xf borderId="9" fillId="4" fontId="1" numFmtId="165" xfId="0" applyAlignment="1" applyBorder="1" applyFont="1" applyNumberFormat="1">
      <alignment horizontal="center" readingOrder="0" vertical="bottom"/>
    </xf>
    <xf borderId="12" fillId="4" fontId="1" numFmtId="1" xfId="0" applyAlignment="1" applyBorder="1" applyFont="1" applyNumberFormat="1">
      <alignment horizontal="center" readingOrder="0" vertical="bottom"/>
    </xf>
    <xf borderId="0" fillId="4" fontId="1" numFmtId="1" xfId="0" applyAlignment="1" applyFont="1" applyNumberFormat="1">
      <alignment horizontal="center" readingOrder="0" vertical="bottom"/>
    </xf>
    <xf borderId="3" fillId="4" fontId="1" numFmtId="1" xfId="0" applyAlignment="1" applyBorder="1" applyFont="1" applyNumberFormat="1">
      <alignment horizontal="center" readingOrder="0" vertical="bottom"/>
    </xf>
    <xf borderId="10" fillId="4" fontId="1" numFmtId="1" xfId="0" applyAlignment="1" applyBorder="1" applyFont="1" applyNumberFormat="1">
      <alignment horizontal="center" readingOrder="0" vertical="bottom"/>
    </xf>
    <xf borderId="14" fillId="4" fontId="1" numFmtId="165" xfId="0" applyAlignment="1" applyBorder="1" applyFont="1" applyNumberFormat="1">
      <alignment horizontal="center" readingOrder="0" vertical="bottom"/>
    </xf>
    <xf borderId="14" fillId="4" fontId="1" numFmtId="164" xfId="0" applyAlignment="1" applyBorder="1" applyFont="1" applyNumberFormat="1">
      <alignment horizontal="center" readingOrder="0" vertical="bottom"/>
    </xf>
    <xf borderId="9" fillId="4" fontId="1" numFmtId="4" xfId="0" applyAlignment="1" applyBorder="1" applyFont="1" applyNumberFormat="1">
      <alignment horizontal="center" readingOrder="0" vertical="bottom"/>
    </xf>
    <xf borderId="14" fillId="4" fontId="1" numFmtId="0" xfId="0" applyAlignment="1" applyBorder="1" applyFont="1">
      <alignment horizontal="center" readingOrder="0" vertical="bottom"/>
    </xf>
    <xf borderId="12" fillId="4" fontId="1" numFmtId="0" xfId="0" applyAlignment="1" applyBorder="1" applyFont="1">
      <alignment horizontal="center" readingOrder="0" vertical="bottom"/>
    </xf>
    <xf borderId="0" fillId="4" fontId="1" numFmtId="0" xfId="0" applyAlignment="1" applyFont="1">
      <alignment horizontal="center" readingOrder="0" vertical="bottom"/>
    </xf>
    <xf borderId="0" fillId="4" fontId="2" numFmtId="0" xfId="0" applyAlignment="1" applyFont="1">
      <alignment horizontal="center" readingOrder="0" shrinkToFit="0" wrapText="0"/>
    </xf>
    <xf borderId="3" fillId="4" fontId="1" numFmtId="0" xfId="0" applyAlignment="1" applyBorder="1" applyFont="1">
      <alignment horizontal="center" readingOrder="0" vertical="bottom"/>
    </xf>
    <xf borderId="0" fillId="4" fontId="1" numFmtId="165" xfId="0" applyAlignment="1" applyFont="1" applyNumberFormat="1">
      <alignment horizontal="center" readingOrder="0" vertical="bottom"/>
    </xf>
    <xf borderId="3" fillId="4" fontId="1" numFmtId="165" xfId="0" applyAlignment="1" applyBorder="1" applyFont="1" applyNumberFormat="1">
      <alignment horizontal="center" readingOrder="0" vertical="bottom"/>
    </xf>
    <xf borderId="12" fillId="4" fontId="1" numFmtId="165" xfId="0" applyAlignment="1" applyBorder="1" applyFont="1" applyNumberFormat="1">
      <alignment horizontal="center" readingOrder="0" vertical="bottom"/>
    </xf>
    <xf borderId="13" fillId="4" fontId="1" numFmtId="165" xfId="0" applyAlignment="1" applyBorder="1" applyFont="1" applyNumberFormat="1">
      <alignment horizontal="center" readingOrder="0" vertical="bottom"/>
    </xf>
    <xf borderId="13" fillId="4" fontId="1" numFmtId="164" xfId="0" applyAlignment="1" applyBorder="1" applyFont="1" applyNumberFormat="1">
      <alignment horizontal="center" readingOrder="0" vertical="bottom"/>
    </xf>
    <xf borderId="12" fillId="4" fontId="1" numFmtId="4" xfId="0" applyAlignment="1" applyBorder="1" applyFont="1" applyNumberFormat="1">
      <alignment horizontal="center" readingOrder="0" vertical="bottom"/>
    </xf>
    <xf borderId="13" fillId="4" fontId="1" numFmtId="0" xfId="0" applyAlignment="1" applyBorder="1" applyFont="1">
      <alignment horizontal="center" readingOrder="0" vertical="bottom"/>
    </xf>
    <xf borderId="3" fillId="4" fontId="1" numFmtId="0" xfId="0" applyAlignment="1" applyBorder="1" applyFont="1">
      <alignment horizontal="center" readingOrder="0" vertical="center"/>
    </xf>
    <xf borderId="0" fillId="4" fontId="4" numFmtId="0" xfId="0" applyAlignment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2" fillId="4" fontId="1" numFmtId="0" xfId="0" applyAlignment="1" applyBorder="1" applyFont="1">
      <alignment horizontal="center" readingOrder="0" vertical="bottom"/>
    </xf>
    <xf borderId="2" fillId="4" fontId="2" numFmtId="0" xfId="0" applyAlignment="1" applyBorder="1" applyFont="1">
      <alignment horizontal="center" readingOrder="0" shrinkToFit="0" wrapText="0"/>
    </xf>
    <xf borderId="4" fillId="4" fontId="1" numFmtId="0" xfId="0" applyAlignment="1" applyBorder="1" applyFont="1">
      <alignment horizontal="center" readingOrder="0" vertical="bottom"/>
    </xf>
    <xf borderId="2" fillId="4" fontId="1" numFmtId="165" xfId="0" applyAlignment="1" applyBorder="1" applyFont="1" applyNumberFormat="1">
      <alignment horizontal="center" readingOrder="0" vertical="bottom"/>
    </xf>
    <xf borderId="4" fillId="4" fontId="1" numFmtId="165" xfId="0" applyAlignment="1" applyBorder="1" applyFont="1" applyNumberFormat="1">
      <alignment horizontal="center" readingOrder="0" vertical="bottom"/>
    </xf>
    <xf borderId="1" fillId="4" fontId="1" numFmtId="165" xfId="0" applyAlignment="1" applyBorder="1" applyFont="1" applyNumberFormat="1">
      <alignment horizontal="center" readingOrder="0" vertical="bottom"/>
    </xf>
    <xf borderId="1" fillId="4" fontId="1" numFmtId="1" xfId="0" applyAlignment="1" applyBorder="1" applyFont="1" applyNumberFormat="1">
      <alignment horizontal="center" readingOrder="0" vertical="bottom"/>
    </xf>
    <xf borderId="2" fillId="4" fontId="1" numFmtId="1" xfId="0" applyAlignment="1" applyBorder="1" applyFont="1" applyNumberFormat="1">
      <alignment horizontal="center" readingOrder="0" vertical="bottom"/>
    </xf>
    <xf borderId="4" fillId="4" fontId="1" numFmtId="1" xfId="0" applyAlignment="1" applyBorder="1" applyFont="1" applyNumberFormat="1">
      <alignment horizontal="center" readingOrder="0" vertical="bottom"/>
    </xf>
    <xf borderId="15" fillId="4" fontId="1" numFmtId="165" xfId="0" applyAlignment="1" applyBorder="1" applyFont="1" applyNumberFormat="1">
      <alignment horizontal="center" readingOrder="0" vertical="bottom"/>
    </xf>
    <xf borderId="15" fillId="4" fontId="1" numFmtId="164" xfId="0" applyAlignment="1" applyBorder="1" applyFont="1" applyNumberFormat="1">
      <alignment horizontal="center" readingOrder="0" vertical="bottom"/>
    </xf>
    <xf borderId="1" fillId="4" fontId="1" numFmtId="4" xfId="0" applyAlignment="1" applyBorder="1" applyFont="1" applyNumberFormat="1">
      <alignment horizontal="center" readingOrder="0" vertical="bottom"/>
    </xf>
    <xf borderId="15" fillId="4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4" fillId="5" fontId="1" numFmtId="164" xfId="0" applyAlignment="1" applyBorder="1" applyFill="1" applyFont="1" applyNumberFormat="1">
      <alignment horizontal="center" readingOrder="0" vertical="bottom"/>
    </xf>
    <xf borderId="13" fillId="5" fontId="1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15" fillId="5" fontId="1" numFmtId="164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7" t="s">
        <v>34</v>
      </c>
      <c r="AJ1" s="8" t="s">
        <v>35</v>
      </c>
      <c r="AK1" s="9" t="s">
        <v>36</v>
      </c>
      <c r="AL1" s="10" t="s">
        <v>37</v>
      </c>
      <c r="AM1" s="11" t="s">
        <v>38</v>
      </c>
      <c r="AN1" s="10" t="s">
        <v>39</v>
      </c>
    </row>
    <row r="2">
      <c r="A2" s="12" t="s">
        <v>40</v>
      </c>
      <c r="B2" s="13">
        <v>1.0</v>
      </c>
      <c r="C2" s="14">
        <v>2.0180129E8</v>
      </c>
      <c r="D2" s="14" t="s">
        <v>41</v>
      </c>
      <c r="E2" s="15">
        <v>1.04929931E9</v>
      </c>
      <c r="F2" s="12"/>
      <c r="G2" s="13"/>
      <c r="H2" s="16"/>
      <c r="I2" s="17">
        <v>10.0</v>
      </c>
      <c r="J2" s="17"/>
      <c r="K2" s="17"/>
      <c r="L2" s="17"/>
      <c r="M2" s="17"/>
      <c r="N2" s="17"/>
      <c r="O2" s="17"/>
      <c r="P2" s="17"/>
      <c r="Q2" s="17"/>
      <c r="R2" s="17"/>
      <c r="S2" s="18"/>
      <c r="T2" s="19"/>
      <c r="U2" s="17"/>
      <c r="V2" s="17"/>
      <c r="W2" s="17"/>
      <c r="X2" s="17"/>
      <c r="Y2" s="17"/>
      <c r="Z2" s="17"/>
      <c r="AA2" s="17"/>
      <c r="AB2" s="17"/>
      <c r="AC2" s="17"/>
      <c r="AD2" s="17"/>
      <c r="AE2" s="20"/>
      <c r="AF2" s="21"/>
      <c r="AG2" s="22"/>
      <c r="AH2" s="23"/>
      <c r="AI2" s="24">
        <f t="shared" ref="AI2:AI42" si="1">sum(I2:S2)</f>
        <v>10</v>
      </c>
      <c r="AJ2" s="25">
        <f t="shared" ref="AJ2:AJ42" si="2">sum(T2:AD2)</f>
        <v>0</v>
      </c>
      <c r="AK2" s="26">
        <f t="shared" ref="AK2:AK42" si="3"> (( AE2 +AF2+AG2)/3) +AH2</f>
        <v>0</v>
      </c>
      <c r="AL2" s="27"/>
      <c r="AM2" s="28">
        <f t="shared" ref="AM2:AM42" si="4">+AI2/(11*10)*30+AJ2/(11*10)*30+AK2+AL2</f>
        <v>2.727272727</v>
      </c>
      <c r="AN2" s="29"/>
    </row>
    <row r="3">
      <c r="A3" s="30" t="s">
        <v>40</v>
      </c>
      <c r="B3" s="31">
        <v>1.0</v>
      </c>
      <c r="C3" s="32">
        <v>2.01903077E8</v>
      </c>
      <c r="D3" s="32" t="s">
        <v>42</v>
      </c>
      <c r="E3" s="33">
        <v>1.089127379E9</v>
      </c>
      <c r="F3" s="30"/>
      <c r="G3" s="31"/>
      <c r="H3" s="34"/>
      <c r="I3" s="25">
        <v>10.0</v>
      </c>
      <c r="J3" s="25"/>
      <c r="K3" s="25"/>
      <c r="L3" s="25"/>
      <c r="M3" s="25"/>
      <c r="N3" s="25"/>
      <c r="O3" s="25"/>
      <c r="P3" s="25"/>
      <c r="Q3" s="25"/>
      <c r="R3" s="25"/>
      <c r="S3" s="35"/>
      <c r="T3" s="24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/>
      <c r="AF3" s="23"/>
      <c r="AG3" s="37"/>
      <c r="AH3" s="23"/>
      <c r="AI3" s="24">
        <f t="shared" si="1"/>
        <v>10</v>
      </c>
      <c r="AJ3" s="25">
        <f t="shared" si="2"/>
        <v>0</v>
      </c>
      <c r="AK3" s="26">
        <f t="shared" si="3"/>
        <v>0</v>
      </c>
      <c r="AL3" s="27"/>
      <c r="AM3" s="28">
        <f t="shared" si="4"/>
        <v>2.727272727</v>
      </c>
      <c r="AN3" s="38"/>
    </row>
    <row r="4">
      <c r="A4" s="30" t="s">
        <v>40</v>
      </c>
      <c r="B4" s="31">
        <v>2.0</v>
      </c>
      <c r="C4" s="32">
        <v>2.02002139E8</v>
      </c>
      <c r="D4" s="32" t="s">
        <v>43</v>
      </c>
      <c r="E4" s="33">
        <v>1.057720343E9</v>
      </c>
      <c r="F4" s="30"/>
      <c r="G4" s="31"/>
      <c r="H4" s="39"/>
      <c r="I4" s="25">
        <v>10.0</v>
      </c>
      <c r="J4" s="25"/>
      <c r="K4" s="25"/>
      <c r="L4" s="25"/>
      <c r="M4" s="25"/>
      <c r="N4" s="25"/>
      <c r="O4" s="25"/>
      <c r="P4" s="25"/>
      <c r="Q4" s="25"/>
      <c r="R4" s="25"/>
      <c r="S4" s="35"/>
      <c r="T4" s="24"/>
      <c r="U4" s="25"/>
      <c r="V4" s="25"/>
      <c r="W4" s="25"/>
      <c r="X4" s="25"/>
      <c r="Y4" s="25"/>
      <c r="Z4" s="25"/>
      <c r="AA4" s="25"/>
      <c r="AB4" s="25"/>
      <c r="AC4" s="25"/>
      <c r="AD4" s="25"/>
      <c r="AE4" s="36"/>
      <c r="AF4" s="23"/>
      <c r="AG4" s="37"/>
      <c r="AH4" s="23"/>
      <c r="AI4" s="24">
        <f t="shared" si="1"/>
        <v>10</v>
      </c>
      <c r="AJ4" s="25">
        <f t="shared" si="2"/>
        <v>0</v>
      </c>
      <c r="AK4" s="26">
        <f t="shared" si="3"/>
        <v>0</v>
      </c>
      <c r="AL4" s="27"/>
      <c r="AM4" s="28">
        <f t="shared" si="4"/>
        <v>2.727272727</v>
      </c>
      <c r="AN4" s="38"/>
    </row>
    <row r="5">
      <c r="A5" s="30" t="s">
        <v>40</v>
      </c>
      <c r="B5" s="31">
        <v>2.0</v>
      </c>
      <c r="C5" s="32">
        <v>2.02002141E8</v>
      </c>
      <c r="D5" s="32" t="s">
        <v>44</v>
      </c>
      <c r="E5" s="33">
        <v>1.053741373E9</v>
      </c>
      <c r="F5" s="30"/>
      <c r="G5" s="31"/>
      <c r="H5" s="34"/>
      <c r="I5" s="25">
        <v>10.0</v>
      </c>
      <c r="J5" s="25"/>
      <c r="K5" s="25"/>
      <c r="L5" s="25"/>
      <c r="M5" s="25"/>
      <c r="N5" s="25"/>
      <c r="O5" s="25"/>
      <c r="P5" s="25"/>
      <c r="Q5" s="25"/>
      <c r="R5" s="25"/>
      <c r="S5" s="35"/>
      <c r="T5" s="24"/>
      <c r="U5" s="25"/>
      <c r="V5" s="25"/>
      <c r="W5" s="25"/>
      <c r="X5" s="25"/>
      <c r="Y5" s="25"/>
      <c r="Z5" s="25"/>
      <c r="AA5" s="25"/>
      <c r="AB5" s="25"/>
      <c r="AC5" s="25"/>
      <c r="AD5" s="25"/>
      <c r="AE5" s="36"/>
      <c r="AF5" s="23"/>
      <c r="AG5" s="37"/>
      <c r="AH5" s="23"/>
      <c r="AI5" s="24">
        <f t="shared" si="1"/>
        <v>10</v>
      </c>
      <c r="AJ5" s="25">
        <f t="shared" si="2"/>
        <v>0</v>
      </c>
      <c r="AK5" s="26">
        <f t="shared" si="3"/>
        <v>0</v>
      </c>
      <c r="AL5" s="27"/>
      <c r="AM5" s="28">
        <f t="shared" si="4"/>
        <v>2.727272727</v>
      </c>
      <c r="AN5" s="38"/>
    </row>
    <row r="6">
      <c r="A6" s="30" t="s">
        <v>40</v>
      </c>
      <c r="B6" s="31">
        <v>3.0</v>
      </c>
      <c r="C6" s="32">
        <v>2.02002145E8</v>
      </c>
      <c r="D6" s="32" t="s">
        <v>45</v>
      </c>
      <c r="E6" s="33">
        <v>1.047833029E9</v>
      </c>
      <c r="F6" s="30"/>
      <c r="G6" s="31"/>
      <c r="H6" s="39"/>
      <c r="I6" s="25">
        <v>10.0</v>
      </c>
      <c r="J6" s="25"/>
      <c r="K6" s="25"/>
      <c r="L6" s="25"/>
      <c r="M6" s="25"/>
      <c r="N6" s="25"/>
      <c r="O6" s="25"/>
      <c r="P6" s="25"/>
      <c r="Q6" s="25"/>
      <c r="R6" s="25"/>
      <c r="S6" s="35"/>
      <c r="T6" s="24"/>
      <c r="U6" s="25"/>
      <c r="V6" s="25"/>
      <c r="W6" s="25"/>
      <c r="X6" s="25"/>
      <c r="Y6" s="25"/>
      <c r="Z6" s="25"/>
      <c r="AA6" s="25"/>
      <c r="AB6" s="25"/>
      <c r="AC6" s="25"/>
      <c r="AD6" s="25"/>
      <c r="AE6" s="36"/>
      <c r="AF6" s="23"/>
      <c r="AG6" s="37"/>
      <c r="AH6" s="23"/>
      <c r="AI6" s="24">
        <f t="shared" si="1"/>
        <v>10</v>
      </c>
      <c r="AJ6" s="25">
        <f t="shared" si="2"/>
        <v>0</v>
      </c>
      <c r="AK6" s="26">
        <f t="shared" si="3"/>
        <v>0</v>
      </c>
      <c r="AL6" s="27"/>
      <c r="AM6" s="28">
        <f t="shared" si="4"/>
        <v>2.727272727</v>
      </c>
      <c r="AN6" s="38"/>
    </row>
    <row r="7">
      <c r="A7" s="30" t="s">
        <v>40</v>
      </c>
      <c r="B7" s="31">
        <v>3.0</v>
      </c>
      <c r="C7" s="32">
        <v>2.02002151E8</v>
      </c>
      <c r="D7" s="32" t="s">
        <v>46</v>
      </c>
      <c r="E7" s="33">
        <v>1.092582716E9</v>
      </c>
      <c r="F7" s="30"/>
      <c r="G7" s="31"/>
      <c r="H7" s="34"/>
      <c r="I7" s="25">
        <v>9.0</v>
      </c>
      <c r="J7" s="25"/>
      <c r="K7" s="25"/>
      <c r="L7" s="25"/>
      <c r="M7" s="25"/>
      <c r="N7" s="25"/>
      <c r="O7" s="25"/>
      <c r="P7" s="25"/>
      <c r="Q7" s="25"/>
      <c r="R7" s="25"/>
      <c r="S7" s="35"/>
      <c r="T7" s="24"/>
      <c r="U7" s="25"/>
      <c r="V7" s="25"/>
      <c r="W7" s="25"/>
      <c r="X7" s="25"/>
      <c r="Y7" s="25"/>
      <c r="Z7" s="25"/>
      <c r="AA7" s="25"/>
      <c r="AB7" s="25"/>
      <c r="AC7" s="25"/>
      <c r="AD7" s="25"/>
      <c r="AE7" s="36"/>
      <c r="AF7" s="23"/>
      <c r="AG7" s="37"/>
      <c r="AH7" s="23"/>
      <c r="AI7" s="24">
        <f t="shared" si="1"/>
        <v>9</v>
      </c>
      <c r="AJ7" s="25">
        <f t="shared" si="2"/>
        <v>0</v>
      </c>
      <c r="AK7" s="26">
        <f t="shared" si="3"/>
        <v>0</v>
      </c>
      <c r="AL7" s="27"/>
      <c r="AM7" s="28">
        <f t="shared" si="4"/>
        <v>2.454545455</v>
      </c>
      <c r="AN7" s="38"/>
    </row>
    <row r="8">
      <c r="A8" s="30" t="s">
        <v>40</v>
      </c>
      <c r="B8" s="31">
        <v>4.0</v>
      </c>
      <c r="C8" s="32">
        <v>2.02002158E8</v>
      </c>
      <c r="D8" s="32" t="s">
        <v>47</v>
      </c>
      <c r="E8" s="33">
        <v>1.083666734E9</v>
      </c>
      <c r="F8" s="30"/>
      <c r="G8" s="31"/>
      <c r="H8" s="39"/>
      <c r="I8" s="25">
        <v>10.0</v>
      </c>
      <c r="J8" s="25"/>
      <c r="K8" s="25"/>
      <c r="L8" s="25"/>
      <c r="M8" s="25"/>
      <c r="N8" s="25"/>
      <c r="O8" s="25"/>
      <c r="P8" s="25"/>
      <c r="Q8" s="25"/>
      <c r="R8" s="25"/>
      <c r="S8" s="35"/>
      <c r="T8" s="24"/>
      <c r="U8" s="25"/>
      <c r="V8" s="25"/>
      <c r="W8" s="25"/>
      <c r="X8" s="25"/>
      <c r="Y8" s="25"/>
      <c r="Z8" s="25"/>
      <c r="AA8" s="25"/>
      <c r="AB8" s="25"/>
      <c r="AC8" s="25"/>
      <c r="AD8" s="25"/>
      <c r="AE8" s="36"/>
      <c r="AF8" s="23"/>
      <c r="AG8" s="37"/>
      <c r="AH8" s="23"/>
      <c r="AI8" s="24">
        <f t="shared" si="1"/>
        <v>10</v>
      </c>
      <c r="AJ8" s="25">
        <f t="shared" si="2"/>
        <v>0</v>
      </c>
      <c r="AK8" s="26">
        <f t="shared" si="3"/>
        <v>0</v>
      </c>
      <c r="AL8" s="27"/>
      <c r="AM8" s="28">
        <f t="shared" si="4"/>
        <v>2.727272727</v>
      </c>
      <c r="AN8" s="38"/>
    </row>
    <row r="9">
      <c r="A9" s="30" t="s">
        <v>40</v>
      </c>
      <c r="B9" s="31">
        <v>4.0</v>
      </c>
      <c r="C9" s="32">
        <v>2.0200216E8</v>
      </c>
      <c r="D9" s="32" t="s">
        <v>48</v>
      </c>
      <c r="E9" s="33">
        <v>1.039570415E9</v>
      </c>
      <c r="F9" s="30"/>
      <c r="G9" s="31"/>
      <c r="H9" s="34"/>
      <c r="I9" s="25">
        <v>10.0</v>
      </c>
      <c r="J9" s="25"/>
      <c r="K9" s="25"/>
      <c r="L9" s="25"/>
      <c r="M9" s="25"/>
      <c r="N9" s="25"/>
      <c r="O9" s="25"/>
      <c r="P9" s="25"/>
      <c r="Q9" s="25"/>
      <c r="R9" s="25"/>
      <c r="S9" s="35"/>
      <c r="T9" s="24"/>
      <c r="U9" s="25"/>
      <c r="V9" s="25"/>
      <c r="W9" s="25"/>
      <c r="X9" s="25"/>
      <c r="Y9" s="25"/>
      <c r="Z9" s="25"/>
      <c r="AA9" s="25"/>
      <c r="AB9" s="25"/>
      <c r="AC9" s="25"/>
      <c r="AD9" s="25"/>
      <c r="AE9" s="36"/>
      <c r="AF9" s="23"/>
      <c r="AG9" s="37"/>
      <c r="AH9" s="23"/>
      <c r="AI9" s="24">
        <f t="shared" si="1"/>
        <v>10</v>
      </c>
      <c r="AJ9" s="25">
        <f t="shared" si="2"/>
        <v>0</v>
      </c>
      <c r="AK9" s="26">
        <f t="shared" si="3"/>
        <v>0</v>
      </c>
      <c r="AL9" s="27"/>
      <c r="AM9" s="28">
        <f t="shared" si="4"/>
        <v>2.727272727</v>
      </c>
      <c r="AN9" s="38"/>
    </row>
    <row r="10">
      <c r="A10" s="30" t="s">
        <v>40</v>
      </c>
      <c r="B10" s="31">
        <v>5.0</v>
      </c>
      <c r="C10" s="32">
        <v>2.02002166E8</v>
      </c>
      <c r="D10" s="32" t="s">
        <v>49</v>
      </c>
      <c r="E10" s="33">
        <v>1.077620727E9</v>
      </c>
      <c r="F10" s="30"/>
      <c r="G10" s="31"/>
      <c r="H10" s="39"/>
      <c r="I10" s="25">
        <v>10.0</v>
      </c>
      <c r="J10" s="25"/>
      <c r="K10" s="25"/>
      <c r="L10" s="25"/>
      <c r="M10" s="25"/>
      <c r="N10" s="25"/>
      <c r="O10" s="25"/>
      <c r="P10" s="25"/>
      <c r="Q10" s="25"/>
      <c r="R10" s="25"/>
      <c r="S10" s="35"/>
      <c r="T10" s="24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36"/>
      <c r="AF10" s="23"/>
      <c r="AG10" s="37"/>
      <c r="AH10" s="23"/>
      <c r="AI10" s="24">
        <f t="shared" si="1"/>
        <v>10</v>
      </c>
      <c r="AJ10" s="25">
        <f t="shared" si="2"/>
        <v>0</v>
      </c>
      <c r="AK10" s="26">
        <f t="shared" si="3"/>
        <v>0</v>
      </c>
      <c r="AL10" s="27"/>
      <c r="AM10" s="28">
        <f t="shared" si="4"/>
        <v>2.727272727</v>
      </c>
      <c r="AN10" s="38"/>
    </row>
    <row r="11">
      <c r="A11" s="30" t="s">
        <v>40</v>
      </c>
      <c r="B11" s="31">
        <v>5.0</v>
      </c>
      <c r="C11" s="32">
        <v>2.02002171E8</v>
      </c>
      <c r="D11" s="32" t="s">
        <v>50</v>
      </c>
      <c r="E11" s="33">
        <v>1.027380773E9</v>
      </c>
      <c r="F11" s="30"/>
      <c r="G11" s="31"/>
      <c r="H11" s="34"/>
      <c r="I11" s="25">
        <v>10.0</v>
      </c>
      <c r="J11" s="25"/>
      <c r="K11" s="25"/>
      <c r="L11" s="25"/>
      <c r="M11" s="25"/>
      <c r="N11" s="25"/>
      <c r="O11" s="25"/>
      <c r="P11" s="25"/>
      <c r="Q11" s="25"/>
      <c r="R11" s="25"/>
      <c r="S11" s="35"/>
      <c r="T11" s="24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36"/>
      <c r="AF11" s="23"/>
      <c r="AG11" s="37"/>
      <c r="AH11" s="23"/>
      <c r="AI11" s="24">
        <f t="shared" si="1"/>
        <v>10</v>
      </c>
      <c r="AJ11" s="25">
        <f t="shared" si="2"/>
        <v>0</v>
      </c>
      <c r="AK11" s="26">
        <f t="shared" si="3"/>
        <v>0</v>
      </c>
      <c r="AL11" s="27"/>
      <c r="AM11" s="28">
        <f t="shared" si="4"/>
        <v>2.727272727</v>
      </c>
      <c r="AN11" s="38"/>
    </row>
    <row r="12">
      <c r="A12" s="30" t="s">
        <v>40</v>
      </c>
      <c r="B12" s="31">
        <v>6.0</v>
      </c>
      <c r="C12" s="32">
        <v>2.02002173E8</v>
      </c>
      <c r="D12" s="32" t="s">
        <v>51</v>
      </c>
      <c r="E12" s="33">
        <v>1.096005377E9</v>
      </c>
      <c r="F12" s="30"/>
      <c r="G12" s="31"/>
      <c r="H12" s="39"/>
      <c r="I12" s="25">
        <v>10.0</v>
      </c>
      <c r="J12" s="25"/>
      <c r="K12" s="25"/>
      <c r="L12" s="25"/>
      <c r="M12" s="25"/>
      <c r="N12" s="25"/>
      <c r="O12" s="25"/>
      <c r="P12" s="25"/>
      <c r="Q12" s="25"/>
      <c r="R12" s="25"/>
      <c r="S12" s="35"/>
      <c r="T12" s="24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36"/>
      <c r="AF12" s="23"/>
      <c r="AG12" s="37"/>
      <c r="AH12" s="23"/>
      <c r="AI12" s="24">
        <f t="shared" si="1"/>
        <v>10</v>
      </c>
      <c r="AJ12" s="25">
        <f t="shared" si="2"/>
        <v>0</v>
      </c>
      <c r="AK12" s="26">
        <f t="shared" si="3"/>
        <v>0</v>
      </c>
      <c r="AL12" s="27"/>
      <c r="AM12" s="28">
        <f t="shared" si="4"/>
        <v>2.727272727</v>
      </c>
      <c r="AN12" s="38"/>
    </row>
    <row r="13">
      <c r="A13" s="30" t="s">
        <v>40</v>
      </c>
      <c r="B13" s="31">
        <v>6.0</v>
      </c>
      <c r="C13" s="32">
        <v>2.02102205E8</v>
      </c>
      <c r="D13" s="32" t="s">
        <v>52</v>
      </c>
      <c r="E13" s="33">
        <v>1.07592421E9</v>
      </c>
      <c r="F13" s="30"/>
      <c r="G13" s="31"/>
      <c r="H13" s="34"/>
      <c r="I13" s="25">
        <v>10.0</v>
      </c>
      <c r="J13" s="25"/>
      <c r="K13" s="25"/>
      <c r="L13" s="25"/>
      <c r="M13" s="25"/>
      <c r="N13" s="25"/>
      <c r="O13" s="25"/>
      <c r="P13" s="25"/>
      <c r="Q13" s="25"/>
      <c r="R13" s="25"/>
      <c r="S13" s="35"/>
      <c r="T13" s="24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36"/>
      <c r="AF13" s="23"/>
      <c r="AG13" s="37"/>
      <c r="AH13" s="23"/>
      <c r="AI13" s="24">
        <f t="shared" si="1"/>
        <v>10</v>
      </c>
      <c r="AJ13" s="25">
        <f t="shared" si="2"/>
        <v>0</v>
      </c>
      <c r="AK13" s="26">
        <f t="shared" si="3"/>
        <v>0</v>
      </c>
      <c r="AL13" s="27"/>
      <c r="AM13" s="28">
        <f t="shared" si="4"/>
        <v>2.727272727</v>
      </c>
      <c r="AN13" s="38"/>
    </row>
    <row r="14">
      <c r="A14" s="30" t="s">
        <v>40</v>
      </c>
      <c r="B14" s="31">
        <v>7.0</v>
      </c>
      <c r="C14" s="32">
        <v>2.02104289E8</v>
      </c>
      <c r="D14" s="32" t="s">
        <v>53</v>
      </c>
      <c r="E14" s="33">
        <v>1.065288575E9</v>
      </c>
      <c r="F14" s="30"/>
      <c r="G14" s="31"/>
      <c r="H14" s="39"/>
      <c r="I14" s="25">
        <v>10.0</v>
      </c>
      <c r="J14" s="25"/>
      <c r="K14" s="25"/>
      <c r="L14" s="25"/>
      <c r="M14" s="25"/>
      <c r="N14" s="25"/>
      <c r="O14" s="25"/>
      <c r="P14" s="25"/>
      <c r="Q14" s="25"/>
      <c r="R14" s="25"/>
      <c r="S14" s="35"/>
      <c r="T14" s="24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36"/>
      <c r="AF14" s="23"/>
      <c r="AG14" s="37"/>
      <c r="AH14" s="23"/>
      <c r="AI14" s="24">
        <f t="shared" si="1"/>
        <v>10</v>
      </c>
      <c r="AJ14" s="25">
        <f t="shared" si="2"/>
        <v>0</v>
      </c>
      <c r="AK14" s="26">
        <f t="shared" si="3"/>
        <v>0</v>
      </c>
      <c r="AL14" s="27"/>
      <c r="AM14" s="28">
        <f t="shared" si="4"/>
        <v>2.727272727</v>
      </c>
      <c r="AN14" s="38"/>
    </row>
    <row r="15">
      <c r="A15" s="30" t="s">
        <v>40</v>
      </c>
      <c r="B15" s="31">
        <v>7.0</v>
      </c>
      <c r="C15" s="32">
        <v>2.02202107E8</v>
      </c>
      <c r="D15" s="32" t="s">
        <v>54</v>
      </c>
      <c r="E15" s="33">
        <v>1.090590474E9</v>
      </c>
      <c r="F15" s="30"/>
      <c r="G15" s="31"/>
      <c r="H15" s="34"/>
      <c r="I15" s="25">
        <v>10.0</v>
      </c>
      <c r="J15" s="25"/>
      <c r="K15" s="25"/>
      <c r="L15" s="25"/>
      <c r="M15" s="25"/>
      <c r="N15" s="25"/>
      <c r="O15" s="25"/>
      <c r="P15" s="25"/>
      <c r="Q15" s="25"/>
      <c r="R15" s="25"/>
      <c r="S15" s="35"/>
      <c r="T15" s="24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36"/>
      <c r="AF15" s="23"/>
      <c r="AG15" s="37"/>
      <c r="AH15" s="23"/>
      <c r="AI15" s="24">
        <f t="shared" si="1"/>
        <v>10</v>
      </c>
      <c r="AJ15" s="25">
        <f t="shared" si="2"/>
        <v>0</v>
      </c>
      <c r="AK15" s="26">
        <f t="shared" si="3"/>
        <v>0</v>
      </c>
      <c r="AL15" s="27"/>
      <c r="AM15" s="28">
        <f t="shared" si="4"/>
        <v>2.727272727</v>
      </c>
      <c r="AN15" s="38"/>
    </row>
    <row r="16">
      <c r="A16" s="30" t="s">
        <v>40</v>
      </c>
      <c r="B16" s="31">
        <v>8.0</v>
      </c>
      <c r="C16" s="32">
        <v>2.02202115E8</v>
      </c>
      <c r="D16" s="32" t="s">
        <v>55</v>
      </c>
      <c r="E16" s="33">
        <v>1.027706798E9</v>
      </c>
      <c r="F16" s="30"/>
      <c r="G16" s="31"/>
      <c r="H16" s="39"/>
      <c r="I16" s="25">
        <v>9.0</v>
      </c>
      <c r="J16" s="25"/>
      <c r="K16" s="25"/>
      <c r="L16" s="25"/>
      <c r="M16" s="25"/>
      <c r="N16" s="25"/>
      <c r="O16" s="25"/>
      <c r="P16" s="25"/>
      <c r="Q16" s="25"/>
      <c r="R16" s="25"/>
      <c r="S16" s="35"/>
      <c r="T16" s="24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36"/>
      <c r="AF16" s="23"/>
      <c r="AG16" s="37"/>
      <c r="AH16" s="23"/>
      <c r="AI16" s="24">
        <f t="shared" si="1"/>
        <v>9</v>
      </c>
      <c r="AJ16" s="25">
        <f t="shared" si="2"/>
        <v>0</v>
      </c>
      <c r="AK16" s="26">
        <f t="shared" si="3"/>
        <v>0</v>
      </c>
      <c r="AL16" s="27"/>
      <c r="AM16" s="28">
        <f t="shared" si="4"/>
        <v>2.454545455</v>
      </c>
      <c r="AN16" s="38"/>
    </row>
    <row r="17">
      <c r="A17" s="30" t="s">
        <v>40</v>
      </c>
      <c r="B17" s="31">
        <v>8.0</v>
      </c>
      <c r="C17" s="32">
        <v>2.02202117E8</v>
      </c>
      <c r="D17" s="32" t="s">
        <v>56</v>
      </c>
      <c r="E17" s="33">
        <v>1.046661361E9</v>
      </c>
      <c r="F17" s="30"/>
      <c r="G17" s="31"/>
      <c r="H17" s="34"/>
      <c r="I17" s="25">
        <v>7.0</v>
      </c>
      <c r="J17" s="25"/>
      <c r="K17" s="25"/>
      <c r="L17" s="25"/>
      <c r="M17" s="25"/>
      <c r="N17" s="25"/>
      <c r="O17" s="25"/>
      <c r="P17" s="25"/>
      <c r="Q17" s="25"/>
      <c r="R17" s="25"/>
      <c r="S17" s="35"/>
      <c r="T17" s="24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36"/>
      <c r="AF17" s="23"/>
      <c r="AG17" s="37"/>
      <c r="AH17" s="23"/>
      <c r="AI17" s="24">
        <f t="shared" si="1"/>
        <v>7</v>
      </c>
      <c r="AJ17" s="25">
        <f t="shared" si="2"/>
        <v>0</v>
      </c>
      <c r="AK17" s="26">
        <f t="shared" si="3"/>
        <v>0</v>
      </c>
      <c r="AL17" s="27"/>
      <c r="AM17" s="28">
        <f t="shared" si="4"/>
        <v>1.909090909</v>
      </c>
      <c r="AN17" s="38"/>
    </row>
    <row r="18">
      <c r="A18" s="30" t="s">
        <v>40</v>
      </c>
      <c r="B18" s="31">
        <v>9.0</v>
      </c>
      <c r="C18" s="32">
        <v>2.02202125E8</v>
      </c>
      <c r="D18" s="32" t="s">
        <v>57</v>
      </c>
      <c r="E18" s="33">
        <v>1.033640318E9</v>
      </c>
      <c r="F18" s="30"/>
      <c r="G18" s="31"/>
      <c r="H18" s="39"/>
      <c r="I18" s="25">
        <v>10.0</v>
      </c>
      <c r="J18" s="25"/>
      <c r="K18" s="25"/>
      <c r="L18" s="25"/>
      <c r="M18" s="25"/>
      <c r="N18" s="25"/>
      <c r="O18" s="25"/>
      <c r="P18" s="25"/>
      <c r="Q18" s="25"/>
      <c r="R18" s="25"/>
      <c r="S18" s="35"/>
      <c r="T18" s="24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36"/>
      <c r="AF18" s="23"/>
      <c r="AG18" s="37"/>
      <c r="AH18" s="23"/>
      <c r="AI18" s="24">
        <f t="shared" si="1"/>
        <v>10</v>
      </c>
      <c r="AJ18" s="25">
        <f t="shared" si="2"/>
        <v>0</v>
      </c>
      <c r="AK18" s="26">
        <f t="shared" si="3"/>
        <v>0</v>
      </c>
      <c r="AL18" s="27"/>
      <c r="AM18" s="28">
        <f t="shared" si="4"/>
        <v>2.727272727</v>
      </c>
      <c r="AN18" s="38"/>
    </row>
    <row r="19">
      <c r="A19" s="30" t="s">
        <v>40</v>
      </c>
      <c r="B19" s="31">
        <v>9.0</v>
      </c>
      <c r="C19" s="32">
        <v>2.02202131E8</v>
      </c>
      <c r="D19" s="32" t="s">
        <v>58</v>
      </c>
      <c r="E19" s="33">
        <v>1.026976105E9</v>
      </c>
      <c r="F19" s="30"/>
      <c r="G19" s="31"/>
      <c r="H19" s="34"/>
      <c r="I19" s="25">
        <v>10.0</v>
      </c>
      <c r="J19" s="25"/>
      <c r="K19" s="25"/>
      <c r="L19" s="25"/>
      <c r="M19" s="25"/>
      <c r="N19" s="25"/>
      <c r="O19" s="25"/>
      <c r="P19" s="25"/>
      <c r="Q19" s="25"/>
      <c r="R19" s="25"/>
      <c r="S19" s="35"/>
      <c r="T19" s="24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36"/>
      <c r="AF19" s="23"/>
      <c r="AG19" s="37"/>
      <c r="AH19" s="23"/>
      <c r="AI19" s="24">
        <f t="shared" si="1"/>
        <v>10</v>
      </c>
      <c r="AJ19" s="25">
        <f t="shared" si="2"/>
        <v>0</v>
      </c>
      <c r="AK19" s="26">
        <f t="shared" si="3"/>
        <v>0</v>
      </c>
      <c r="AL19" s="40"/>
      <c r="AM19" s="28">
        <f t="shared" si="4"/>
        <v>2.727272727</v>
      </c>
      <c r="AN19" s="38"/>
    </row>
    <row r="20">
      <c r="A20" s="30" t="s">
        <v>40</v>
      </c>
      <c r="B20" s="31">
        <v>10.0</v>
      </c>
      <c r="C20" s="32">
        <v>2.02202141E8</v>
      </c>
      <c r="D20" s="32" t="s">
        <v>59</v>
      </c>
      <c r="E20" s="33">
        <v>1.056049923E9</v>
      </c>
      <c r="F20" s="30"/>
      <c r="G20" s="31"/>
      <c r="H20" s="39"/>
      <c r="I20" s="25">
        <v>10.0</v>
      </c>
      <c r="J20" s="25"/>
      <c r="K20" s="25"/>
      <c r="L20" s="25"/>
      <c r="M20" s="25"/>
      <c r="N20" s="25"/>
      <c r="O20" s="25"/>
      <c r="P20" s="25"/>
      <c r="Q20" s="25"/>
      <c r="R20" s="25"/>
      <c r="S20" s="35"/>
      <c r="T20" s="24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36"/>
      <c r="AF20" s="23"/>
      <c r="AG20" s="37"/>
      <c r="AH20" s="23"/>
      <c r="AI20" s="24">
        <f t="shared" si="1"/>
        <v>10</v>
      </c>
      <c r="AJ20" s="25">
        <f t="shared" si="2"/>
        <v>0</v>
      </c>
      <c r="AK20" s="26">
        <f t="shared" si="3"/>
        <v>0</v>
      </c>
      <c r="AL20" s="40"/>
      <c r="AM20" s="28">
        <f t="shared" si="4"/>
        <v>2.727272727</v>
      </c>
      <c r="AN20" s="38"/>
    </row>
    <row r="21" hidden="1">
      <c r="A21" s="30" t="s">
        <v>40</v>
      </c>
      <c r="B21" s="31">
        <v>10.0</v>
      </c>
      <c r="C21" s="32">
        <v>2.02202144E8</v>
      </c>
      <c r="D21" s="32" t="s">
        <v>60</v>
      </c>
      <c r="E21" s="33"/>
      <c r="F21" s="30"/>
      <c r="G21" s="31"/>
      <c r="H21" s="3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35"/>
      <c r="T21" s="24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36"/>
      <c r="AF21" s="23"/>
      <c r="AG21" s="37"/>
      <c r="AH21" s="23"/>
      <c r="AI21" s="24">
        <f t="shared" si="1"/>
        <v>0</v>
      </c>
      <c r="AJ21" s="25">
        <f t="shared" si="2"/>
        <v>0</v>
      </c>
      <c r="AK21" s="26">
        <f t="shared" si="3"/>
        <v>0</v>
      </c>
      <c r="AL21" s="40"/>
      <c r="AM21" s="28">
        <f t="shared" si="4"/>
        <v>0</v>
      </c>
      <c r="AN21" s="38"/>
    </row>
    <row r="22">
      <c r="A22" s="41" t="s">
        <v>40</v>
      </c>
      <c r="B22" s="42">
        <v>10.0</v>
      </c>
      <c r="C22" s="43">
        <v>2.01904211E8</v>
      </c>
      <c r="D22" s="43" t="s">
        <v>61</v>
      </c>
      <c r="E22" s="44">
        <v>1.085187142E9</v>
      </c>
      <c r="F22" s="41"/>
      <c r="G22" s="42"/>
      <c r="H22" s="45"/>
      <c r="I22" s="46">
        <v>10.0</v>
      </c>
      <c r="J22" s="46"/>
      <c r="K22" s="46"/>
      <c r="L22" s="46"/>
      <c r="M22" s="46"/>
      <c r="N22" s="46"/>
      <c r="O22" s="46"/>
      <c r="P22" s="46"/>
      <c r="Q22" s="46"/>
      <c r="R22" s="46"/>
      <c r="S22" s="47"/>
      <c r="T22" s="24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48"/>
      <c r="AF22" s="49"/>
      <c r="AG22" s="50"/>
      <c r="AH22" s="23"/>
      <c r="AI22" s="24">
        <f t="shared" si="1"/>
        <v>10</v>
      </c>
      <c r="AJ22" s="25">
        <f t="shared" si="2"/>
        <v>0</v>
      </c>
      <c r="AK22" s="26">
        <f t="shared" si="3"/>
        <v>0</v>
      </c>
      <c r="AL22" s="40"/>
      <c r="AM22" s="28">
        <f t="shared" si="4"/>
        <v>2.727272727</v>
      </c>
      <c r="AN22" s="51"/>
    </row>
    <row r="23">
      <c r="A23" s="52" t="s">
        <v>62</v>
      </c>
      <c r="B23" s="53">
        <v>1.0</v>
      </c>
      <c r="C23" s="54">
        <v>2.0190193E8</v>
      </c>
      <c r="D23" s="54" t="s">
        <v>63</v>
      </c>
      <c r="E23" s="55">
        <v>1.098330787E9</v>
      </c>
      <c r="F23" s="52"/>
      <c r="G23" s="53"/>
      <c r="H23" s="56"/>
      <c r="I23" s="57">
        <v>10.0</v>
      </c>
      <c r="J23" s="57"/>
      <c r="K23" s="57"/>
      <c r="L23" s="57"/>
      <c r="M23" s="57"/>
      <c r="N23" s="57"/>
      <c r="O23" s="57"/>
      <c r="P23" s="57"/>
      <c r="Q23" s="57"/>
      <c r="R23" s="57"/>
      <c r="S23" s="58"/>
      <c r="T23" s="59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60"/>
      <c r="AF23" s="61"/>
      <c r="AG23" s="62"/>
      <c r="AH23" s="63"/>
      <c r="AI23" s="59">
        <f t="shared" si="1"/>
        <v>10</v>
      </c>
      <c r="AJ23" s="57">
        <f t="shared" si="2"/>
        <v>0</v>
      </c>
      <c r="AK23" s="64">
        <f t="shared" si="3"/>
        <v>0</v>
      </c>
      <c r="AL23" s="65"/>
      <c r="AM23" s="66">
        <f t="shared" si="4"/>
        <v>2.727272727</v>
      </c>
      <c r="AN23" s="67"/>
    </row>
    <row r="24">
      <c r="A24" s="68" t="s">
        <v>62</v>
      </c>
      <c r="B24" s="69">
        <v>1.0</v>
      </c>
      <c r="C24" s="70">
        <v>2.02000896E8</v>
      </c>
      <c r="D24" s="70" t="s">
        <v>64</v>
      </c>
      <c r="E24" s="71">
        <v>1.049138751E9</v>
      </c>
      <c r="F24" s="68"/>
      <c r="G24" s="69"/>
      <c r="H24" s="34"/>
      <c r="I24" s="72">
        <v>10.0</v>
      </c>
      <c r="J24" s="72"/>
      <c r="K24" s="72"/>
      <c r="L24" s="72"/>
      <c r="M24" s="72"/>
      <c r="N24" s="72"/>
      <c r="O24" s="72"/>
      <c r="P24" s="72"/>
      <c r="Q24" s="72"/>
      <c r="R24" s="72"/>
      <c r="S24" s="73"/>
      <c r="T24" s="74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60"/>
      <c r="AF24" s="61"/>
      <c r="AG24" s="62"/>
      <c r="AH24" s="61"/>
      <c r="AI24" s="74">
        <f t="shared" si="1"/>
        <v>10</v>
      </c>
      <c r="AJ24" s="72">
        <f t="shared" si="2"/>
        <v>0</v>
      </c>
      <c r="AK24" s="75">
        <f t="shared" si="3"/>
        <v>0</v>
      </c>
      <c r="AL24" s="76"/>
      <c r="AM24" s="77">
        <f t="shared" si="4"/>
        <v>2.727272727</v>
      </c>
      <c r="AN24" s="78"/>
    </row>
    <row r="25">
      <c r="A25" s="68" t="s">
        <v>62</v>
      </c>
      <c r="B25" s="69">
        <v>2.0</v>
      </c>
      <c r="C25" s="70">
        <v>2.0200214E8</v>
      </c>
      <c r="D25" s="70" t="s">
        <v>65</v>
      </c>
      <c r="E25" s="71">
        <v>1.067441171E9</v>
      </c>
      <c r="F25" s="68"/>
      <c r="G25" s="69"/>
      <c r="H25" s="79"/>
      <c r="I25" s="72">
        <v>10.0</v>
      </c>
      <c r="J25" s="72"/>
      <c r="K25" s="72"/>
      <c r="L25" s="72"/>
      <c r="M25" s="72"/>
      <c r="N25" s="72"/>
      <c r="O25" s="72"/>
      <c r="P25" s="72"/>
      <c r="Q25" s="72"/>
      <c r="R25" s="72"/>
      <c r="S25" s="73"/>
      <c r="T25" s="74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60"/>
      <c r="AF25" s="61"/>
      <c r="AG25" s="62"/>
      <c r="AH25" s="61"/>
      <c r="AI25" s="74">
        <f t="shared" si="1"/>
        <v>10</v>
      </c>
      <c r="AJ25" s="72">
        <f t="shared" si="2"/>
        <v>0</v>
      </c>
      <c r="AK25" s="75">
        <f t="shared" si="3"/>
        <v>0</v>
      </c>
      <c r="AL25" s="76"/>
      <c r="AM25" s="77">
        <f t="shared" si="4"/>
        <v>2.727272727</v>
      </c>
      <c r="AN25" s="78"/>
    </row>
    <row r="26">
      <c r="A26" s="68" t="s">
        <v>62</v>
      </c>
      <c r="B26" s="69">
        <v>2.0</v>
      </c>
      <c r="C26" s="70">
        <v>2.02002144E8</v>
      </c>
      <c r="D26" s="70" t="s">
        <v>66</v>
      </c>
      <c r="E26" s="71">
        <v>1.053220831E9</v>
      </c>
      <c r="F26" s="68"/>
      <c r="G26" s="69"/>
      <c r="H26" s="34"/>
      <c r="I26" s="72">
        <v>10.0</v>
      </c>
      <c r="J26" s="72"/>
      <c r="K26" s="72"/>
      <c r="L26" s="72"/>
      <c r="M26" s="72"/>
      <c r="N26" s="72"/>
      <c r="O26" s="72"/>
      <c r="P26" s="72"/>
      <c r="Q26" s="72"/>
      <c r="R26" s="72"/>
      <c r="S26" s="73"/>
      <c r="T26" s="74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60"/>
      <c r="AF26" s="61"/>
      <c r="AG26" s="62"/>
      <c r="AH26" s="61"/>
      <c r="AI26" s="74">
        <f t="shared" si="1"/>
        <v>10</v>
      </c>
      <c r="AJ26" s="72">
        <f t="shared" si="2"/>
        <v>0</v>
      </c>
      <c r="AK26" s="75">
        <f t="shared" si="3"/>
        <v>0</v>
      </c>
      <c r="AL26" s="76"/>
      <c r="AM26" s="77">
        <f t="shared" si="4"/>
        <v>2.727272727</v>
      </c>
      <c r="AN26" s="78"/>
    </row>
    <row r="27">
      <c r="A27" s="68" t="s">
        <v>62</v>
      </c>
      <c r="B27" s="69">
        <v>3.0</v>
      </c>
      <c r="C27" s="70">
        <v>2.0200215E8</v>
      </c>
      <c r="D27" s="70" t="s">
        <v>67</v>
      </c>
      <c r="E27" s="71">
        <v>1.025795005E9</v>
      </c>
      <c r="F27" s="68"/>
      <c r="G27" s="69"/>
      <c r="H27" s="79"/>
      <c r="I27" s="72">
        <v>10.0</v>
      </c>
      <c r="J27" s="72"/>
      <c r="K27" s="72"/>
      <c r="L27" s="72"/>
      <c r="M27" s="72"/>
      <c r="N27" s="72"/>
      <c r="O27" s="72"/>
      <c r="P27" s="72"/>
      <c r="Q27" s="72"/>
      <c r="R27" s="72"/>
      <c r="S27" s="73"/>
      <c r="T27" s="74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60"/>
      <c r="AF27" s="61"/>
      <c r="AG27" s="62"/>
      <c r="AH27" s="61"/>
      <c r="AI27" s="74">
        <f t="shared" si="1"/>
        <v>10</v>
      </c>
      <c r="AJ27" s="72">
        <f t="shared" si="2"/>
        <v>0</v>
      </c>
      <c r="AK27" s="75">
        <f t="shared" si="3"/>
        <v>0</v>
      </c>
      <c r="AL27" s="76"/>
      <c r="AM27" s="77">
        <f t="shared" si="4"/>
        <v>2.727272727</v>
      </c>
      <c r="AN27" s="78"/>
    </row>
    <row r="28">
      <c r="A28" s="68" t="s">
        <v>62</v>
      </c>
      <c r="B28" s="69">
        <v>3.0</v>
      </c>
      <c r="C28" s="70">
        <v>2.02002153E8</v>
      </c>
      <c r="D28" s="70" t="s">
        <v>68</v>
      </c>
      <c r="E28" s="71">
        <v>1.044108146E9</v>
      </c>
      <c r="F28" s="68"/>
      <c r="G28" s="69"/>
      <c r="H28" s="34"/>
      <c r="I28" s="72">
        <v>10.0</v>
      </c>
      <c r="J28" s="72"/>
      <c r="K28" s="72"/>
      <c r="L28" s="72"/>
      <c r="M28" s="72"/>
      <c r="N28" s="72"/>
      <c r="O28" s="72"/>
      <c r="P28" s="72"/>
      <c r="Q28" s="72"/>
      <c r="R28" s="72"/>
      <c r="S28" s="73"/>
      <c r="T28" s="74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60"/>
      <c r="AF28" s="61"/>
      <c r="AG28" s="62"/>
      <c r="AH28" s="61"/>
      <c r="AI28" s="74">
        <f t="shared" si="1"/>
        <v>10</v>
      </c>
      <c r="AJ28" s="72">
        <f t="shared" si="2"/>
        <v>0</v>
      </c>
      <c r="AK28" s="75">
        <f t="shared" si="3"/>
        <v>0</v>
      </c>
      <c r="AL28" s="76"/>
      <c r="AM28" s="77">
        <f t="shared" si="4"/>
        <v>2.727272727</v>
      </c>
      <c r="AN28" s="78"/>
    </row>
    <row r="29">
      <c r="A29" s="68" t="s">
        <v>62</v>
      </c>
      <c r="B29" s="69">
        <v>4.0</v>
      </c>
      <c r="C29" s="70">
        <v>2.02002159E8</v>
      </c>
      <c r="D29" s="70" t="s">
        <v>48</v>
      </c>
      <c r="E29" s="71">
        <v>1.099420163E9</v>
      </c>
      <c r="F29" s="68"/>
      <c r="G29" s="69"/>
      <c r="H29" s="79"/>
      <c r="I29" s="72">
        <v>9.0</v>
      </c>
      <c r="J29" s="72"/>
      <c r="K29" s="72"/>
      <c r="L29" s="72"/>
      <c r="M29" s="72"/>
      <c r="N29" s="72"/>
      <c r="O29" s="72"/>
      <c r="P29" s="72"/>
      <c r="Q29" s="72"/>
      <c r="R29" s="72"/>
      <c r="S29" s="73"/>
      <c r="T29" s="74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60"/>
      <c r="AF29" s="61"/>
      <c r="AG29" s="62"/>
      <c r="AH29" s="61"/>
      <c r="AI29" s="74">
        <f t="shared" si="1"/>
        <v>9</v>
      </c>
      <c r="AJ29" s="72">
        <f t="shared" si="2"/>
        <v>0</v>
      </c>
      <c r="AK29" s="75">
        <f t="shared" si="3"/>
        <v>0</v>
      </c>
      <c r="AL29" s="76"/>
      <c r="AM29" s="77">
        <f t="shared" si="4"/>
        <v>2.454545455</v>
      </c>
      <c r="AN29" s="78"/>
    </row>
    <row r="30" hidden="1">
      <c r="A30" s="68" t="s">
        <v>62</v>
      </c>
      <c r="B30" s="69">
        <v>4.0</v>
      </c>
      <c r="C30" s="70">
        <v>2.02002164E8</v>
      </c>
      <c r="D30" s="70" t="s">
        <v>69</v>
      </c>
      <c r="E30" s="71"/>
      <c r="F30" s="68"/>
      <c r="G30" s="69"/>
      <c r="H30" s="34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3"/>
      <c r="T30" s="74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60"/>
      <c r="AF30" s="61"/>
      <c r="AG30" s="62"/>
      <c r="AH30" s="61"/>
      <c r="AI30" s="74">
        <f t="shared" si="1"/>
        <v>0</v>
      </c>
      <c r="AJ30" s="72">
        <f t="shared" si="2"/>
        <v>0</v>
      </c>
      <c r="AK30" s="75">
        <f t="shared" si="3"/>
        <v>0</v>
      </c>
      <c r="AL30" s="76"/>
      <c r="AM30" s="77">
        <f t="shared" si="4"/>
        <v>0</v>
      </c>
      <c r="AN30" s="78"/>
    </row>
    <row r="31">
      <c r="A31" s="68" t="s">
        <v>62</v>
      </c>
      <c r="B31" s="69">
        <v>5.0</v>
      </c>
      <c r="C31" s="70">
        <v>2.02002169E8</v>
      </c>
      <c r="D31" s="70" t="s">
        <v>70</v>
      </c>
      <c r="E31" s="71">
        <v>1.068229825E9</v>
      </c>
      <c r="F31" s="68"/>
      <c r="G31" s="69"/>
      <c r="H31" s="79"/>
      <c r="I31" s="72">
        <v>8.0</v>
      </c>
      <c r="J31" s="72"/>
      <c r="K31" s="72"/>
      <c r="L31" s="72"/>
      <c r="M31" s="72"/>
      <c r="N31" s="72"/>
      <c r="O31" s="72"/>
      <c r="P31" s="72"/>
      <c r="Q31" s="72"/>
      <c r="R31" s="72"/>
      <c r="S31" s="73"/>
      <c r="T31" s="74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60"/>
      <c r="AF31" s="61"/>
      <c r="AG31" s="62"/>
      <c r="AH31" s="61"/>
      <c r="AI31" s="74">
        <f t="shared" si="1"/>
        <v>8</v>
      </c>
      <c r="AJ31" s="72">
        <f t="shared" si="2"/>
        <v>0</v>
      </c>
      <c r="AK31" s="75">
        <f t="shared" si="3"/>
        <v>0</v>
      </c>
      <c r="AL31" s="76"/>
      <c r="AM31" s="77">
        <f t="shared" si="4"/>
        <v>2.181818182</v>
      </c>
      <c r="AN31" s="78"/>
    </row>
    <row r="32">
      <c r="A32" s="68" t="s">
        <v>62</v>
      </c>
      <c r="B32" s="69">
        <v>5.0</v>
      </c>
      <c r="C32" s="70">
        <v>2.02002172E8</v>
      </c>
      <c r="D32" s="70" t="s">
        <v>71</v>
      </c>
      <c r="E32" s="71">
        <v>1.039488258E9</v>
      </c>
      <c r="F32" s="68"/>
      <c r="G32" s="69"/>
      <c r="H32" s="34"/>
      <c r="I32" s="72">
        <v>9.0</v>
      </c>
      <c r="J32" s="72"/>
      <c r="K32" s="72"/>
      <c r="L32" s="72"/>
      <c r="M32" s="72"/>
      <c r="N32" s="72"/>
      <c r="O32" s="72"/>
      <c r="P32" s="72"/>
      <c r="Q32" s="72"/>
      <c r="R32" s="72"/>
      <c r="S32" s="73"/>
      <c r="T32" s="74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60"/>
      <c r="AF32" s="61"/>
      <c r="AG32" s="62"/>
      <c r="AH32" s="61"/>
      <c r="AI32" s="74">
        <f t="shared" si="1"/>
        <v>9</v>
      </c>
      <c r="AJ32" s="72">
        <f t="shared" si="2"/>
        <v>0</v>
      </c>
      <c r="AK32" s="75">
        <f t="shared" si="3"/>
        <v>0</v>
      </c>
      <c r="AL32" s="76"/>
      <c r="AM32" s="77">
        <f t="shared" si="4"/>
        <v>2.454545455</v>
      </c>
      <c r="AN32" s="78"/>
    </row>
    <row r="33">
      <c r="A33" s="68" t="s">
        <v>62</v>
      </c>
      <c r="B33" s="69">
        <v>6.0</v>
      </c>
      <c r="C33" s="70">
        <v>2.02002176E8</v>
      </c>
      <c r="D33" s="70" t="s">
        <v>72</v>
      </c>
      <c r="E33" s="71">
        <v>1.024140724E9</v>
      </c>
      <c r="F33" s="68"/>
      <c r="G33" s="69"/>
      <c r="H33" s="79"/>
      <c r="I33" s="72">
        <v>10.0</v>
      </c>
      <c r="J33" s="72"/>
      <c r="K33" s="72"/>
      <c r="L33" s="72"/>
      <c r="M33" s="72"/>
      <c r="N33" s="72"/>
      <c r="O33" s="72"/>
      <c r="P33" s="72"/>
      <c r="Q33" s="72"/>
      <c r="R33" s="72"/>
      <c r="S33" s="73"/>
      <c r="T33" s="74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60"/>
      <c r="AF33" s="61"/>
      <c r="AG33" s="62"/>
      <c r="AH33" s="61"/>
      <c r="AI33" s="74">
        <f t="shared" si="1"/>
        <v>10</v>
      </c>
      <c r="AJ33" s="72">
        <f t="shared" si="2"/>
        <v>0</v>
      </c>
      <c r="AK33" s="75">
        <f t="shared" si="3"/>
        <v>0</v>
      </c>
      <c r="AL33" s="76"/>
      <c r="AM33" s="77">
        <f t="shared" si="4"/>
        <v>2.727272727</v>
      </c>
      <c r="AN33" s="78"/>
    </row>
    <row r="34">
      <c r="A34" s="68" t="s">
        <v>62</v>
      </c>
      <c r="B34" s="69">
        <v>6.0</v>
      </c>
      <c r="C34" s="70">
        <v>2.0210361E8</v>
      </c>
      <c r="D34" s="70" t="s">
        <v>73</v>
      </c>
      <c r="E34" s="71">
        <v>1.027168862E9</v>
      </c>
      <c r="F34" s="68"/>
      <c r="G34" s="69"/>
      <c r="H34" s="34"/>
      <c r="I34" s="72">
        <v>9.0</v>
      </c>
      <c r="J34" s="72"/>
      <c r="K34" s="72"/>
      <c r="L34" s="72"/>
      <c r="M34" s="72"/>
      <c r="N34" s="72"/>
      <c r="O34" s="72"/>
      <c r="P34" s="72"/>
      <c r="Q34" s="72"/>
      <c r="R34" s="72"/>
      <c r="S34" s="73"/>
      <c r="T34" s="74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60"/>
      <c r="AF34" s="61"/>
      <c r="AG34" s="62"/>
      <c r="AH34" s="61"/>
      <c r="AI34" s="74">
        <f t="shared" si="1"/>
        <v>9</v>
      </c>
      <c r="AJ34" s="72">
        <f t="shared" si="2"/>
        <v>0</v>
      </c>
      <c r="AK34" s="75">
        <f t="shared" si="3"/>
        <v>0</v>
      </c>
      <c r="AL34" s="76"/>
      <c r="AM34" s="77">
        <f t="shared" si="4"/>
        <v>2.454545455</v>
      </c>
      <c r="AN34" s="78"/>
    </row>
    <row r="35">
      <c r="A35" s="68" t="s">
        <v>62</v>
      </c>
      <c r="B35" s="69">
        <v>7.0</v>
      </c>
      <c r="C35" s="70">
        <v>2.02200001E8</v>
      </c>
      <c r="D35" s="70" t="s">
        <v>74</v>
      </c>
      <c r="E35" s="71">
        <v>1.051388701E9</v>
      </c>
      <c r="F35" s="68"/>
      <c r="G35" s="69"/>
      <c r="H35" s="79"/>
      <c r="I35" s="72">
        <v>9.0</v>
      </c>
      <c r="J35" s="72"/>
      <c r="K35" s="72"/>
      <c r="L35" s="72"/>
      <c r="M35" s="72"/>
      <c r="N35" s="72"/>
      <c r="O35" s="72"/>
      <c r="P35" s="72"/>
      <c r="Q35" s="72"/>
      <c r="R35" s="72"/>
      <c r="S35" s="73"/>
      <c r="T35" s="74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60"/>
      <c r="AF35" s="61"/>
      <c r="AG35" s="62"/>
      <c r="AH35" s="61"/>
      <c r="AI35" s="74">
        <f t="shared" si="1"/>
        <v>9</v>
      </c>
      <c r="AJ35" s="72">
        <f t="shared" si="2"/>
        <v>0</v>
      </c>
      <c r="AK35" s="75">
        <f t="shared" si="3"/>
        <v>0</v>
      </c>
      <c r="AL35" s="76"/>
      <c r="AM35" s="77">
        <f t="shared" si="4"/>
        <v>2.454545455</v>
      </c>
      <c r="AN35" s="78"/>
    </row>
    <row r="36">
      <c r="A36" s="68" t="s">
        <v>62</v>
      </c>
      <c r="B36" s="69">
        <v>7.0</v>
      </c>
      <c r="C36" s="70">
        <v>2.02202108E8</v>
      </c>
      <c r="D36" s="70" t="s">
        <v>75</v>
      </c>
      <c r="E36" s="71">
        <v>1.065607472E9</v>
      </c>
      <c r="F36" s="68"/>
      <c r="G36" s="69"/>
      <c r="H36" s="34"/>
      <c r="I36" s="72">
        <v>10.0</v>
      </c>
      <c r="J36" s="72"/>
      <c r="K36" s="72"/>
      <c r="L36" s="72"/>
      <c r="M36" s="72"/>
      <c r="N36" s="72"/>
      <c r="O36" s="72"/>
      <c r="P36" s="72"/>
      <c r="Q36" s="72"/>
      <c r="R36" s="72"/>
      <c r="S36" s="73"/>
      <c r="T36" s="74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60"/>
      <c r="AF36" s="61"/>
      <c r="AG36" s="62"/>
      <c r="AH36" s="61"/>
      <c r="AI36" s="74">
        <f t="shared" si="1"/>
        <v>10</v>
      </c>
      <c r="AJ36" s="72">
        <f t="shared" si="2"/>
        <v>0</v>
      </c>
      <c r="AK36" s="75">
        <f t="shared" si="3"/>
        <v>0</v>
      </c>
      <c r="AL36" s="76"/>
      <c r="AM36" s="77">
        <f t="shared" si="4"/>
        <v>2.727272727</v>
      </c>
      <c r="AN36" s="78"/>
    </row>
    <row r="37">
      <c r="A37" s="68" t="s">
        <v>62</v>
      </c>
      <c r="B37" s="80">
        <v>8.0</v>
      </c>
      <c r="C37" s="70">
        <v>2.02202116E8</v>
      </c>
      <c r="D37" s="70" t="s">
        <v>76</v>
      </c>
      <c r="E37" s="71">
        <v>1.022329931E9</v>
      </c>
      <c r="F37" s="68"/>
      <c r="G37" s="69"/>
      <c r="H37" s="79"/>
      <c r="I37" s="72">
        <v>10.0</v>
      </c>
      <c r="J37" s="72"/>
      <c r="K37" s="72"/>
      <c r="L37" s="72"/>
      <c r="M37" s="72"/>
      <c r="N37" s="72"/>
      <c r="O37" s="72"/>
      <c r="P37" s="72"/>
      <c r="Q37" s="72"/>
      <c r="R37" s="72"/>
      <c r="S37" s="73"/>
      <c r="T37" s="74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60"/>
      <c r="AF37" s="61"/>
      <c r="AG37" s="62"/>
      <c r="AH37" s="61"/>
      <c r="AI37" s="74">
        <f t="shared" si="1"/>
        <v>10</v>
      </c>
      <c r="AJ37" s="72">
        <f t="shared" si="2"/>
        <v>0</v>
      </c>
      <c r="AK37" s="75">
        <f t="shared" si="3"/>
        <v>0</v>
      </c>
      <c r="AL37" s="76"/>
      <c r="AM37" s="77">
        <f t="shared" si="4"/>
        <v>2.727272727</v>
      </c>
      <c r="AN37" s="78"/>
    </row>
    <row r="38">
      <c r="A38" s="68" t="s">
        <v>62</v>
      </c>
      <c r="B38" s="80">
        <v>8.0</v>
      </c>
      <c r="C38" s="70">
        <v>2.02202123E8</v>
      </c>
      <c r="D38" s="70" t="s">
        <v>77</v>
      </c>
      <c r="E38" s="71">
        <v>1.094614572E9</v>
      </c>
      <c r="F38" s="68"/>
      <c r="G38" s="69"/>
      <c r="H38" s="34"/>
      <c r="I38" s="72">
        <v>9.0</v>
      </c>
      <c r="J38" s="72"/>
      <c r="K38" s="72"/>
      <c r="L38" s="72"/>
      <c r="M38" s="72"/>
      <c r="N38" s="72"/>
      <c r="O38" s="72"/>
      <c r="P38" s="72"/>
      <c r="Q38" s="72"/>
      <c r="R38" s="72"/>
      <c r="S38" s="73"/>
      <c r="T38" s="74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60"/>
      <c r="AF38" s="61"/>
      <c r="AG38" s="62"/>
      <c r="AH38" s="61"/>
      <c r="AI38" s="74">
        <f t="shared" si="1"/>
        <v>9</v>
      </c>
      <c r="AJ38" s="72">
        <f t="shared" si="2"/>
        <v>0</v>
      </c>
      <c r="AK38" s="75">
        <f t="shared" si="3"/>
        <v>0</v>
      </c>
      <c r="AL38" s="76"/>
      <c r="AM38" s="77">
        <f t="shared" si="4"/>
        <v>2.454545455</v>
      </c>
      <c r="AN38" s="78"/>
    </row>
    <row r="39">
      <c r="A39" s="68" t="s">
        <v>62</v>
      </c>
      <c r="B39" s="69">
        <v>9.0</v>
      </c>
      <c r="C39" s="70">
        <v>2.02202127E8</v>
      </c>
      <c r="D39" s="70" t="s">
        <v>78</v>
      </c>
      <c r="E39" s="71">
        <v>1.034668474E9</v>
      </c>
      <c r="F39" s="68"/>
      <c r="G39" s="69"/>
      <c r="H39" s="79"/>
      <c r="I39" s="72">
        <v>9.0</v>
      </c>
      <c r="J39" s="72"/>
      <c r="K39" s="72"/>
      <c r="L39" s="72"/>
      <c r="M39" s="72"/>
      <c r="N39" s="72"/>
      <c r="O39" s="72"/>
      <c r="P39" s="72"/>
      <c r="Q39" s="72"/>
      <c r="R39" s="72"/>
      <c r="S39" s="73"/>
      <c r="T39" s="74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60"/>
      <c r="AF39" s="61"/>
      <c r="AG39" s="62"/>
      <c r="AH39" s="61"/>
      <c r="AI39" s="74">
        <f t="shared" si="1"/>
        <v>9</v>
      </c>
      <c r="AJ39" s="72">
        <f t="shared" si="2"/>
        <v>0</v>
      </c>
      <c r="AK39" s="75">
        <f t="shared" si="3"/>
        <v>0</v>
      </c>
      <c r="AL39" s="76"/>
      <c r="AM39" s="77">
        <f t="shared" si="4"/>
        <v>2.454545455</v>
      </c>
      <c r="AN39" s="78"/>
    </row>
    <row r="40">
      <c r="A40" s="68" t="s">
        <v>62</v>
      </c>
      <c r="B40" s="69">
        <v>9.0</v>
      </c>
      <c r="C40" s="70">
        <v>2.0220214E8</v>
      </c>
      <c r="D40" s="70" t="s">
        <v>79</v>
      </c>
      <c r="E40" s="71">
        <v>1.088154112E9</v>
      </c>
      <c r="F40" s="68"/>
      <c r="G40" s="69"/>
      <c r="H40" s="34"/>
      <c r="I40" s="72">
        <v>10.0</v>
      </c>
      <c r="J40" s="72"/>
      <c r="K40" s="72"/>
      <c r="L40" s="72"/>
      <c r="M40" s="72"/>
      <c r="N40" s="72"/>
      <c r="O40" s="72"/>
      <c r="P40" s="72"/>
      <c r="Q40" s="72"/>
      <c r="R40" s="72"/>
      <c r="S40" s="73"/>
      <c r="T40" s="74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60"/>
      <c r="AF40" s="61"/>
      <c r="AG40" s="62"/>
      <c r="AH40" s="61"/>
      <c r="AI40" s="74">
        <f t="shared" si="1"/>
        <v>10</v>
      </c>
      <c r="AJ40" s="72">
        <f t="shared" si="2"/>
        <v>0</v>
      </c>
      <c r="AK40" s="75">
        <f t="shared" si="3"/>
        <v>0</v>
      </c>
      <c r="AL40" s="76"/>
      <c r="AM40" s="77">
        <f t="shared" si="4"/>
        <v>2.727272727</v>
      </c>
      <c r="AN40" s="78"/>
    </row>
    <row r="41">
      <c r="A41" s="68" t="s">
        <v>62</v>
      </c>
      <c r="B41" s="69">
        <v>10.0</v>
      </c>
      <c r="C41" s="70">
        <v>2.02202143E8</v>
      </c>
      <c r="D41" s="70" t="s">
        <v>80</v>
      </c>
      <c r="E41" s="71">
        <v>1.075569611E9</v>
      </c>
      <c r="F41" s="68"/>
      <c r="G41" s="69"/>
      <c r="H41" s="79"/>
      <c r="I41" s="72">
        <v>8.0</v>
      </c>
      <c r="J41" s="72"/>
      <c r="K41" s="72"/>
      <c r="L41" s="72"/>
      <c r="M41" s="72"/>
      <c r="N41" s="72"/>
      <c r="O41" s="72"/>
      <c r="P41" s="72"/>
      <c r="Q41" s="72"/>
      <c r="R41" s="72"/>
      <c r="S41" s="73"/>
      <c r="T41" s="74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60"/>
      <c r="AF41" s="61"/>
      <c r="AG41" s="62"/>
      <c r="AH41" s="61"/>
      <c r="AI41" s="74">
        <f t="shared" si="1"/>
        <v>8</v>
      </c>
      <c r="AJ41" s="72">
        <f t="shared" si="2"/>
        <v>0</v>
      </c>
      <c r="AK41" s="75">
        <f t="shared" si="3"/>
        <v>0</v>
      </c>
      <c r="AL41" s="76"/>
      <c r="AM41" s="77">
        <f t="shared" si="4"/>
        <v>2.181818182</v>
      </c>
      <c r="AN41" s="78"/>
    </row>
    <row r="42">
      <c r="A42" s="81" t="s">
        <v>62</v>
      </c>
      <c r="B42" s="82">
        <v>10.0</v>
      </c>
      <c r="C42" s="83">
        <v>2.02202146E8</v>
      </c>
      <c r="D42" s="83" t="s">
        <v>81</v>
      </c>
      <c r="E42" s="84">
        <v>1.034054104E9</v>
      </c>
      <c r="F42" s="81"/>
      <c r="G42" s="82"/>
      <c r="H42" s="45"/>
      <c r="I42" s="85">
        <v>9.0</v>
      </c>
      <c r="J42" s="85"/>
      <c r="K42" s="85"/>
      <c r="L42" s="85"/>
      <c r="M42" s="85"/>
      <c r="N42" s="85"/>
      <c r="O42" s="85"/>
      <c r="P42" s="85"/>
      <c r="Q42" s="85"/>
      <c r="R42" s="85"/>
      <c r="S42" s="86"/>
      <c r="T42" s="87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8"/>
      <c r="AF42" s="89"/>
      <c r="AG42" s="90"/>
      <c r="AH42" s="89"/>
      <c r="AI42" s="87">
        <f t="shared" si="1"/>
        <v>9</v>
      </c>
      <c r="AJ42" s="85">
        <f t="shared" si="2"/>
        <v>0</v>
      </c>
      <c r="AK42" s="91">
        <f t="shared" si="3"/>
        <v>0</v>
      </c>
      <c r="AL42" s="92"/>
      <c r="AM42" s="93">
        <f t="shared" si="4"/>
        <v>2.454545455</v>
      </c>
      <c r="AN42" s="94"/>
    </row>
    <row r="43">
      <c r="F43" s="95"/>
      <c r="G43" s="95"/>
      <c r="H43" s="95" t="s">
        <v>82</v>
      </c>
      <c r="I43" s="96">
        <f t="shared" ref="I43:AM43" si="5">AVERAGE(I2:I19)</f>
        <v>9.722222222</v>
      </c>
      <c r="J43" s="96" t="str">
        <f t="shared" si="5"/>
        <v>#DIV/0!</v>
      </c>
      <c r="K43" s="96" t="str">
        <f t="shared" si="5"/>
        <v>#DIV/0!</v>
      </c>
      <c r="L43" s="96" t="str">
        <f t="shared" si="5"/>
        <v>#DIV/0!</v>
      </c>
      <c r="M43" s="96" t="str">
        <f t="shared" si="5"/>
        <v>#DIV/0!</v>
      </c>
      <c r="N43" s="96" t="str">
        <f t="shared" si="5"/>
        <v>#DIV/0!</v>
      </c>
      <c r="O43" s="96" t="str">
        <f t="shared" si="5"/>
        <v>#DIV/0!</v>
      </c>
      <c r="P43" s="96" t="str">
        <f t="shared" si="5"/>
        <v>#DIV/0!</v>
      </c>
      <c r="Q43" s="96" t="str">
        <f t="shared" si="5"/>
        <v>#DIV/0!</v>
      </c>
      <c r="R43" s="96" t="str">
        <f t="shared" si="5"/>
        <v>#DIV/0!</v>
      </c>
      <c r="S43" s="96" t="str">
        <f t="shared" si="5"/>
        <v>#DIV/0!</v>
      </c>
      <c r="T43" s="96" t="str">
        <f t="shared" si="5"/>
        <v>#DIV/0!</v>
      </c>
      <c r="U43" s="96" t="str">
        <f t="shared" si="5"/>
        <v>#DIV/0!</v>
      </c>
      <c r="V43" s="96" t="str">
        <f t="shared" si="5"/>
        <v>#DIV/0!</v>
      </c>
      <c r="W43" s="96" t="str">
        <f t="shared" si="5"/>
        <v>#DIV/0!</v>
      </c>
      <c r="X43" s="96" t="str">
        <f t="shared" si="5"/>
        <v>#DIV/0!</v>
      </c>
      <c r="Y43" s="96" t="str">
        <f t="shared" si="5"/>
        <v>#DIV/0!</v>
      </c>
      <c r="Z43" s="96" t="str">
        <f t="shared" si="5"/>
        <v>#DIV/0!</v>
      </c>
      <c r="AA43" s="96" t="str">
        <f t="shared" si="5"/>
        <v>#DIV/0!</v>
      </c>
      <c r="AB43" s="96" t="str">
        <f t="shared" si="5"/>
        <v>#DIV/0!</v>
      </c>
      <c r="AC43" s="96" t="str">
        <f t="shared" si="5"/>
        <v>#DIV/0!</v>
      </c>
      <c r="AD43" s="96" t="str">
        <f t="shared" si="5"/>
        <v>#DIV/0!</v>
      </c>
      <c r="AE43" s="97" t="str">
        <f t="shared" si="5"/>
        <v>#DIV/0!</v>
      </c>
      <c r="AF43" s="97" t="str">
        <f t="shared" si="5"/>
        <v>#DIV/0!</v>
      </c>
      <c r="AG43" s="97" t="str">
        <f t="shared" si="5"/>
        <v>#DIV/0!</v>
      </c>
      <c r="AH43" s="96" t="str">
        <f t="shared" si="5"/>
        <v>#DIV/0!</v>
      </c>
      <c r="AI43" s="96">
        <f t="shared" si="5"/>
        <v>9.722222222</v>
      </c>
      <c r="AJ43" s="96">
        <f t="shared" si="5"/>
        <v>0</v>
      </c>
      <c r="AK43" s="96">
        <f t="shared" si="5"/>
        <v>0</v>
      </c>
      <c r="AL43" s="96" t="str">
        <f t="shared" si="5"/>
        <v>#DIV/0!</v>
      </c>
      <c r="AM43" s="96">
        <f t="shared" si="5"/>
        <v>2.651515152</v>
      </c>
      <c r="AN43" s="97"/>
    </row>
    <row r="44">
      <c r="F44" s="98"/>
      <c r="G44" s="98"/>
      <c r="H44" s="95" t="s">
        <v>83</v>
      </c>
      <c r="I44" s="97">
        <f t="shared" ref="I44:AM44" si="6">AVERAGE(I23:I40)</f>
        <v>9.529411765</v>
      </c>
      <c r="J44" s="97" t="str">
        <f t="shared" si="6"/>
        <v>#DIV/0!</v>
      </c>
      <c r="K44" s="97" t="str">
        <f t="shared" si="6"/>
        <v>#DIV/0!</v>
      </c>
      <c r="L44" s="97" t="str">
        <f t="shared" si="6"/>
        <v>#DIV/0!</v>
      </c>
      <c r="M44" s="97" t="str">
        <f t="shared" si="6"/>
        <v>#DIV/0!</v>
      </c>
      <c r="N44" s="97" t="str">
        <f t="shared" si="6"/>
        <v>#DIV/0!</v>
      </c>
      <c r="O44" s="97" t="str">
        <f t="shared" si="6"/>
        <v>#DIV/0!</v>
      </c>
      <c r="P44" s="97" t="str">
        <f t="shared" si="6"/>
        <v>#DIV/0!</v>
      </c>
      <c r="Q44" s="97" t="str">
        <f t="shared" si="6"/>
        <v>#DIV/0!</v>
      </c>
      <c r="R44" s="97" t="str">
        <f t="shared" si="6"/>
        <v>#DIV/0!</v>
      </c>
      <c r="S44" s="97" t="str">
        <f t="shared" si="6"/>
        <v>#DIV/0!</v>
      </c>
      <c r="T44" s="97" t="str">
        <f t="shared" si="6"/>
        <v>#DIV/0!</v>
      </c>
      <c r="U44" s="97" t="str">
        <f t="shared" si="6"/>
        <v>#DIV/0!</v>
      </c>
      <c r="V44" s="97" t="str">
        <f t="shared" si="6"/>
        <v>#DIV/0!</v>
      </c>
      <c r="W44" s="97" t="str">
        <f t="shared" si="6"/>
        <v>#DIV/0!</v>
      </c>
      <c r="X44" s="97" t="str">
        <f t="shared" si="6"/>
        <v>#DIV/0!</v>
      </c>
      <c r="Y44" s="97" t="str">
        <f t="shared" si="6"/>
        <v>#DIV/0!</v>
      </c>
      <c r="Z44" s="97" t="str">
        <f t="shared" si="6"/>
        <v>#DIV/0!</v>
      </c>
      <c r="AA44" s="97" t="str">
        <f t="shared" si="6"/>
        <v>#DIV/0!</v>
      </c>
      <c r="AB44" s="97" t="str">
        <f t="shared" si="6"/>
        <v>#DIV/0!</v>
      </c>
      <c r="AC44" s="97" t="str">
        <f t="shared" si="6"/>
        <v>#DIV/0!</v>
      </c>
      <c r="AD44" s="97" t="str">
        <f t="shared" si="6"/>
        <v>#DIV/0!</v>
      </c>
      <c r="AE44" s="97" t="str">
        <f t="shared" si="6"/>
        <v>#DIV/0!</v>
      </c>
      <c r="AF44" s="97" t="str">
        <f t="shared" si="6"/>
        <v>#DIV/0!</v>
      </c>
      <c r="AG44" s="97" t="str">
        <f t="shared" si="6"/>
        <v>#DIV/0!</v>
      </c>
      <c r="AH44" s="97" t="str">
        <f t="shared" si="6"/>
        <v>#DIV/0!</v>
      </c>
      <c r="AI44" s="97">
        <f t="shared" si="6"/>
        <v>9</v>
      </c>
      <c r="AJ44" s="97">
        <f t="shared" si="6"/>
        <v>0</v>
      </c>
      <c r="AK44" s="97">
        <f t="shared" si="6"/>
        <v>0</v>
      </c>
      <c r="AL44" s="97" t="str">
        <f t="shared" si="6"/>
        <v>#DIV/0!</v>
      </c>
      <c r="AM44" s="97">
        <f t="shared" si="6"/>
        <v>2.454545455</v>
      </c>
      <c r="AN44" s="97"/>
    </row>
    <row r="45">
      <c r="F45" s="98"/>
      <c r="G45" s="98"/>
      <c r="H45" s="95" t="s">
        <v>84</v>
      </c>
      <c r="I45" s="97">
        <f t="shared" ref="I45:AM45" si="7">AVERAGE(I2:I40)</f>
        <v>9.648648649</v>
      </c>
      <c r="J45" s="97" t="str">
        <f t="shared" si="7"/>
        <v>#DIV/0!</v>
      </c>
      <c r="K45" s="97" t="str">
        <f t="shared" si="7"/>
        <v>#DIV/0!</v>
      </c>
      <c r="L45" s="97" t="str">
        <f t="shared" si="7"/>
        <v>#DIV/0!</v>
      </c>
      <c r="M45" s="97" t="str">
        <f t="shared" si="7"/>
        <v>#DIV/0!</v>
      </c>
      <c r="N45" s="97" t="str">
        <f t="shared" si="7"/>
        <v>#DIV/0!</v>
      </c>
      <c r="O45" s="97" t="str">
        <f t="shared" si="7"/>
        <v>#DIV/0!</v>
      </c>
      <c r="P45" s="97" t="str">
        <f t="shared" si="7"/>
        <v>#DIV/0!</v>
      </c>
      <c r="Q45" s="97" t="str">
        <f t="shared" si="7"/>
        <v>#DIV/0!</v>
      </c>
      <c r="R45" s="97" t="str">
        <f t="shared" si="7"/>
        <v>#DIV/0!</v>
      </c>
      <c r="S45" s="97" t="str">
        <f t="shared" si="7"/>
        <v>#DIV/0!</v>
      </c>
      <c r="T45" s="97" t="str">
        <f t="shared" si="7"/>
        <v>#DIV/0!</v>
      </c>
      <c r="U45" s="97" t="str">
        <f t="shared" si="7"/>
        <v>#DIV/0!</v>
      </c>
      <c r="V45" s="97" t="str">
        <f t="shared" si="7"/>
        <v>#DIV/0!</v>
      </c>
      <c r="W45" s="97" t="str">
        <f t="shared" si="7"/>
        <v>#DIV/0!</v>
      </c>
      <c r="X45" s="97" t="str">
        <f t="shared" si="7"/>
        <v>#DIV/0!</v>
      </c>
      <c r="Y45" s="97" t="str">
        <f t="shared" si="7"/>
        <v>#DIV/0!</v>
      </c>
      <c r="Z45" s="97" t="str">
        <f t="shared" si="7"/>
        <v>#DIV/0!</v>
      </c>
      <c r="AA45" s="97" t="str">
        <f t="shared" si="7"/>
        <v>#DIV/0!</v>
      </c>
      <c r="AB45" s="97" t="str">
        <f t="shared" si="7"/>
        <v>#DIV/0!</v>
      </c>
      <c r="AC45" s="97" t="str">
        <f t="shared" si="7"/>
        <v>#DIV/0!</v>
      </c>
      <c r="AD45" s="97" t="str">
        <f t="shared" si="7"/>
        <v>#DIV/0!</v>
      </c>
      <c r="AE45" s="97" t="str">
        <f t="shared" si="7"/>
        <v>#DIV/0!</v>
      </c>
      <c r="AF45" s="97" t="str">
        <f t="shared" si="7"/>
        <v>#DIV/0!</v>
      </c>
      <c r="AG45" s="97" t="str">
        <f t="shared" si="7"/>
        <v>#DIV/0!</v>
      </c>
      <c r="AH45" s="97" t="str">
        <f t="shared" si="7"/>
        <v>#DIV/0!</v>
      </c>
      <c r="AI45" s="97">
        <f t="shared" si="7"/>
        <v>9.153846154</v>
      </c>
      <c r="AJ45" s="97">
        <f t="shared" si="7"/>
        <v>0</v>
      </c>
      <c r="AK45" s="97">
        <f t="shared" si="7"/>
        <v>0</v>
      </c>
      <c r="AL45" s="97" t="str">
        <f t="shared" si="7"/>
        <v>#DIV/0!</v>
      </c>
      <c r="AM45" s="97">
        <f t="shared" si="7"/>
        <v>2.496503497</v>
      </c>
      <c r="AN45" s="97"/>
    </row>
    <row r="46">
      <c r="F46" s="98"/>
      <c r="G46" s="98"/>
      <c r="H46" s="95" t="s">
        <v>85</v>
      </c>
      <c r="I46" s="97">
        <f t="shared" ref="I46:AM46" si="8">STDEV(I2:I40)</f>
        <v>0.6756156129</v>
      </c>
      <c r="J46" s="97" t="str">
        <f t="shared" si="8"/>
        <v>#DIV/0!</v>
      </c>
      <c r="K46" s="97" t="str">
        <f t="shared" si="8"/>
        <v>#DIV/0!</v>
      </c>
      <c r="L46" s="97" t="str">
        <f t="shared" si="8"/>
        <v>#DIV/0!</v>
      </c>
      <c r="M46" s="97" t="str">
        <f t="shared" si="8"/>
        <v>#DIV/0!</v>
      </c>
      <c r="N46" s="97" t="str">
        <f t="shared" si="8"/>
        <v>#DIV/0!</v>
      </c>
      <c r="O46" s="97" t="str">
        <f t="shared" si="8"/>
        <v>#DIV/0!</v>
      </c>
      <c r="P46" s="97" t="str">
        <f t="shared" si="8"/>
        <v>#DIV/0!</v>
      </c>
      <c r="Q46" s="97" t="str">
        <f t="shared" si="8"/>
        <v>#DIV/0!</v>
      </c>
      <c r="R46" s="97" t="str">
        <f t="shared" si="8"/>
        <v>#DIV/0!</v>
      </c>
      <c r="S46" s="97" t="str">
        <f t="shared" si="8"/>
        <v>#DIV/0!</v>
      </c>
      <c r="T46" s="97" t="str">
        <f t="shared" si="8"/>
        <v>#DIV/0!</v>
      </c>
      <c r="U46" s="97" t="str">
        <f t="shared" si="8"/>
        <v>#DIV/0!</v>
      </c>
      <c r="V46" s="97" t="str">
        <f t="shared" si="8"/>
        <v>#DIV/0!</v>
      </c>
      <c r="W46" s="97" t="str">
        <f t="shared" si="8"/>
        <v>#DIV/0!</v>
      </c>
      <c r="X46" s="97" t="str">
        <f t="shared" si="8"/>
        <v>#DIV/0!</v>
      </c>
      <c r="Y46" s="97" t="str">
        <f t="shared" si="8"/>
        <v>#DIV/0!</v>
      </c>
      <c r="Z46" s="97" t="str">
        <f t="shared" si="8"/>
        <v>#DIV/0!</v>
      </c>
      <c r="AA46" s="97" t="str">
        <f t="shared" si="8"/>
        <v>#DIV/0!</v>
      </c>
      <c r="AB46" s="97" t="str">
        <f t="shared" si="8"/>
        <v>#DIV/0!</v>
      </c>
      <c r="AC46" s="97" t="str">
        <f t="shared" si="8"/>
        <v>#DIV/0!</v>
      </c>
      <c r="AD46" s="97" t="str">
        <f t="shared" si="8"/>
        <v>#DIV/0!</v>
      </c>
      <c r="AE46" s="97" t="str">
        <f t="shared" si="8"/>
        <v>#DIV/0!</v>
      </c>
      <c r="AF46" s="97" t="str">
        <f t="shared" si="8"/>
        <v>#DIV/0!</v>
      </c>
      <c r="AG46" s="97" t="str">
        <f t="shared" si="8"/>
        <v>#DIV/0!</v>
      </c>
      <c r="AH46" s="97" t="str">
        <f t="shared" si="8"/>
        <v>#DIV/0!</v>
      </c>
      <c r="AI46" s="97">
        <f t="shared" si="8"/>
        <v>2.254101076</v>
      </c>
      <c r="AJ46" s="97">
        <f t="shared" si="8"/>
        <v>0</v>
      </c>
      <c r="AK46" s="97">
        <f t="shared" si="8"/>
        <v>0</v>
      </c>
      <c r="AL46" s="97" t="str">
        <f t="shared" si="8"/>
        <v>#DIV/0!</v>
      </c>
      <c r="AM46" s="97">
        <f t="shared" si="8"/>
        <v>0.6147548389</v>
      </c>
      <c r="AN46" s="97"/>
    </row>
    <row r="47">
      <c r="F47" s="99"/>
      <c r="G47" s="99"/>
      <c r="H47" s="100" t="s">
        <v>86</v>
      </c>
      <c r="I47" s="97">
        <f t="shared" ref="I47:AM47" si="9">max(I2:I40)</f>
        <v>10</v>
      </c>
      <c r="J47" s="97">
        <f t="shared" si="9"/>
        <v>0</v>
      </c>
      <c r="K47" s="97">
        <f t="shared" si="9"/>
        <v>0</v>
      </c>
      <c r="L47" s="97">
        <f t="shared" si="9"/>
        <v>0</v>
      </c>
      <c r="M47" s="97">
        <f t="shared" si="9"/>
        <v>0</v>
      </c>
      <c r="N47" s="97">
        <f t="shared" si="9"/>
        <v>0</v>
      </c>
      <c r="O47" s="97">
        <f t="shared" si="9"/>
        <v>0</v>
      </c>
      <c r="P47" s="97">
        <f t="shared" si="9"/>
        <v>0</v>
      </c>
      <c r="Q47" s="97">
        <f t="shared" si="9"/>
        <v>0</v>
      </c>
      <c r="R47" s="97">
        <f t="shared" si="9"/>
        <v>0</v>
      </c>
      <c r="S47" s="97">
        <f t="shared" si="9"/>
        <v>0</v>
      </c>
      <c r="T47" s="97">
        <f t="shared" si="9"/>
        <v>0</v>
      </c>
      <c r="U47" s="97">
        <f t="shared" si="9"/>
        <v>0</v>
      </c>
      <c r="V47" s="97">
        <f t="shared" si="9"/>
        <v>0</v>
      </c>
      <c r="W47" s="97">
        <f t="shared" si="9"/>
        <v>0</v>
      </c>
      <c r="X47" s="97">
        <f t="shared" si="9"/>
        <v>0</v>
      </c>
      <c r="Y47" s="97">
        <f t="shared" si="9"/>
        <v>0</v>
      </c>
      <c r="Z47" s="97">
        <f t="shared" si="9"/>
        <v>0</v>
      </c>
      <c r="AA47" s="97">
        <f t="shared" si="9"/>
        <v>0</v>
      </c>
      <c r="AB47" s="97">
        <f t="shared" si="9"/>
        <v>0</v>
      </c>
      <c r="AC47" s="97">
        <f t="shared" si="9"/>
        <v>0</v>
      </c>
      <c r="AD47" s="97">
        <f t="shared" si="9"/>
        <v>0</v>
      </c>
      <c r="AE47" s="97">
        <f t="shared" si="9"/>
        <v>0</v>
      </c>
      <c r="AF47" s="97">
        <f t="shared" si="9"/>
        <v>0</v>
      </c>
      <c r="AG47" s="97">
        <f t="shared" si="9"/>
        <v>0</v>
      </c>
      <c r="AH47" s="97">
        <f t="shared" si="9"/>
        <v>0</v>
      </c>
      <c r="AI47" s="97">
        <f t="shared" si="9"/>
        <v>10</v>
      </c>
      <c r="AJ47" s="97">
        <f t="shared" si="9"/>
        <v>0</v>
      </c>
      <c r="AK47" s="97">
        <f t="shared" si="9"/>
        <v>0</v>
      </c>
      <c r="AL47" s="97">
        <f t="shared" si="9"/>
        <v>0</v>
      </c>
      <c r="AM47" s="97">
        <f t="shared" si="9"/>
        <v>2.727272727</v>
      </c>
      <c r="AN47" s="97"/>
    </row>
    <row r="48">
      <c r="F48" s="98"/>
      <c r="G48" s="98"/>
      <c r="H48" s="95" t="s">
        <v>87</v>
      </c>
      <c r="I48" s="101">
        <f t="shared" ref="I48:AM48" si="10">min(I2:I40)</f>
        <v>7</v>
      </c>
      <c r="J48" s="101">
        <f t="shared" si="10"/>
        <v>0</v>
      </c>
      <c r="K48" s="101">
        <f t="shared" si="10"/>
        <v>0</v>
      </c>
      <c r="L48" s="101">
        <f t="shared" si="10"/>
        <v>0</v>
      </c>
      <c r="M48" s="101">
        <f t="shared" si="10"/>
        <v>0</v>
      </c>
      <c r="N48" s="101">
        <f t="shared" si="10"/>
        <v>0</v>
      </c>
      <c r="O48" s="101">
        <f t="shared" si="10"/>
        <v>0</v>
      </c>
      <c r="P48" s="101">
        <f t="shared" si="10"/>
        <v>0</v>
      </c>
      <c r="Q48" s="101">
        <f t="shared" si="10"/>
        <v>0</v>
      </c>
      <c r="R48" s="101">
        <f t="shared" si="10"/>
        <v>0</v>
      </c>
      <c r="S48" s="101">
        <f t="shared" si="10"/>
        <v>0</v>
      </c>
      <c r="T48" s="101">
        <f t="shared" si="10"/>
        <v>0</v>
      </c>
      <c r="U48" s="101">
        <f t="shared" si="10"/>
        <v>0</v>
      </c>
      <c r="V48" s="101">
        <f t="shared" si="10"/>
        <v>0</v>
      </c>
      <c r="W48" s="101">
        <f t="shared" si="10"/>
        <v>0</v>
      </c>
      <c r="X48" s="101">
        <f t="shared" si="10"/>
        <v>0</v>
      </c>
      <c r="Y48" s="101">
        <f t="shared" si="10"/>
        <v>0</v>
      </c>
      <c r="Z48" s="101">
        <f t="shared" si="10"/>
        <v>0</v>
      </c>
      <c r="AA48" s="101">
        <f t="shared" si="10"/>
        <v>0</v>
      </c>
      <c r="AB48" s="101">
        <f t="shared" si="10"/>
        <v>0</v>
      </c>
      <c r="AC48" s="101">
        <f t="shared" si="10"/>
        <v>0</v>
      </c>
      <c r="AD48" s="101">
        <f t="shared" si="10"/>
        <v>0</v>
      </c>
      <c r="AE48" s="101">
        <f t="shared" si="10"/>
        <v>0</v>
      </c>
      <c r="AF48" s="101">
        <f t="shared" si="10"/>
        <v>0</v>
      </c>
      <c r="AG48" s="101">
        <f t="shared" si="10"/>
        <v>0</v>
      </c>
      <c r="AH48" s="101">
        <f t="shared" si="10"/>
        <v>0</v>
      </c>
      <c r="AI48" s="101">
        <f t="shared" si="10"/>
        <v>0</v>
      </c>
      <c r="AJ48" s="101">
        <f t="shared" si="10"/>
        <v>0</v>
      </c>
      <c r="AK48" s="101">
        <f t="shared" si="10"/>
        <v>0</v>
      </c>
      <c r="AL48" s="101">
        <f t="shared" si="10"/>
        <v>0</v>
      </c>
      <c r="AM48" s="101">
        <f t="shared" si="10"/>
        <v>0</v>
      </c>
      <c r="AN48" s="101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drawing r:id="rId1"/>
</worksheet>
</file>