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E0971217-A130-4D35-954A-10324F21DA7A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I50" i="1" l="1"/>
  <c r="K49" i="1"/>
  <c r="I49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2" i="1" s="1"/>
  <c r="AH49" i="1" l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U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<sst xmlns="http://schemas.openxmlformats.org/spreadsheetml/2006/main" count="140" uniqueCount="95">
  <si>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</si>
  <si>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</si>
  <si>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</si>
  <si>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</si>
  <si>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</si>
  <si>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</si>
  <si>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</si>
  <si>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</si>
  <si>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</si>
  <si>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</si>
  <si>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</si>
  <si>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</si>
  <si>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</si>
  <si>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</si>
  <si>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</si>
  <si>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</si>
  <si>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</si>
  <si>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</si>
  <si>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</si>
  <si>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</si>
  <si>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</si>
  <si>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</si>
  <si>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</si>
  <si>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</si>
  <si>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</si>
  <si>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</si>
  <si>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</si>
  <si>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</si>
  <si>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</si>
  <si>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</si>
  <si>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</si>
  <si>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</si>
  <si>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</si>
  <si>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</si>
  <si>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</si>
  <si>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</si>
  <si>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</si>
  <si>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</si>
  <si>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</si>
  <si>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</si>
  <si>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</si>
  <si>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</si>
  <si>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</si>
  <si>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</si>
  <si>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</si>
  <si>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</si>
  <si>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</si>
  <si>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</si>
  <si>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</si>
  <si>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</si>
  <si>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</si>
  <si>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</si>
  <si>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</si>
  <si>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</si>
  <si>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</si>
  <si>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</si>
  <si>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</si>
  <si>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</si>
  <si>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정영석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</si>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</sst>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19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맑은 고딕"/>
      <family val="2"/>
      <charset val="129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0" fontId="9" fillId="0" borderId="0" xfId="0" applyFont="1" applyAlignment="1"/>
    <xf numFmtId="0" fontId="12" fillId="2" borderId="5" xfId="0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3" fillId="4" borderId="6" xfId="0" applyFont="1" applyFill="1" applyBorder="1"/>
    <xf numFmtId="0" fontId="13" fillId="4" borderId="8" xfId="0" applyFont="1" applyFill="1" applyBorder="1"/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4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77" fontId="1" fillId="6" borderId="7" xfId="0" applyNumberFormat="1" applyFont="1" applyFill="1" applyBorder="1" applyAlignment="1">
      <alignment horizontal="center"/>
    </xf>
    <xf numFmtId="177" fontId="1" fillId="6" borderId="1" xfId="0" applyNumberFormat="1" applyFont="1" applyFill="1" applyBorder="1" applyAlignment="1">
      <alignment horizontal="center"/>
    </xf>
    <xf numFmtId="177" fontId="1" fillId="6" borderId="8" xfId="0" applyNumberFormat="1" applyFont="1" applyFill="1" applyBorder="1" applyAlignment="1">
      <alignment horizontal="center"/>
    </xf>
    <xf numFmtId="1" fontId="1" fillId="6" borderId="7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1" fillId="6" borderId="8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77" fontId="5" fillId="6" borderId="7" xfId="0" applyNumberFormat="1" applyFont="1" applyFill="1" applyBorder="1" applyAlignment="1">
      <alignment horizontal="center"/>
    </xf>
    <xf numFmtId="177" fontId="5" fillId="6" borderId="1" xfId="0" applyNumberFormat="1" applyFont="1" applyFill="1" applyBorder="1" applyAlignment="1">
      <alignment horizontal="center"/>
    </xf>
    <xf numFmtId="177" fontId="8" fillId="6" borderId="1" xfId="0" applyNumberFormat="1" applyFont="1" applyFill="1" applyBorder="1" applyAlignment="1">
      <alignment horizontal="center"/>
    </xf>
    <xf numFmtId="177" fontId="5" fillId="6" borderId="8" xfId="0" applyNumberFormat="1" applyFont="1" applyFill="1" applyBorder="1" applyAlignment="1">
      <alignment horizontal="center"/>
    </xf>
    <xf numFmtId="1" fontId="5" fillId="6" borderId="7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" fontId="5" fillId="6" borderId="8" xfId="0" applyNumberFormat="1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77" fontId="1" fillId="7" borderId="7" xfId="0" applyNumberFormat="1" applyFont="1" applyFill="1" applyBorder="1" applyAlignment="1">
      <alignment horizontal="center"/>
    </xf>
    <xf numFmtId="177" fontId="1" fillId="7" borderId="1" xfId="0" applyNumberFormat="1" applyFont="1" applyFill="1" applyBorder="1" applyAlignment="1">
      <alignment horizontal="center"/>
    </xf>
    <xf numFmtId="177" fontId="1" fillId="7" borderId="8" xfId="0" applyNumberFormat="1" applyFont="1" applyFill="1" applyBorder="1" applyAlignment="1">
      <alignment horizontal="center"/>
    </xf>
    <xf numFmtId="1" fontId="1" fillId="7" borderId="7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" fillId="7" borderId="8" xfId="0" applyNumberFormat="1" applyFont="1" applyFill="1" applyBorder="1" applyAlignment="1">
      <alignment horizontal="center"/>
    </xf>
    <xf numFmtId="177" fontId="1" fillId="7" borderId="3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4" fontId="1" fillId="7" borderId="1" xfId="0" applyNumberFormat="1" applyFont="1" applyFill="1" applyBorder="1" applyAlignment="1">
      <alignment horizontal="center"/>
    </xf>
    <xf numFmtId="177" fontId="5" fillId="7" borderId="1" xfId="0" applyNumberFormat="1" applyFont="1" applyFill="1" applyBorder="1" applyAlignment="1">
      <alignment horizontal="center"/>
    </xf>
    <xf numFmtId="177" fontId="5" fillId="7" borderId="8" xfId="0" applyNumberFormat="1" applyFont="1" applyFill="1" applyBorder="1" applyAlignment="1">
      <alignment horizontal="center"/>
    </xf>
    <xf numFmtId="177" fontId="7" fillId="7" borderId="1" xfId="0" applyNumberFormat="1" applyFont="1" applyFill="1" applyBorder="1" applyAlignment="1">
      <alignment horizontal="center"/>
    </xf>
    <xf numFmtId="177" fontId="6" fillId="7" borderId="1" xfId="0" applyNumberFormat="1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4" fillId="5" borderId="18" xfId="0" applyFont="1" applyFill="1" applyBorder="1" applyAlignment="1">
      <alignment horizontal="center" vertical="center"/>
    </xf>
    <xf numFmtId="0" fontId="0" fillId="5" borderId="19" xfId="0" applyFill="1" applyBorder="1"/>
    <xf numFmtId="177" fontId="1" fillId="6" borderId="17" xfId="0" applyNumberFormat="1" applyFont="1" applyFill="1" applyBorder="1" applyAlignment="1">
      <alignment horizontal="center"/>
    </xf>
    <xf numFmtId="177" fontId="1" fillId="6" borderId="18" xfId="0" applyNumberFormat="1" applyFont="1" applyFill="1" applyBorder="1" applyAlignment="1">
      <alignment horizontal="center"/>
    </xf>
    <xf numFmtId="177" fontId="1" fillId="6" borderId="19" xfId="0" applyNumberFormat="1" applyFont="1" applyFill="1" applyBorder="1" applyAlignment="1">
      <alignment horizontal="center"/>
    </xf>
    <xf numFmtId="1" fontId="1" fillId="6" borderId="17" xfId="0" applyNumberFormat="1" applyFont="1" applyFill="1" applyBorder="1" applyAlignment="1">
      <alignment horizontal="center"/>
    </xf>
    <xf numFmtId="1" fontId="1" fillId="6" borderId="18" xfId="0" applyNumberFormat="1" applyFont="1" applyFill="1" applyBorder="1" applyAlignment="1">
      <alignment horizontal="center"/>
    </xf>
    <xf numFmtId="1" fontId="1" fillId="6" borderId="19" xfId="0" applyNumberFormat="1" applyFont="1" applyFill="1" applyBorder="1" applyAlignment="1">
      <alignment horizontal="center"/>
    </xf>
    <xf numFmtId="176" fontId="1" fillId="6" borderId="18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77" fontId="1" fillId="7" borderId="9" xfId="0" applyNumberFormat="1" applyFont="1" applyFill="1" applyBorder="1" applyAlignment="1">
      <alignment horizontal="center"/>
    </xf>
    <xf numFmtId="177" fontId="1" fillId="7" borderId="10" xfId="0" applyNumberFormat="1" applyFont="1" applyFill="1" applyBorder="1" applyAlignment="1">
      <alignment horizontal="center"/>
    </xf>
    <xf numFmtId="177" fontId="1" fillId="7" borderId="11" xfId="0" applyNumberFormat="1" applyFont="1" applyFill="1" applyBorder="1" applyAlignment="1">
      <alignment horizontal="center"/>
    </xf>
    <xf numFmtId="1" fontId="1" fillId="7" borderId="9" xfId="0" applyNumberFormat="1" applyFont="1" applyFill="1" applyBorder="1" applyAlignment="1">
      <alignment horizontal="center"/>
    </xf>
    <xf numFmtId="1" fontId="1" fillId="7" borderId="10" xfId="0" applyNumberFormat="1" applyFont="1" applyFill="1" applyBorder="1" applyAlignment="1">
      <alignment horizontal="center"/>
    </xf>
    <xf numFmtId="1" fontId="1" fillId="7" borderId="11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4" fontId="1" fillId="7" borderId="10" xfId="0" applyNumberFormat="1" applyFont="1" applyFill="1" applyBorder="1" applyAlignment="1">
      <alignment horizontal="center"/>
    </xf>
    <xf numFmtId="0" fontId="0" fillId="0" borderId="21" xfId="0" applyFont="1" applyBorder="1" applyAlignment="1"/>
    <xf numFmtId="177" fontId="1" fillId="8" borderId="3" xfId="0" applyNumberFormat="1" applyFont="1" applyFill="1" applyBorder="1" applyAlignment="1">
      <alignment horizontal="center"/>
    </xf>
    <xf numFmtId="177" fontId="1" fillId="8" borderId="1" xfId="0" applyNumberFormat="1" applyFont="1" applyFill="1" applyBorder="1" applyAlignment="1">
      <alignment horizontal="center"/>
    </xf>
    <xf numFmtId="177" fontId="1" fillId="8" borderId="20" xfId="0" applyNumberFormat="1" applyFont="1" applyFill="1" applyBorder="1" applyAlignment="1">
      <alignment horizontal="center"/>
    </xf>
    <xf numFmtId="177" fontId="1" fillId="8" borderId="18" xfId="0" applyNumberFormat="1" applyFont="1" applyFill="1" applyBorder="1" applyAlignment="1">
      <alignment horizontal="center"/>
    </xf>
    <xf numFmtId="4" fontId="1" fillId="8" borderId="1" xfId="0" applyNumberFormat="1" applyFont="1" applyFill="1" applyBorder="1" applyAlignment="1">
      <alignment horizontal="center"/>
    </xf>
    <xf numFmtId="4" fontId="1" fillId="8" borderId="18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 vertical="center"/>
    </xf>
    <xf numFmtId="0" fontId="0" fillId="5" borderId="11" xfId="0" applyFill="1" applyBorder="1"/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16" xfId="0" applyFont="1" applyFill="1" applyBorder="1" applyAlignment="1">
      <alignment horizontal="center" vertical="center"/>
    </xf>
    <xf numFmtId="0" fontId="2" fillId="5" borderId="13" xfId="0" applyFont="1" applyFill="1" applyBorder="1"/>
    <xf numFmtId="0" fontId="1" fillId="7" borderId="8" xfId="0" applyFont="1" applyFill="1" applyBorder="1" applyAlignment="1">
      <alignment horizontal="center" vertical="center"/>
    </xf>
    <xf numFmtId="0" fontId="2" fillId="4" borderId="11" xfId="0" applyFont="1" applyFill="1" applyBorder="1"/>
    <xf numFmtId="0" fontId="1" fillId="6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A9" zoomScaleNormal="100" workbookViewId="0">
      <selection activeCell="B48" sqref="B48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customWidth="1"/>
    <col min="38" max="38" width="11.140625" customWidth="1"/>
    <col min="40" max="40" width="10.85546875" customWidth="1"/>
    <col min="41" max="41" width="3.28515625" customWidth="1"/>
    <col min="43" max="43" width="2.140625" customWidth="1"/>
  </cols>
  <sheetData>
    <row r="1" spans="1:40" ht="27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21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29</v>
      </c>
      <c r="AE1" s="24" t="s">
        <v>44</v>
      </c>
      <c r="AF1" s="23" t="s">
        <v>43</v>
      </c>
      <c r="AG1" s="23" t="s">
        <v>94</v>
      </c>
      <c r="AH1" s="25" t="s">
        <v>45</v>
      </c>
      <c r="AI1" s="7" t="s">
        <v>30</v>
      </c>
      <c r="AJ1" s="4" t="s">
        <v>31</v>
      </c>
      <c r="AK1" s="26" t="s">
        <v>46</v>
      </c>
      <c r="AL1" s="4" t="s">
        <v>32</v>
      </c>
      <c r="AM1" s="5" t="s">
        <v>33</v>
      </c>
      <c r="AN1" s="4" t="s">
        <v>34</v>
      </c>
    </row>
    <row r="2" spans="1:40" ht="12.75" x14ac:dyDescent="0.2">
      <c r="A2" s="60" t="s">
        <v>35</v>
      </c>
      <c r="B2" s="61">
        <v>1</v>
      </c>
      <c r="C2" s="29">
        <v>201902340</v>
      </c>
      <c r="D2" s="29" t="s">
        <v>47</v>
      </c>
      <c r="E2" s="27">
        <v>1062616855</v>
      </c>
      <c r="F2" s="61"/>
      <c r="G2" s="61"/>
      <c r="H2" s="106"/>
      <c r="I2" s="62"/>
      <c r="J2" s="63"/>
      <c r="K2" s="63"/>
      <c r="L2" s="63"/>
      <c r="M2" s="63"/>
      <c r="N2" s="63"/>
      <c r="O2" s="63"/>
      <c r="P2" s="63"/>
      <c r="Q2" s="63"/>
      <c r="R2" s="63"/>
      <c r="S2" s="64"/>
      <c r="T2" s="62"/>
      <c r="U2" s="63"/>
      <c r="V2" s="63"/>
      <c r="W2" s="63"/>
      <c r="X2" s="63"/>
      <c r="Y2" s="63"/>
      <c r="Z2" s="63"/>
      <c r="AA2" s="63"/>
      <c r="AB2" s="63"/>
      <c r="AC2" s="63"/>
      <c r="AD2" s="64"/>
      <c r="AE2" s="65"/>
      <c r="AF2" s="66"/>
      <c r="AG2" s="66"/>
      <c r="AH2" s="67"/>
      <c r="AI2" s="68">
        <f t="shared" ref="AI2:AI48" si="0">SUM(I2:S2)</f>
        <v>0</v>
      </c>
      <c r="AJ2" s="63">
        <f t="shared" ref="AJ2:AJ48" si="1">SUM(T2:AD2)</f>
        <v>0</v>
      </c>
      <c r="AK2" s="63">
        <f t="shared" ref="AK2:AK48" si="2">(( AE2 +AF2+AG2)/3) +AH2</f>
        <v>0</v>
      </c>
      <c r="AL2" s="69"/>
      <c r="AM2" s="70">
        <f>+AI2/(11*10)*30+AJ2/(11*10)*30+AK2+AL2</f>
        <v>0</v>
      </c>
      <c r="AN2" s="61"/>
    </row>
    <row r="3" spans="1:40" ht="12.75" x14ac:dyDescent="0.2">
      <c r="A3" s="60" t="s">
        <v>35</v>
      </c>
      <c r="B3" s="61">
        <v>1</v>
      </c>
      <c r="C3" s="30">
        <v>202002164</v>
      </c>
      <c r="D3" s="30" t="s">
        <v>48</v>
      </c>
      <c r="E3" s="28">
        <v>1040770178</v>
      </c>
      <c r="F3" s="61"/>
      <c r="G3" s="61"/>
      <c r="H3" s="107"/>
      <c r="I3" s="62"/>
      <c r="J3" s="63"/>
      <c r="K3" s="63"/>
      <c r="L3" s="63"/>
      <c r="M3" s="63"/>
      <c r="N3" s="63"/>
      <c r="O3" s="63"/>
      <c r="P3" s="63"/>
      <c r="Q3" s="63"/>
      <c r="R3" s="63"/>
      <c r="S3" s="64"/>
      <c r="T3" s="62"/>
      <c r="U3" s="63"/>
      <c r="V3" s="63"/>
      <c r="W3" s="63"/>
      <c r="X3" s="63"/>
      <c r="Y3" s="63"/>
      <c r="Z3" s="63"/>
      <c r="AA3" s="63"/>
      <c r="AB3" s="63"/>
      <c r="AC3" s="63"/>
      <c r="AD3" s="64"/>
      <c r="AE3" s="65"/>
      <c r="AF3" s="66"/>
      <c r="AG3" s="66"/>
      <c r="AH3" s="67"/>
      <c r="AI3" s="68">
        <f t="shared" si="0"/>
        <v>0</v>
      </c>
      <c r="AJ3" s="63">
        <f t="shared" si="1"/>
        <v>0</v>
      </c>
      <c r="AK3" s="63">
        <f t="shared" si="2"/>
        <v>0</v>
      </c>
      <c r="AL3" s="69"/>
      <c r="AM3" s="70">
        <f t="shared" ref="AM3:AM48" si="3">+AI3/(11*10)*30+AJ3/(11*10)*30+AK3+AL3</f>
        <v>0</v>
      </c>
      <c r="AN3" s="61"/>
    </row>
    <row r="4" spans="1:40" ht="12.75" x14ac:dyDescent="0.2">
      <c r="A4" s="60" t="s">
        <v>35</v>
      </c>
      <c r="B4" s="61">
        <v>2</v>
      </c>
      <c r="C4" s="30">
        <v>202102174</v>
      </c>
      <c r="D4" s="30" t="s">
        <v>49</v>
      </c>
      <c r="E4" s="31">
        <v>1035483107</v>
      </c>
      <c r="F4" s="61"/>
      <c r="G4" s="61"/>
      <c r="H4" s="106"/>
      <c r="I4" s="62"/>
      <c r="J4" s="63"/>
      <c r="K4" s="63"/>
      <c r="L4" s="63"/>
      <c r="M4" s="63"/>
      <c r="N4" s="63"/>
      <c r="O4" s="63"/>
      <c r="P4" s="63"/>
      <c r="Q4" s="63"/>
      <c r="R4" s="63"/>
      <c r="S4" s="64"/>
      <c r="T4" s="62"/>
      <c r="U4" s="63"/>
      <c r="V4" s="63"/>
      <c r="W4" s="63"/>
      <c r="X4" s="63"/>
      <c r="Y4" s="63"/>
      <c r="Z4" s="63"/>
      <c r="AA4" s="63"/>
      <c r="AB4" s="63"/>
      <c r="AC4" s="63"/>
      <c r="AD4" s="64"/>
      <c r="AE4" s="65"/>
      <c r="AF4" s="66"/>
      <c r="AG4" s="66"/>
      <c r="AH4" s="67"/>
      <c r="AI4" s="68">
        <f t="shared" si="0"/>
        <v>0</v>
      </c>
      <c r="AJ4" s="63">
        <f t="shared" si="1"/>
        <v>0</v>
      </c>
      <c r="AK4" s="63">
        <f t="shared" si="2"/>
        <v>0</v>
      </c>
      <c r="AL4" s="69"/>
      <c r="AM4" s="70">
        <f t="shared" si="3"/>
        <v>0</v>
      </c>
      <c r="AN4" s="61"/>
    </row>
    <row r="5" spans="1:40" ht="12.75" x14ac:dyDescent="0.2">
      <c r="A5" s="60" t="s">
        <v>35</v>
      </c>
      <c r="B5" s="61">
        <v>2</v>
      </c>
      <c r="C5" s="30">
        <v>202102176</v>
      </c>
      <c r="D5" s="30" t="s">
        <v>50</v>
      </c>
      <c r="E5" s="31">
        <v>1034885660</v>
      </c>
      <c r="F5" s="61"/>
      <c r="G5" s="61"/>
      <c r="H5" s="107"/>
      <c r="I5" s="62"/>
      <c r="J5" s="63"/>
      <c r="K5" s="63"/>
      <c r="L5" s="63"/>
      <c r="M5" s="63"/>
      <c r="N5" s="63"/>
      <c r="O5" s="63"/>
      <c r="P5" s="63"/>
      <c r="Q5" s="63"/>
      <c r="R5" s="63"/>
      <c r="S5" s="64"/>
      <c r="T5" s="62"/>
      <c r="U5" s="63"/>
      <c r="V5" s="63"/>
      <c r="W5" s="63"/>
      <c r="X5" s="63"/>
      <c r="Y5" s="63"/>
      <c r="Z5" s="63"/>
      <c r="AA5" s="63"/>
      <c r="AB5" s="63"/>
      <c r="AC5" s="63"/>
      <c r="AD5" s="64"/>
      <c r="AE5" s="65"/>
      <c r="AF5" s="66"/>
      <c r="AG5" s="66"/>
      <c r="AH5" s="67"/>
      <c r="AI5" s="68">
        <f t="shared" si="0"/>
        <v>0</v>
      </c>
      <c r="AJ5" s="63">
        <f t="shared" si="1"/>
        <v>0</v>
      </c>
      <c r="AK5" s="63">
        <f t="shared" si="2"/>
        <v>0</v>
      </c>
      <c r="AL5" s="69"/>
      <c r="AM5" s="70">
        <f t="shared" si="3"/>
        <v>0</v>
      </c>
      <c r="AN5" s="61"/>
    </row>
    <row r="6" spans="1:40" ht="12.75" x14ac:dyDescent="0.2">
      <c r="A6" s="60" t="s">
        <v>35</v>
      </c>
      <c r="B6" s="61">
        <v>3</v>
      </c>
      <c r="C6" s="30">
        <v>202102180</v>
      </c>
      <c r="D6" s="30" t="s">
        <v>51</v>
      </c>
      <c r="E6" s="31">
        <v>1068481280</v>
      </c>
      <c r="F6" s="61"/>
      <c r="G6" s="61"/>
      <c r="H6" s="106"/>
      <c r="I6" s="62"/>
      <c r="J6" s="63"/>
      <c r="K6" s="63"/>
      <c r="L6" s="63"/>
      <c r="M6" s="63"/>
      <c r="N6" s="63"/>
      <c r="O6" s="63"/>
      <c r="P6" s="63"/>
      <c r="Q6" s="63"/>
      <c r="R6" s="63"/>
      <c r="S6" s="64"/>
      <c r="T6" s="62"/>
      <c r="U6" s="63"/>
      <c r="V6" s="63"/>
      <c r="W6" s="63"/>
      <c r="X6" s="63"/>
      <c r="Y6" s="63"/>
      <c r="Z6" s="63"/>
      <c r="AA6" s="63"/>
      <c r="AB6" s="63"/>
      <c r="AC6" s="63"/>
      <c r="AD6" s="64"/>
      <c r="AE6" s="65"/>
      <c r="AF6" s="66"/>
      <c r="AG6" s="66"/>
      <c r="AH6" s="67"/>
      <c r="AI6" s="68">
        <f t="shared" si="0"/>
        <v>0</v>
      </c>
      <c r="AJ6" s="63">
        <f t="shared" si="1"/>
        <v>0</v>
      </c>
      <c r="AK6" s="63">
        <f t="shared" si="2"/>
        <v>0</v>
      </c>
      <c r="AL6" s="69"/>
      <c r="AM6" s="70">
        <f t="shared" si="3"/>
        <v>0</v>
      </c>
      <c r="AN6" s="61"/>
    </row>
    <row r="7" spans="1:40" ht="12.75" x14ac:dyDescent="0.2">
      <c r="A7" s="60" t="s">
        <v>35</v>
      </c>
      <c r="B7" s="61">
        <v>3</v>
      </c>
      <c r="C7" s="30">
        <v>202102181</v>
      </c>
      <c r="D7" s="30" t="s">
        <v>52</v>
      </c>
      <c r="E7" s="31">
        <v>1087003498</v>
      </c>
      <c r="F7" s="61"/>
      <c r="G7" s="61"/>
      <c r="H7" s="107"/>
      <c r="I7" s="62"/>
      <c r="J7" s="63"/>
      <c r="K7" s="63"/>
      <c r="L7" s="63"/>
      <c r="M7" s="63"/>
      <c r="N7" s="63"/>
      <c r="O7" s="63"/>
      <c r="P7" s="63"/>
      <c r="Q7" s="63"/>
      <c r="R7" s="63"/>
      <c r="S7" s="64"/>
      <c r="T7" s="62"/>
      <c r="U7" s="63"/>
      <c r="V7" s="63"/>
      <c r="W7" s="63"/>
      <c r="X7" s="63"/>
      <c r="Y7" s="63"/>
      <c r="Z7" s="63"/>
      <c r="AA7" s="63"/>
      <c r="AB7" s="63"/>
      <c r="AC7" s="63"/>
      <c r="AD7" s="64"/>
      <c r="AE7" s="65"/>
      <c r="AF7" s="66"/>
      <c r="AG7" s="66"/>
      <c r="AH7" s="67"/>
      <c r="AI7" s="68">
        <f t="shared" si="0"/>
        <v>0</v>
      </c>
      <c r="AJ7" s="63">
        <f t="shared" si="1"/>
        <v>0</v>
      </c>
      <c r="AK7" s="63">
        <f t="shared" si="2"/>
        <v>0</v>
      </c>
      <c r="AL7" s="69"/>
      <c r="AM7" s="70">
        <f t="shared" si="3"/>
        <v>0</v>
      </c>
      <c r="AN7" s="61"/>
    </row>
    <row r="8" spans="1:40" ht="12.75" x14ac:dyDescent="0.2">
      <c r="A8" s="60" t="s">
        <v>35</v>
      </c>
      <c r="B8" s="61">
        <v>4</v>
      </c>
      <c r="C8" s="30">
        <v>202102185</v>
      </c>
      <c r="D8" s="30" t="s">
        <v>53</v>
      </c>
      <c r="E8" s="31">
        <v>1055950902</v>
      </c>
      <c r="F8" s="61"/>
      <c r="G8" s="61"/>
      <c r="H8" s="106"/>
      <c r="I8" s="62"/>
      <c r="J8" s="63"/>
      <c r="K8" s="63"/>
      <c r="L8" s="63"/>
      <c r="M8" s="63"/>
      <c r="N8" s="63"/>
      <c r="O8" s="63"/>
      <c r="P8" s="63"/>
      <c r="Q8" s="63"/>
      <c r="R8" s="63"/>
      <c r="S8" s="64"/>
      <c r="T8" s="62"/>
      <c r="U8" s="63"/>
      <c r="V8" s="63"/>
      <c r="W8" s="63"/>
      <c r="X8" s="63"/>
      <c r="Y8" s="63"/>
      <c r="Z8" s="63"/>
      <c r="AA8" s="63"/>
      <c r="AB8" s="63"/>
      <c r="AC8" s="63"/>
      <c r="AD8" s="64"/>
      <c r="AE8" s="65"/>
      <c r="AF8" s="66"/>
      <c r="AG8" s="66"/>
      <c r="AH8" s="67"/>
      <c r="AI8" s="68">
        <f t="shared" si="0"/>
        <v>0</v>
      </c>
      <c r="AJ8" s="63">
        <f t="shared" si="1"/>
        <v>0</v>
      </c>
      <c r="AK8" s="63">
        <f t="shared" si="2"/>
        <v>0</v>
      </c>
      <c r="AL8" s="69"/>
      <c r="AM8" s="70">
        <f t="shared" si="3"/>
        <v>0</v>
      </c>
      <c r="AN8" s="61"/>
    </row>
    <row r="9" spans="1:40" ht="12.75" x14ac:dyDescent="0.2">
      <c r="A9" s="60" t="s">
        <v>35</v>
      </c>
      <c r="B9" s="61">
        <v>4</v>
      </c>
      <c r="C9" s="30">
        <v>202102186</v>
      </c>
      <c r="D9" s="30" t="s">
        <v>54</v>
      </c>
      <c r="E9" s="31">
        <v>1026607868</v>
      </c>
      <c r="F9" s="61"/>
      <c r="G9" s="61"/>
      <c r="H9" s="107"/>
      <c r="I9" s="62"/>
      <c r="J9" s="63"/>
      <c r="K9" s="63"/>
      <c r="L9" s="63"/>
      <c r="M9" s="63"/>
      <c r="N9" s="63"/>
      <c r="O9" s="63"/>
      <c r="P9" s="63"/>
      <c r="Q9" s="63"/>
      <c r="R9" s="63"/>
      <c r="S9" s="64"/>
      <c r="T9" s="62"/>
      <c r="U9" s="63"/>
      <c r="V9" s="63"/>
      <c r="W9" s="63"/>
      <c r="X9" s="63"/>
      <c r="Y9" s="63"/>
      <c r="Z9" s="63"/>
      <c r="AA9" s="63"/>
      <c r="AB9" s="63"/>
      <c r="AC9" s="63"/>
      <c r="AD9" s="64"/>
      <c r="AE9" s="65"/>
      <c r="AF9" s="66"/>
      <c r="AG9" s="66"/>
      <c r="AH9" s="67"/>
      <c r="AI9" s="68">
        <f t="shared" si="0"/>
        <v>0</v>
      </c>
      <c r="AJ9" s="63">
        <f t="shared" si="1"/>
        <v>0</v>
      </c>
      <c r="AK9" s="63">
        <f t="shared" si="2"/>
        <v>0</v>
      </c>
      <c r="AL9" s="69"/>
      <c r="AM9" s="70">
        <f t="shared" si="3"/>
        <v>0</v>
      </c>
      <c r="AN9" s="61"/>
    </row>
    <row r="10" spans="1:40" ht="12.75" x14ac:dyDescent="0.2">
      <c r="A10" s="60" t="s">
        <v>35</v>
      </c>
      <c r="B10" s="61">
        <v>5</v>
      </c>
      <c r="C10" s="30">
        <v>202102191</v>
      </c>
      <c r="D10" s="30" t="s">
        <v>55</v>
      </c>
      <c r="E10" s="31">
        <v>1053735886</v>
      </c>
      <c r="F10" s="61"/>
      <c r="G10" s="61"/>
      <c r="H10" s="106"/>
      <c r="I10" s="62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62"/>
      <c r="U10" s="63"/>
      <c r="V10" s="63"/>
      <c r="W10" s="63"/>
      <c r="X10" s="63"/>
      <c r="Y10" s="63"/>
      <c r="Z10" s="63"/>
      <c r="AA10" s="63"/>
      <c r="AB10" s="63"/>
      <c r="AC10" s="63"/>
      <c r="AD10" s="64"/>
      <c r="AE10" s="65"/>
      <c r="AF10" s="66"/>
      <c r="AG10" s="66"/>
      <c r="AH10" s="67"/>
      <c r="AI10" s="68">
        <f t="shared" si="0"/>
        <v>0</v>
      </c>
      <c r="AJ10" s="63">
        <f t="shared" si="1"/>
        <v>0</v>
      </c>
      <c r="AK10" s="63">
        <f t="shared" si="2"/>
        <v>0</v>
      </c>
      <c r="AL10" s="69"/>
      <c r="AM10" s="70">
        <f t="shared" si="3"/>
        <v>0</v>
      </c>
      <c r="AN10" s="61"/>
    </row>
    <row r="11" spans="1:40" ht="12.75" x14ac:dyDescent="0.2">
      <c r="A11" s="60" t="s">
        <v>35</v>
      </c>
      <c r="B11" s="61">
        <v>5</v>
      </c>
      <c r="C11" s="30">
        <v>202102194</v>
      </c>
      <c r="D11" s="30" t="s">
        <v>56</v>
      </c>
      <c r="E11" s="31">
        <v>1025098390</v>
      </c>
      <c r="F11" s="61"/>
      <c r="G11" s="61"/>
      <c r="H11" s="107"/>
      <c r="I11" s="62"/>
      <c r="J11" s="63"/>
      <c r="K11" s="63"/>
      <c r="L11" s="63"/>
      <c r="M11" s="63"/>
      <c r="N11" s="63"/>
      <c r="O11" s="63"/>
      <c r="P11" s="63"/>
      <c r="Q11" s="63"/>
      <c r="R11" s="63"/>
      <c r="S11" s="64"/>
      <c r="T11" s="62"/>
      <c r="U11" s="63"/>
      <c r="V11" s="63"/>
      <c r="W11" s="63"/>
      <c r="X11" s="63"/>
      <c r="Y11" s="63"/>
      <c r="Z11" s="63"/>
      <c r="AA11" s="63"/>
      <c r="AB11" s="63"/>
      <c r="AC11" s="63"/>
      <c r="AD11" s="64"/>
      <c r="AE11" s="65"/>
      <c r="AF11" s="66"/>
      <c r="AG11" s="66"/>
      <c r="AH11" s="67"/>
      <c r="AI11" s="68">
        <f t="shared" si="0"/>
        <v>0</v>
      </c>
      <c r="AJ11" s="63">
        <f t="shared" si="1"/>
        <v>0</v>
      </c>
      <c r="AK11" s="63">
        <f t="shared" si="2"/>
        <v>0</v>
      </c>
      <c r="AL11" s="69"/>
      <c r="AM11" s="70">
        <f t="shared" si="3"/>
        <v>0</v>
      </c>
      <c r="AN11" s="61"/>
    </row>
    <row r="12" spans="1:40" ht="12.75" x14ac:dyDescent="0.2">
      <c r="A12" s="60" t="s">
        <v>35</v>
      </c>
      <c r="B12" s="61">
        <v>6</v>
      </c>
      <c r="C12" s="30">
        <v>202102204</v>
      </c>
      <c r="D12" s="30" t="s">
        <v>57</v>
      </c>
      <c r="E12" s="31">
        <v>1095120261</v>
      </c>
      <c r="F12" s="61"/>
      <c r="G12" s="61"/>
      <c r="H12" s="106"/>
      <c r="I12" s="62"/>
      <c r="J12" s="63"/>
      <c r="K12" s="63"/>
      <c r="L12" s="63"/>
      <c r="M12" s="63"/>
      <c r="N12" s="63"/>
      <c r="O12" s="63"/>
      <c r="P12" s="63"/>
      <c r="Q12" s="63"/>
      <c r="R12" s="63"/>
      <c r="S12" s="64"/>
      <c r="T12" s="62"/>
      <c r="U12" s="63"/>
      <c r="V12" s="63"/>
      <c r="W12" s="63"/>
      <c r="X12" s="63"/>
      <c r="Y12" s="63"/>
      <c r="Z12" s="63"/>
      <c r="AA12" s="63"/>
      <c r="AB12" s="63"/>
      <c r="AC12" s="63"/>
      <c r="AD12" s="64"/>
      <c r="AE12" s="65"/>
      <c r="AF12" s="66"/>
      <c r="AG12" s="66"/>
      <c r="AH12" s="67"/>
      <c r="AI12" s="68">
        <f t="shared" si="0"/>
        <v>0</v>
      </c>
      <c r="AJ12" s="63">
        <f t="shared" si="1"/>
        <v>0</v>
      </c>
      <c r="AK12" s="63">
        <f t="shared" si="2"/>
        <v>0</v>
      </c>
      <c r="AL12" s="69"/>
      <c r="AM12" s="70">
        <f t="shared" si="3"/>
        <v>0</v>
      </c>
      <c r="AN12" s="61"/>
    </row>
    <row r="13" spans="1:40" ht="13.5" x14ac:dyDescent="0.2">
      <c r="A13" s="60" t="s">
        <v>35</v>
      </c>
      <c r="B13" s="61">
        <v>6</v>
      </c>
      <c r="C13" s="30">
        <v>202102206</v>
      </c>
      <c r="D13" s="32" t="s">
        <v>58</v>
      </c>
      <c r="E13" s="31">
        <v>1038055177</v>
      </c>
      <c r="F13" s="61"/>
      <c r="G13" s="61"/>
      <c r="H13" s="107"/>
      <c r="I13" s="62"/>
      <c r="J13" s="71"/>
      <c r="K13" s="71"/>
      <c r="L13" s="71"/>
      <c r="M13" s="63"/>
      <c r="N13" s="63"/>
      <c r="O13" s="63"/>
      <c r="P13" s="63"/>
      <c r="Q13" s="71"/>
      <c r="R13" s="71"/>
      <c r="S13" s="72"/>
      <c r="T13" s="62"/>
      <c r="U13" s="71"/>
      <c r="V13" s="71"/>
      <c r="W13" s="71"/>
      <c r="X13" s="63"/>
      <c r="Y13" s="63"/>
      <c r="Z13" s="63"/>
      <c r="AA13" s="63"/>
      <c r="AB13" s="71"/>
      <c r="AC13" s="71"/>
      <c r="AD13" s="71"/>
      <c r="AE13" s="65"/>
      <c r="AF13" s="66"/>
      <c r="AG13" s="66"/>
      <c r="AH13" s="67"/>
      <c r="AI13" s="68">
        <f t="shared" si="0"/>
        <v>0</v>
      </c>
      <c r="AJ13" s="63">
        <f t="shared" si="1"/>
        <v>0</v>
      </c>
      <c r="AK13" s="63">
        <f t="shared" si="2"/>
        <v>0</v>
      </c>
      <c r="AL13" s="69"/>
      <c r="AM13" s="70">
        <f t="shared" si="3"/>
        <v>0</v>
      </c>
      <c r="AN13" s="61"/>
    </row>
    <row r="14" spans="1:40" ht="12.75" x14ac:dyDescent="0.2">
      <c r="A14" s="60" t="s">
        <v>35</v>
      </c>
      <c r="B14" s="61">
        <v>7</v>
      </c>
      <c r="C14" s="30">
        <v>202102213</v>
      </c>
      <c r="D14" s="30" t="s">
        <v>59</v>
      </c>
      <c r="E14" s="31">
        <v>1062944063</v>
      </c>
      <c r="F14" s="61"/>
      <c r="G14" s="61"/>
      <c r="H14" s="106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4"/>
      <c r="T14" s="62"/>
      <c r="U14" s="63"/>
      <c r="V14" s="63"/>
      <c r="W14" s="63"/>
      <c r="X14" s="63"/>
      <c r="Y14" s="63"/>
      <c r="Z14" s="63"/>
      <c r="AA14" s="63"/>
      <c r="AB14" s="63"/>
      <c r="AC14" s="63"/>
      <c r="AD14" s="64"/>
      <c r="AE14" s="65"/>
      <c r="AF14" s="66"/>
      <c r="AG14" s="66"/>
      <c r="AH14" s="67"/>
      <c r="AI14" s="68">
        <f t="shared" si="0"/>
        <v>0</v>
      </c>
      <c r="AJ14" s="63">
        <f t="shared" si="1"/>
        <v>0</v>
      </c>
      <c r="AK14" s="63">
        <f t="shared" si="2"/>
        <v>0</v>
      </c>
      <c r="AL14" s="69"/>
      <c r="AM14" s="70">
        <f t="shared" si="3"/>
        <v>0</v>
      </c>
      <c r="AN14" s="61"/>
    </row>
    <row r="15" spans="1:40" ht="12.75" x14ac:dyDescent="0.2">
      <c r="A15" s="60" t="s">
        <v>35</v>
      </c>
      <c r="B15" s="61">
        <v>7</v>
      </c>
      <c r="C15" s="30">
        <v>202200893</v>
      </c>
      <c r="D15" s="30" t="s">
        <v>60</v>
      </c>
      <c r="E15" s="31">
        <v>1066458590</v>
      </c>
      <c r="F15" s="61"/>
      <c r="G15" s="61"/>
      <c r="H15" s="107"/>
      <c r="I15" s="62"/>
      <c r="J15" s="63"/>
      <c r="K15" s="63"/>
      <c r="L15" s="63"/>
      <c r="M15" s="63"/>
      <c r="N15" s="63"/>
      <c r="O15" s="63"/>
      <c r="P15" s="63"/>
      <c r="Q15" s="73"/>
      <c r="R15" s="63"/>
      <c r="S15" s="64"/>
      <c r="T15" s="62"/>
      <c r="U15" s="63"/>
      <c r="V15" s="63"/>
      <c r="W15" s="63"/>
      <c r="X15" s="63"/>
      <c r="Y15" s="63"/>
      <c r="Z15" s="63"/>
      <c r="AA15" s="63"/>
      <c r="AB15" s="63"/>
      <c r="AC15" s="63"/>
      <c r="AD15" s="64"/>
      <c r="AE15" s="65"/>
      <c r="AF15" s="66"/>
      <c r="AG15" s="66"/>
      <c r="AH15" s="67"/>
      <c r="AI15" s="68">
        <f t="shared" si="0"/>
        <v>0</v>
      </c>
      <c r="AJ15" s="63">
        <f t="shared" si="1"/>
        <v>0</v>
      </c>
      <c r="AK15" s="63">
        <f t="shared" si="2"/>
        <v>0</v>
      </c>
      <c r="AL15" s="69"/>
      <c r="AM15" s="70">
        <f t="shared" si="3"/>
        <v>0</v>
      </c>
      <c r="AN15" s="61"/>
    </row>
    <row r="16" spans="1:40" ht="12.75" x14ac:dyDescent="0.2">
      <c r="A16" s="60" t="s">
        <v>35</v>
      </c>
      <c r="B16" s="61">
        <v>8</v>
      </c>
      <c r="C16" s="30">
        <v>202302201</v>
      </c>
      <c r="D16" s="30" t="s">
        <v>61</v>
      </c>
      <c r="E16" s="31">
        <v>1057564673</v>
      </c>
      <c r="F16" s="61"/>
      <c r="G16" s="61"/>
      <c r="H16" s="61"/>
      <c r="I16" s="62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62"/>
      <c r="U16" s="63"/>
      <c r="V16" s="63"/>
      <c r="W16" s="63"/>
      <c r="X16" s="63"/>
      <c r="Y16" s="63"/>
      <c r="Z16" s="63"/>
      <c r="AA16" s="63"/>
      <c r="AB16" s="63"/>
      <c r="AC16" s="63"/>
      <c r="AD16" s="64"/>
      <c r="AE16" s="65"/>
      <c r="AF16" s="66"/>
      <c r="AG16" s="66"/>
      <c r="AH16" s="67"/>
      <c r="AI16" s="68">
        <f t="shared" si="0"/>
        <v>0</v>
      </c>
      <c r="AJ16" s="63">
        <f t="shared" si="1"/>
        <v>0</v>
      </c>
      <c r="AK16" s="63">
        <f t="shared" si="2"/>
        <v>0</v>
      </c>
      <c r="AL16" s="69"/>
      <c r="AM16" s="70">
        <f t="shared" si="3"/>
        <v>0</v>
      </c>
      <c r="AN16" s="61"/>
    </row>
    <row r="17" spans="1:40" ht="12.75" x14ac:dyDescent="0.2">
      <c r="A17" s="60" t="s">
        <v>35</v>
      </c>
      <c r="B17" s="61">
        <v>8</v>
      </c>
      <c r="C17" s="30">
        <v>202302202</v>
      </c>
      <c r="D17" s="30" t="s">
        <v>62</v>
      </c>
      <c r="E17" s="31">
        <v>1075748239</v>
      </c>
      <c r="F17" s="61"/>
      <c r="G17" s="61"/>
      <c r="H17" s="106"/>
      <c r="I17" s="62"/>
      <c r="J17" s="63"/>
      <c r="K17" s="63"/>
      <c r="L17" s="63"/>
      <c r="M17" s="63"/>
      <c r="N17" s="63"/>
      <c r="O17" s="63"/>
      <c r="P17" s="63"/>
      <c r="Q17" s="63"/>
      <c r="R17" s="63"/>
      <c r="S17" s="64"/>
      <c r="T17" s="62"/>
      <c r="U17" s="63"/>
      <c r="V17" s="63"/>
      <c r="W17" s="63"/>
      <c r="X17" s="63"/>
      <c r="Y17" s="63"/>
      <c r="Z17" s="63"/>
      <c r="AA17" s="63"/>
      <c r="AB17" s="63"/>
      <c r="AC17" s="63"/>
      <c r="AD17" s="64"/>
      <c r="AE17" s="65"/>
      <c r="AF17" s="66"/>
      <c r="AG17" s="66"/>
      <c r="AH17" s="67"/>
      <c r="AI17" s="68">
        <f t="shared" si="0"/>
        <v>0</v>
      </c>
      <c r="AJ17" s="63">
        <f t="shared" si="1"/>
        <v>0</v>
      </c>
      <c r="AK17" s="63">
        <f t="shared" si="2"/>
        <v>0</v>
      </c>
      <c r="AL17" s="69"/>
      <c r="AM17" s="70">
        <f t="shared" si="3"/>
        <v>0</v>
      </c>
      <c r="AN17" s="61"/>
    </row>
    <row r="18" spans="1:40" ht="12.75" x14ac:dyDescent="0.2">
      <c r="A18" s="60" t="s">
        <v>35</v>
      </c>
      <c r="B18" s="61">
        <v>9</v>
      </c>
      <c r="C18" s="30">
        <v>202302205</v>
      </c>
      <c r="D18" s="30" t="s">
        <v>63</v>
      </c>
      <c r="E18" s="31">
        <v>1080108037</v>
      </c>
      <c r="F18" s="61"/>
      <c r="G18" s="61"/>
      <c r="H18" s="106"/>
      <c r="I18" s="62"/>
      <c r="J18" s="63"/>
      <c r="K18" s="63"/>
      <c r="L18" s="63"/>
      <c r="M18" s="63"/>
      <c r="N18" s="63"/>
      <c r="O18" s="63"/>
      <c r="P18" s="63"/>
      <c r="Q18" s="63"/>
      <c r="R18" s="63"/>
      <c r="S18" s="64"/>
      <c r="T18" s="62"/>
      <c r="U18" s="63"/>
      <c r="V18" s="63"/>
      <c r="W18" s="63"/>
      <c r="X18" s="63"/>
      <c r="Y18" s="63"/>
      <c r="Z18" s="63"/>
      <c r="AA18" s="63"/>
      <c r="AB18" s="63"/>
      <c r="AC18" s="63"/>
      <c r="AD18" s="64"/>
      <c r="AE18" s="65"/>
      <c r="AF18" s="66"/>
      <c r="AG18" s="66"/>
      <c r="AH18" s="67"/>
      <c r="AI18" s="68">
        <f t="shared" si="0"/>
        <v>0</v>
      </c>
      <c r="AJ18" s="63">
        <f t="shared" si="1"/>
        <v>0</v>
      </c>
      <c r="AK18" s="63">
        <f t="shared" si="2"/>
        <v>0</v>
      </c>
      <c r="AL18" s="69"/>
      <c r="AM18" s="70">
        <f t="shared" si="3"/>
        <v>0</v>
      </c>
      <c r="AN18" s="61"/>
    </row>
    <row r="19" spans="1:40" ht="12.75" x14ac:dyDescent="0.2">
      <c r="A19" s="60" t="s">
        <v>35</v>
      </c>
      <c r="B19" s="61">
        <v>9</v>
      </c>
      <c r="C19" s="30">
        <v>202302209</v>
      </c>
      <c r="D19" s="30" t="s">
        <v>64</v>
      </c>
      <c r="E19" s="31">
        <v>1028429638</v>
      </c>
      <c r="F19" s="61"/>
      <c r="G19" s="61"/>
      <c r="H19" s="106"/>
      <c r="I19" s="62"/>
      <c r="J19" s="63"/>
      <c r="K19" s="63"/>
      <c r="L19" s="63"/>
      <c r="M19" s="63"/>
      <c r="N19" s="63"/>
      <c r="O19" s="63"/>
      <c r="P19" s="63"/>
      <c r="Q19" s="63"/>
      <c r="R19" s="63"/>
      <c r="S19" s="64"/>
      <c r="T19" s="62"/>
      <c r="U19" s="63"/>
      <c r="V19" s="63"/>
      <c r="W19" s="63"/>
      <c r="X19" s="63"/>
      <c r="Y19" s="63"/>
      <c r="Z19" s="63"/>
      <c r="AA19" s="63"/>
      <c r="AB19" s="63"/>
      <c r="AC19" s="63"/>
      <c r="AD19" s="64"/>
      <c r="AE19" s="65"/>
      <c r="AF19" s="66"/>
      <c r="AG19" s="66"/>
      <c r="AH19" s="67"/>
      <c r="AI19" s="68">
        <f t="shared" si="0"/>
        <v>0</v>
      </c>
      <c r="AJ19" s="63">
        <f t="shared" si="1"/>
        <v>0</v>
      </c>
      <c r="AK19" s="63">
        <f t="shared" si="2"/>
        <v>0</v>
      </c>
      <c r="AL19" s="69"/>
      <c r="AM19" s="70">
        <f t="shared" si="3"/>
        <v>0</v>
      </c>
      <c r="AN19" s="61"/>
    </row>
    <row r="20" spans="1:40" ht="12.75" x14ac:dyDescent="0.2">
      <c r="A20" s="60" t="s">
        <v>35</v>
      </c>
      <c r="B20" s="61">
        <v>10</v>
      </c>
      <c r="C20" s="30">
        <v>202302212</v>
      </c>
      <c r="D20" s="30" t="s">
        <v>65</v>
      </c>
      <c r="E20" s="31">
        <v>1034543395</v>
      </c>
      <c r="F20" s="61"/>
      <c r="G20" s="61"/>
      <c r="H20" s="106"/>
      <c r="I20" s="62"/>
      <c r="J20" s="63"/>
      <c r="K20" s="63"/>
      <c r="L20" s="63"/>
      <c r="M20" s="63"/>
      <c r="N20" s="63"/>
      <c r="O20" s="63"/>
      <c r="P20" s="63"/>
      <c r="Q20" s="63"/>
      <c r="R20" s="63"/>
      <c r="S20" s="64"/>
      <c r="T20" s="62"/>
      <c r="U20" s="63"/>
      <c r="V20" s="63"/>
      <c r="W20" s="63"/>
      <c r="X20" s="63"/>
      <c r="Y20" s="63"/>
      <c r="Z20" s="63"/>
      <c r="AA20" s="63"/>
      <c r="AB20" s="63"/>
      <c r="AC20" s="63"/>
      <c r="AD20" s="64"/>
      <c r="AE20" s="65"/>
      <c r="AF20" s="66"/>
      <c r="AG20" s="66"/>
      <c r="AH20" s="67"/>
      <c r="AI20" s="68">
        <f t="shared" si="0"/>
        <v>0</v>
      </c>
      <c r="AJ20" s="63">
        <f t="shared" si="1"/>
        <v>0</v>
      </c>
      <c r="AK20" s="63">
        <f t="shared" si="2"/>
        <v>0</v>
      </c>
      <c r="AL20" s="69"/>
      <c r="AM20" s="70">
        <f t="shared" si="3"/>
        <v>0</v>
      </c>
      <c r="AN20" s="61"/>
    </row>
    <row r="21" spans="1:40" ht="12.75" x14ac:dyDescent="0.2">
      <c r="A21" s="60" t="s">
        <v>35</v>
      </c>
      <c r="B21" s="61">
        <v>10</v>
      </c>
      <c r="C21" s="30">
        <v>202302215</v>
      </c>
      <c r="D21" s="33" t="s">
        <v>66</v>
      </c>
      <c r="E21" s="31">
        <v>1023100766</v>
      </c>
      <c r="F21" s="61"/>
      <c r="G21" s="61"/>
      <c r="H21" s="106"/>
      <c r="I21" s="62"/>
      <c r="J21" s="63"/>
      <c r="K21" s="63"/>
      <c r="L21" s="63"/>
      <c r="M21" s="63"/>
      <c r="N21" s="63"/>
      <c r="O21" s="63"/>
      <c r="P21" s="63"/>
      <c r="Q21" s="63"/>
      <c r="R21" s="63"/>
      <c r="S21" s="64"/>
      <c r="T21" s="62"/>
      <c r="U21" s="63"/>
      <c r="V21" s="63"/>
      <c r="W21" s="63"/>
      <c r="X21" s="63"/>
      <c r="Y21" s="63"/>
      <c r="Z21" s="63"/>
      <c r="AA21" s="63"/>
      <c r="AB21" s="63"/>
      <c r="AC21" s="63"/>
      <c r="AD21" s="64"/>
      <c r="AE21" s="65"/>
      <c r="AF21" s="66"/>
      <c r="AG21" s="66"/>
      <c r="AH21" s="67"/>
      <c r="AI21" s="68">
        <f t="shared" si="0"/>
        <v>0</v>
      </c>
      <c r="AJ21" s="63">
        <f t="shared" si="1"/>
        <v>0</v>
      </c>
      <c r="AK21" s="63">
        <f t="shared" si="2"/>
        <v>0</v>
      </c>
      <c r="AL21" s="69"/>
      <c r="AM21" s="70">
        <f t="shared" si="3"/>
        <v>0</v>
      </c>
      <c r="AN21" s="61"/>
    </row>
    <row r="22" spans="1:40" ht="12.75" x14ac:dyDescent="0.2">
      <c r="A22" s="60" t="s">
        <v>35</v>
      </c>
      <c r="B22" s="61">
        <v>11</v>
      </c>
      <c r="C22" s="30">
        <v>202302228</v>
      </c>
      <c r="D22" s="30" t="s">
        <v>67</v>
      </c>
      <c r="E22" s="31">
        <v>1065063292</v>
      </c>
      <c r="F22" s="61"/>
      <c r="G22" s="61"/>
      <c r="H22" s="107"/>
      <c r="I22" s="62"/>
      <c r="J22" s="63"/>
      <c r="K22" s="63"/>
      <c r="L22" s="63"/>
      <c r="M22" s="63"/>
      <c r="N22" s="63"/>
      <c r="O22" s="63"/>
      <c r="P22" s="63"/>
      <c r="Q22" s="63"/>
      <c r="R22" s="63"/>
      <c r="S22" s="64"/>
      <c r="T22" s="62"/>
      <c r="U22" s="63"/>
      <c r="V22" s="63"/>
      <c r="W22" s="63"/>
      <c r="X22" s="63"/>
      <c r="Y22" s="63"/>
      <c r="Z22" s="63"/>
      <c r="AA22" s="63"/>
      <c r="AB22" s="63"/>
      <c r="AC22" s="63"/>
      <c r="AD22" s="64"/>
      <c r="AE22" s="65"/>
      <c r="AF22" s="66"/>
      <c r="AG22" s="66"/>
      <c r="AH22" s="67"/>
      <c r="AI22" s="68">
        <f t="shared" si="0"/>
        <v>0</v>
      </c>
      <c r="AJ22" s="63">
        <f t="shared" si="1"/>
        <v>0</v>
      </c>
      <c r="AK22" s="63">
        <f t="shared" si="2"/>
        <v>0</v>
      </c>
      <c r="AL22" s="69"/>
      <c r="AM22" s="70">
        <f t="shared" si="3"/>
        <v>0</v>
      </c>
      <c r="AN22" s="61"/>
    </row>
    <row r="23" spans="1:40" ht="12.75" x14ac:dyDescent="0.2">
      <c r="A23" s="60" t="s">
        <v>35</v>
      </c>
      <c r="B23" s="61">
        <v>11</v>
      </c>
      <c r="C23" s="30">
        <v>202302229</v>
      </c>
      <c r="D23" s="30" t="s">
        <v>68</v>
      </c>
      <c r="E23" s="31">
        <v>1097630809</v>
      </c>
      <c r="F23" s="61"/>
      <c r="G23" s="61"/>
      <c r="H23" s="112"/>
      <c r="I23" s="62"/>
      <c r="J23" s="63"/>
      <c r="K23" s="63"/>
      <c r="L23" s="63"/>
      <c r="M23" s="63"/>
      <c r="N23" s="63"/>
      <c r="O23" s="63"/>
      <c r="P23" s="63"/>
      <c r="Q23" s="74"/>
      <c r="R23" s="63"/>
      <c r="S23" s="64"/>
      <c r="T23" s="62"/>
      <c r="U23" s="63"/>
      <c r="V23" s="63"/>
      <c r="W23" s="63"/>
      <c r="X23" s="63"/>
      <c r="Y23" s="63"/>
      <c r="Z23" s="63"/>
      <c r="AA23" s="63"/>
      <c r="AB23" s="63"/>
      <c r="AC23" s="63"/>
      <c r="AD23" s="64"/>
      <c r="AE23" s="65"/>
      <c r="AF23" s="66"/>
      <c r="AG23" s="66"/>
      <c r="AH23" s="67"/>
      <c r="AI23" s="68">
        <f t="shared" si="0"/>
        <v>0</v>
      </c>
      <c r="AJ23" s="63">
        <f t="shared" si="1"/>
        <v>0</v>
      </c>
      <c r="AK23" s="63">
        <f t="shared" si="2"/>
        <v>0</v>
      </c>
      <c r="AL23" s="69"/>
      <c r="AM23" s="70">
        <f t="shared" si="3"/>
        <v>0</v>
      </c>
      <c r="AN23" s="61"/>
    </row>
    <row r="24" spans="1:40" ht="12.75" x14ac:dyDescent="0.2">
      <c r="A24" s="60" t="s">
        <v>35</v>
      </c>
      <c r="B24" s="61">
        <v>12</v>
      </c>
      <c r="C24" s="30">
        <v>202302240</v>
      </c>
      <c r="D24" s="30" t="s">
        <v>69</v>
      </c>
      <c r="E24" s="31">
        <v>1041544826</v>
      </c>
      <c r="F24" s="61"/>
      <c r="G24" s="61"/>
      <c r="H24" s="112"/>
      <c r="I24" s="62"/>
      <c r="J24" s="63"/>
      <c r="K24" s="63"/>
      <c r="L24" s="63"/>
      <c r="M24" s="63"/>
      <c r="N24" s="63"/>
      <c r="O24" s="63"/>
      <c r="P24" s="63"/>
      <c r="Q24" s="74"/>
      <c r="R24" s="63"/>
      <c r="S24" s="64"/>
      <c r="T24" s="62"/>
      <c r="U24" s="63"/>
      <c r="V24" s="63"/>
      <c r="W24" s="63"/>
      <c r="X24" s="63"/>
      <c r="Y24" s="63"/>
      <c r="Z24" s="63"/>
      <c r="AA24" s="63"/>
      <c r="AB24" s="63"/>
      <c r="AC24" s="63"/>
      <c r="AD24" s="64"/>
      <c r="AE24" s="65"/>
      <c r="AF24" s="66"/>
      <c r="AG24" s="66"/>
      <c r="AH24" s="67"/>
      <c r="AI24" s="68">
        <f t="shared" si="0"/>
        <v>0</v>
      </c>
      <c r="AJ24" s="63">
        <f t="shared" si="1"/>
        <v>0</v>
      </c>
      <c r="AK24" s="63">
        <f t="shared" si="2"/>
        <v>0</v>
      </c>
      <c r="AL24" s="69"/>
      <c r="AM24" s="70">
        <f t="shared" si="3"/>
        <v>0</v>
      </c>
      <c r="AN24" s="61"/>
    </row>
    <row r="25" spans="1:40" s="96" customFormat="1" ht="13.5" thickBot="1" x14ac:dyDescent="0.25">
      <c r="A25" s="86" t="s">
        <v>35</v>
      </c>
      <c r="B25" s="87">
        <v>12</v>
      </c>
      <c r="C25" s="34">
        <v>202302253</v>
      </c>
      <c r="D25" s="34" t="s">
        <v>70</v>
      </c>
      <c r="E25" s="35">
        <v>1085764654</v>
      </c>
      <c r="F25" s="87"/>
      <c r="G25" s="87"/>
      <c r="H25" s="113"/>
      <c r="I25" s="88"/>
      <c r="J25" s="89"/>
      <c r="K25" s="89"/>
      <c r="L25" s="89"/>
      <c r="M25" s="89"/>
      <c r="N25" s="89"/>
      <c r="O25" s="89"/>
      <c r="P25" s="89"/>
      <c r="Q25" s="89"/>
      <c r="R25" s="89"/>
      <c r="S25" s="90"/>
      <c r="T25" s="88"/>
      <c r="U25" s="89"/>
      <c r="V25" s="89"/>
      <c r="W25" s="89"/>
      <c r="X25" s="89"/>
      <c r="Y25" s="89"/>
      <c r="Z25" s="89"/>
      <c r="AA25" s="89"/>
      <c r="AB25" s="89"/>
      <c r="AC25" s="89"/>
      <c r="AD25" s="90"/>
      <c r="AE25" s="91"/>
      <c r="AF25" s="92"/>
      <c r="AG25" s="92"/>
      <c r="AH25" s="93"/>
      <c r="AI25" s="88">
        <f t="shared" si="0"/>
        <v>0</v>
      </c>
      <c r="AJ25" s="89">
        <f t="shared" si="1"/>
        <v>0</v>
      </c>
      <c r="AK25" s="89">
        <f t="shared" si="2"/>
        <v>0</v>
      </c>
      <c r="AL25" s="94"/>
      <c r="AM25" s="95">
        <f t="shared" si="3"/>
        <v>0</v>
      </c>
      <c r="AN25" s="87"/>
    </row>
    <row r="26" spans="1:40" ht="12.75" x14ac:dyDescent="0.2">
      <c r="A26" s="75" t="s">
        <v>36</v>
      </c>
      <c r="B26" s="76">
        <v>1</v>
      </c>
      <c r="C26" s="77">
        <v>202101247</v>
      </c>
      <c r="D26" s="77" t="s">
        <v>71</v>
      </c>
      <c r="E26" s="78">
        <v>1064704526</v>
      </c>
      <c r="F26" s="76"/>
      <c r="G26" s="76"/>
      <c r="H26" s="114"/>
      <c r="I26" s="79"/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79"/>
      <c r="U26" s="80"/>
      <c r="V26" s="80"/>
      <c r="W26" s="80"/>
      <c r="X26" s="80"/>
      <c r="Y26" s="80"/>
      <c r="Z26" s="80"/>
      <c r="AA26" s="80"/>
      <c r="AB26" s="80"/>
      <c r="AC26" s="80"/>
      <c r="AD26" s="81"/>
      <c r="AE26" s="82"/>
      <c r="AF26" s="83"/>
      <c r="AG26" s="83"/>
      <c r="AH26" s="84"/>
      <c r="AI26" s="99">
        <f t="shared" si="0"/>
        <v>0</v>
      </c>
      <c r="AJ26" s="100">
        <f t="shared" si="1"/>
        <v>0</v>
      </c>
      <c r="AK26" s="100">
        <f t="shared" si="2"/>
        <v>0</v>
      </c>
      <c r="AL26" s="85"/>
      <c r="AM26" s="102">
        <f>+AI26/(11*10)*30+AJ26/(11*10)*30+AK26+AL26</f>
        <v>0</v>
      </c>
      <c r="AN26" s="76"/>
    </row>
    <row r="27" spans="1:40" ht="12.75" x14ac:dyDescent="0.2">
      <c r="A27" s="38" t="s">
        <v>36</v>
      </c>
      <c r="B27" s="39">
        <v>1</v>
      </c>
      <c r="C27" s="36">
        <v>202102173</v>
      </c>
      <c r="D27" s="36" t="s">
        <v>72</v>
      </c>
      <c r="E27" s="37">
        <v>1041993515</v>
      </c>
      <c r="F27" s="39"/>
      <c r="G27" s="39"/>
      <c r="H27" s="109"/>
      <c r="I27" s="40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0"/>
      <c r="U27" s="41"/>
      <c r="V27" s="41"/>
      <c r="W27" s="41"/>
      <c r="X27" s="41"/>
      <c r="Y27" s="41"/>
      <c r="Z27" s="41"/>
      <c r="AA27" s="41"/>
      <c r="AB27" s="41"/>
      <c r="AC27" s="41"/>
      <c r="AD27" s="42"/>
      <c r="AE27" s="43"/>
      <c r="AF27" s="44"/>
      <c r="AG27" s="44"/>
      <c r="AH27" s="45"/>
      <c r="AI27" s="97">
        <f t="shared" si="0"/>
        <v>0</v>
      </c>
      <c r="AJ27" s="98">
        <f t="shared" si="1"/>
        <v>0</v>
      </c>
      <c r="AK27" s="98">
        <f t="shared" si="2"/>
        <v>0</v>
      </c>
      <c r="AL27" s="46"/>
      <c r="AM27" s="101">
        <f t="shared" si="3"/>
        <v>0</v>
      </c>
      <c r="AN27" s="39"/>
    </row>
    <row r="28" spans="1:40" ht="12.75" x14ac:dyDescent="0.2">
      <c r="A28" s="38" t="s">
        <v>36</v>
      </c>
      <c r="B28" s="39">
        <v>2</v>
      </c>
      <c r="C28" s="36">
        <v>202102178</v>
      </c>
      <c r="D28" s="36" t="s">
        <v>73</v>
      </c>
      <c r="E28" s="37">
        <v>1025548196</v>
      </c>
      <c r="F28" s="39"/>
      <c r="G28" s="39"/>
      <c r="H28" s="108"/>
      <c r="I28" s="40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0"/>
      <c r="U28" s="41"/>
      <c r="V28" s="41"/>
      <c r="W28" s="41"/>
      <c r="X28" s="41"/>
      <c r="Y28" s="41"/>
      <c r="Z28" s="41"/>
      <c r="AA28" s="41"/>
      <c r="AB28" s="41"/>
      <c r="AC28" s="41"/>
      <c r="AD28" s="42"/>
      <c r="AE28" s="43"/>
      <c r="AF28" s="44"/>
      <c r="AG28" s="44"/>
      <c r="AH28" s="45"/>
      <c r="AI28" s="97">
        <f t="shared" si="0"/>
        <v>0</v>
      </c>
      <c r="AJ28" s="98">
        <f t="shared" si="1"/>
        <v>0</v>
      </c>
      <c r="AK28" s="98">
        <f t="shared" si="2"/>
        <v>0</v>
      </c>
      <c r="AL28" s="46"/>
      <c r="AM28" s="101">
        <f t="shared" si="3"/>
        <v>0</v>
      </c>
      <c r="AN28" s="39"/>
    </row>
    <row r="29" spans="1:40" ht="12.75" x14ac:dyDescent="0.2">
      <c r="A29" s="38" t="s">
        <v>36</v>
      </c>
      <c r="B29" s="39">
        <v>2</v>
      </c>
      <c r="C29" s="36">
        <v>202102179</v>
      </c>
      <c r="D29" s="36" t="s">
        <v>74</v>
      </c>
      <c r="E29" s="37">
        <v>1084775680</v>
      </c>
      <c r="F29" s="39"/>
      <c r="G29" s="39"/>
      <c r="H29" s="109"/>
      <c r="I29" s="40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0"/>
      <c r="U29" s="41"/>
      <c r="V29" s="41"/>
      <c r="W29" s="41"/>
      <c r="X29" s="41"/>
      <c r="Y29" s="41"/>
      <c r="Z29" s="41"/>
      <c r="AA29" s="41"/>
      <c r="AB29" s="41"/>
      <c r="AC29" s="41"/>
      <c r="AD29" s="42"/>
      <c r="AE29" s="43"/>
      <c r="AF29" s="44"/>
      <c r="AG29" s="44"/>
      <c r="AH29" s="45"/>
      <c r="AI29" s="97">
        <f t="shared" si="0"/>
        <v>0</v>
      </c>
      <c r="AJ29" s="98">
        <f t="shared" si="1"/>
        <v>0</v>
      </c>
      <c r="AK29" s="98">
        <f t="shared" si="2"/>
        <v>0</v>
      </c>
      <c r="AL29" s="46"/>
      <c r="AM29" s="101">
        <f t="shared" si="3"/>
        <v>0</v>
      </c>
      <c r="AN29" s="39"/>
    </row>
    <row r="30" spans="1:40" ht="12.75" x14ac:dyDescent="0.2">
      <c r="A30" s="38" t="s">
        <v>36</v>
      </c>
      <c r="B30" s="39">
        <v>3</v>
      </c>
      <c r="C30" s="36">
        <v>202102182</v>
      </c>
      <c r="D30" s="36" t="s">
        <v>75</v>
      </c>
      <c r="E30" s="37">
        <v>1080032181</v>
      </c>
      <c r="F30" s="39"/>
      <c r="G30" s="39"/>
      <c r="H30" s="108"/>
      <c r="I30" s="40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0"/>
      <c r="U30" s="41"/>
      <c r="V30" s="41"/>
      <c r="W30" s="41"/>
      <c r="X30" s="41"/>
      <c r="Y30" s="41"/>
      <c r="Z30" s="41"/>
      <c r="AA30" s="41"/>
      <c r="AB30" s="41"/>
      <c r="AC30" s="41"/>
      <c r="AD30" s="42"/>
      <c r="AE30" s="43"/>
      <c r="AF30" s="44"/>
      <c r="AG30" s="44"/>
      <c r="AH30" s="45"/>
      <c r="AI30" s="97">
        <f t="shared" si="0"/>
        <v>0</v>
      </c>
      <c r="AJ30" s="98">
        <f t="shared" si="1"/>
        <v>0</v>
      </c>
      <c r="AK30" s="98">
        <f t="shared" si="2"/>
        <v>0</v>
      </c>
      <c r="AL30" s="46"/>
      <c r="AM30" s="101">
        <f t="shared" si="3"/>
        <v>0</v>
      </c>
      <c r="AN30" s="39"/>
    </row>
    <row r="31" spans="1:40" ht="12.75" x14ac:dyDescent="0.2">
      <c r="A31" s="38" t="s">
        <v>36</v>
      </c>
      <c r="B31" s="39">
        <v>3</v>
      </c>
      <c r="C31" s="36">
        <v>202102183</v>
      </c>
      <c r="D31" s="36" t="s">
        <v>76</v>
      </c>
      <c r="E31" s="37">
        <v>1035547469</v>
      </c>
      <c r="F31" s="39"/>
      <c r="G31" s="39"/>
      <c r="H31" s="109"/>
      <c r="I31" s="40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0"/>
      <c r="U31" s="41"/>
      <c r="V31" s="41"/>
      <c r="W31" s="41"/>
      <c r="X31" s="41"/>
      <c r="Y31" s="41"/>
      <c r="Z31" s="41"/>
      <c r="AA31" s="41"/>
      <c r="AB31" s="41"/>
      <c r="AC31" s="41"/>
      <c r="AD31" s="42"/>
      <c r="AE31" s="43"/>
      <c r="AF31" s="44"/>
      <c r="AG31" s="44"/>
      <c r="AH31" s="45"/>
      <c r="AI31" s="97">
        <f t="shared" si="0"/>
        <v>0</v>
      </c>
      <c r="AJ31" s="98">
        <f t="shared" si="1"/>
        <v>0</v>
      </c>
      <c r="AK31" s="98">
        <f t="shared" si="2"/>
        <v>0</v>
      </c>
      <c r="AL31" s="46"/>
      <c r="AM31" s="101">
        <f t="shared" si="3"/>
        <v>0</v>
      </c>
      <c r="AN31" s="39"/>
    </row>
    <row r="32" spans="1:40" ht="12.75" x14ac:dyDescent="0.2">
      <c r="A32" s="38" t="s">
        <v>36</v>
      </c>
      <c r="B32" s="39">
        <v>4</v>
      </c>
      <c r="C32" s="36">
        <v>202102187</v>
      </c>
      <c r="D32" s="36" t="s">
        <v>77</v>
      </c>
      <c r="E32" s="37">
        <v>1072025802</v>
      </c>
      <c r="F32" s="39"/>
      <c r="G32" s="39"/>
      <c r="H32" s="47"/>
      <c r="I32" s="40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0"/>
      <c r="U32" s="41"/>
      <c r="V32" s="41"/>
      <c r="W32" s="41"/>
      <c r="X32" s="41"/>
      <c r="Y32" s="41"/>
      <c r="Z32" s="41"/>
      <c r="AA32" s="41"/>
      <c r="AB32" s="41"/>
      <c r="AC32" s="41"/>
      <c r="AD32" s="42"/>
      <c r="AE32" s="43"/>
      <c r="AF32" s="44"/>
      <c r="AG32" s="44"/>
      <c r="AH32" s="45"/>
      <c r="AI32" s="97">
        <f t="shared" si="0"/>
        <v>0</v>
      </c>
      <c r="AJ32" s="98">
        <f t="shared" si="1"/>
        <v>0</v>
      </c>
      <c r="AK32" s="98">
        <f t="shared" si="2"/>
        <v>0</v>
      </c>
      <c r="AL32" s="46"/>
      <c r="AM32" s="101">
        <f t="shared" si="3"/>
        <v>0</v>
      </c>
      <c r="AN32" s="39"/>
    </row>
    <row r="33" spans="1:40" ht="12.75" x14ac:dyDescent="0.2">
      <c r="A33" s="38" t="s">
        <v>36</v>
      </c>
      <c r="B33" s="39">
        <v>4</v>
      </c>
      <c r="C33" s="36">
        <v>202102189</v>
      </c>
      <c r="D33" s="36" t="s">
        <v>78</v>
      </c>
      <c r="E33" s="37">
        <v>1043552635</v>
      </c>
      <c r="F33" s="39"/>
      <c r="G33" s="39"/>
      <c r="H33" s="108"/>
      <c r="I33" s="40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0"/>
      <c r="U33" s="41"/>
      <c r="V33" s="41"/>
      <c r="W33" s="41"/>
      <c r="X33" s="41"/>
      <c r="Y33" s="41"/>
      <c r="Z33" s="41"/>
      <c r="AA33" s="41"/>
      <c r="AB33" s="41"/>
      <c r="AC33" s="41"/>
      <c r="AD33" s="42"/>
      <c r="AE33" s="43"/>
      <c r="AF33" s="44"/>
      <c r="AG33" s="44"/>
      <c r="AH33" s="45"/>
      <c r="AI33" s="97">
        <f t="shared" si="0"/>
        <v>0</v>
      </c>
      <c r="AJ33" s="98">
        <f t="shared" si="1"/>
        <v>0</v>
      </c>
      <c r="AK33" s="98">
        <f t="shared" si="2"/>
        <v>0</v>
      </c>
      <c r="AL33" s="46"/>
      <c r="AM33" s="101">
        <f t="shared" si="3"/>
        <v>0</v>
      </c>
      <c r="AN33" s="39"/>
    </row>
    <row r="34" spans="1:40" ht="12.75" x14ac:dyDescent="0.2">
      <c r="A34" s="38" t="s">
        <v>36</v>
      </c>
      <c r="B34" s="39">
        <v>5</v>
      </c>
      <c r="C34" s="36">
        <v>202102195</v>
      </c>
      <c r="D34" s="36" t="s">
        <v>79</v>
      </c>
      <c r="E34" s="37">
        <v>1032998886</v>
      </c>
      <c r="F34" s="39"/>
      <c r="G34" s="39"/>
      <c r="H34" s="109"/>
      <c r="I34" s="40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0"/>
      <c r="U34" s="41"/>
      <c r="V34" s="41"/>
      <c r="W34" s="41"/>
      <c r="X34" s="41"/>
      <c r="Y34" s="41"/>
      <c r="Z34" s="41"/>
      <c r="AA34" s="41"/>
      <c r="AB34" s="41"/>
      <c r="AC34" s="41"/>
      <c r="AD34" s="42"/>
      <c r="AE34" s="43"/>
      <c r="AF34" s="44"/>
      <c r="AG34" s="44"/>
      <c r="AH34" s="45"/>
      <c r="AI34" s="97">
        <f t="shared" si="0"/>
        <v>0</v>
      </c>
      <c r="AJ34" s="98">
        <f t="shared" si="1"/>
        <v>0</v>
      </c>
      <c r="AK34" s="98">
        <f t="shared" si="2"/>
        <v>0</v>
      </c>
      <c r="AL34" s="46"/>
      <c r="AM34" s="101">
        <f t="shared" si="3"/>
        <v>0</v>
      </c>
      <c r="AN34" s="39"/>
    </row>
    <row r="35" spans="1:40" ht="12.75" x14ac:dyDescent="0.2">
      <c r="A35" s="38" t="s">
        <v>36</v>
      </c>
      <c r="B35" s="39">
        <v>5</v>
      </c>
      <c r="C35" s="36">
        <v>202102196</v>
      </c>
      <c r="D35" s="36" t="s">
        <v>80</v>
      </c>
      <c r="E35" s="37">
        <v>1046262504</v>
      </c>
      <c r="F35" s="39"/>
      <c r="G35" s="39"/>
      <c r="H35" s="47"/>
      <c r="I35" s="40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0"/>
      <c r="U35" s="41"/>
      <c r="V35" s="41"/>
      <c r="W35" s="41"/>
      <c r="X35" s="41"/>
      <c r="Y35" s="41"/>
      <c r="Z35" s="41"/>
      <c r="AA35" s="41"/>
      <c r="AB35" s="41"/>
      <c r="AC35" s="41"/>
      <c r="AD35" s="42"/>
      <c r="AE35" s="43"/>
      <c r="AF35" s="44"/>
      <c r="AG35" s="44"/>
      <c r="AH35" s="45"/>
      <c r="AI35" s="97">
        <f t="shared" si="0"/>
        <v>0</v>
      </c>
      <c r="AJ35" s="98">
        <f t="shared" si="1"/>
        <v>0</v>
      </c>
      <c r="AK35" s="98">
        <f t="shared" si="2"/>
        <v>0</v>
      </c>
      <c r="AL35" s="46"/>
      <c r="AM35" s="101">
        <f t="shared" si="3"/>
        <v>0</v>
      </c>
      <c r="AN35" s="39"/>
    </row>
    <row r="36" spans="1:40" ht="12.75" x14ac:dyDescent="0.2">
      <c r="A36" s="38" t="s">
        <v>36</v>
      </c>
      <c r="B36" s="39">
        <v>6</v>
      </c>
      <c r="C36" s="36">
        <v>202102209</v>
      </c>
      <c r="D36" s="36" t="s">
        <v>81</v>
      </c>
      <c r="E36" s="37">
        <v>1092448601</v>
      </c>
      <c r="F36" s="39"/>
      <c r="G36" s="39"/>
      <c r="H36" s="108"/>
      <c r="I36" s="40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0"/>
      <c r="U36" s="41"/>
      <c r="V36" s="41"/>
      <c r="W36" s="41"/>
      <c r="X36" s="41"/>
      <c r="Y36" s="41"/>
      <c r="Z36" s="41"/>
      <c r="AA36" s="41"/>
      <c r="AB36" s="41"/>
      <c r="AC36" s="41"/>
      <c r="AD36" s="42"/>
      <c r="AE36" s="43"/>
      <c r="AF36" s="44"/>
      <c r="AG36" s="44"/>
      <c r="AH36" s="45"/>
      <c r="AI36" s="97">
        <f t="shared" si="0"/>
        <v>0</v>
      </c>
      <c r="AJ36" s="98">
        <f t="shared" si="1"/>
        <v>0</v>
      </c>
      <c r="AK36" s="98">
        <f t="shared" si="2"/>
        <v>0</v>
      </c>
      <c r="AL36" s="46"/>
      <c r="AM36" s="101">
        <f t="shared" si="3"/>
        <v>0</v>
      </c>
      <c r="AN36" s="39"/>
    </row>
    <row r="37" spans="1:40" ht="12.75" x14ac:dyDescent="0.2">
      <c r="A37" s="38" t="s">
        <v>36</v>
      </c>
      <c r="B37" s="39">
        <v>6</v>
      </c>
      <c r="C37" s="36">
        <v>202102212</v>
      </c>
      <c r="D37" s="36" t="s">
        <v>82</v>
      </c>
      <c r="E37" s="37">
        <v>1044907503</v>
      </c>
      <c r="F37" s="39"/>
      <c r="G37" s="39"/>
      <c r="H37" s="108"/>
      <c r="I37" s="40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0"/>
      <c r="U37" s="41"/>
      <c r="V37" s="41"/>
      <c r="W37" s="41"/>
      <c r="X37" s="41"/>
      <c r="Y37" s="41"/>
      <c r="Z37" s="41"/>
      <c r="AA37" s="41"/>
      <c r="AB37" s="41"/>
      <c r="AC37" s="41"/>
      <c r="AD37" s="42"/>
      <c r="AE37" s="43"/>
      <c r="AF37" s="44"/>
      <c r="AG37" s="44"/>
      <c r="AH37" s="45"/>
      <c r="AI37" s="97">
        <f t="shared" si="0"/>
        <v>0</v>
      </c>
      <c r="AJ37" s="98">
        <f t="shared" si="1"/>
        <v>0</v>
      </c>
      <c r="AK37" s="98">
        <f t="shared" si="2"/>
        <v>0</v>
      </c>
      <c r="AL37" s="46"/>
      <c r="AM37" s="101">
        <f t="shared" si="3"/>
        <v>0</v>
      </c>
      <c r="AN37" s="39"/>
    </row>
    <row r="38" spans="1:40" ht="12.75" x14ac:dyDescent="0.2">
      <c r="A38" s="38" t="s">
        <v>36</v>
      </c>
      <c r="B38" s="39">
        <v>7</v>
      </c>
      <c r="C38" s="36">
        <v>202202142</v>
      </c>
      <c r="D38" s="36" t="s">
        <v>83</v>
      </c>
      <c r="E38" s="37">
        <v>1049252840</v>
      </c>
      <c r="F38" s="39"/>
      <c r="G38" s="39"/>
      <c r="H38" s="109"/>
      <c r="I38" s="40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0"/>
      <c r="U38" s="41"/>
      <c r="V38" s="41"/>
      <c r="W38" s="41"/>
      <c r="X38" s="41"/>
      <c r="Y38" s="41"/>
      <c r="Z38" s="41"/>
      <c r="AA38" s="41"/>
      <c r="AB38" s="41"/>
      <c r="AC38" s="41"/>
      <c r="AD38" s="42"/>
      <c r="AE38" s="43"/>
      <c r="AF38" s="44"/>
      <c r="AG38" s="44"/>
      <c r="AH38" s="45"/>
      <c r="AI38" s="97">
        <f t="shared" si="0"/>
        <v>0</v>
      </c>
      <c r="AJ38" s="98">
        <f t="shared" si="1"/>
        <v>0</v>
      </c>
      <c r="AK38" s="98">
        <f t="shared" si="2"/>
        <v>0</v>
      </c>
      <c r="AL38" s="46"/>
      <c r="AM38" s="101">
        <f t="shared" si="3"/>
        <v>0</v>
      </c>
      <c r="AN38" s="39"/>
    </row>
    <row r="39" spans="1:40" ht="12.75" x14ac:dyDescent="0.2">
      <c r="A39" s="38" t="s">
        <v>36</v>
      </c>
      <c r="B39" s="48">
        <v>7</v>
      </c>
      <c r="C39" s="36">
        <v>202301209</v>
      </c>
      <c r="D39" s="36" t="s">
        <v>84</v>
      </c>
      <c r="E39" s="37">
        <v>1063361323</v>
      </c>
      <c r="F39" s="39"/>
      <c r="G39" s="39"/>
      <c r="H39" s="108"/>
      <c r="I39" s="40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0"/>
      <c r="U39" s="41"/>
      <c r="V39" s="41"/>
      <c r="W39" s="41"/>
      <c r="X39" s="41"/>
      <c r="Y39" s="41"/>
      <c r="Z39" s="41"/>
      <c r="AA39" s="41"/>
      <c r="AB39" s="41"/>
      <c r="AC39" s="41"/>
      <c r="AD39" s="42"/>
      <c r="AE39" s="43"/>
      <c r="AF39" s="44"/>
      <c r="AG39" s="44"/>
      <c r="AH39" s="45"/>
      <c r="AI39" s="97">
        <f t="shared" si="0"/>
        <v>0</v>
      </c>
      <c r="AJ39" s="98">
        <f t="shared" si="1"/>
        <v>0</v>
      </c>
      <c r="AK39" s="98">
        <f t="shared" si="2"/>
        <v>0</v>
      </c>
      <c r="AL39" s="46"/>
      <c r="AM39" s="101">
        <f t="shared" si="3"/>
        <v>0</v>
      </c>
      <c r="AN39" s="39"/>
    </row>
    <row r="40" spans="1:40" ht="12.75" x14ac:dyDescent="0.2">
      <c r="A40" s="38" t="s">
        <v>36</v>
      </c>
      <c r="B40" s="48">
        <v>7</v>
      </c>
      <c r="C40" s="36">
        <v>202302217</v>
      </c>
      <c r="D40" s="36" t="s">
        <v>85</v>
      </c>
      <c r="E40" s="37">
        <v>1094899244</v>
      </c>
      <c r="F40" s="39"/>
      <c r="G40" s="39"/>
      <c r="H40" s="108"/>
      <c r="I40" s="40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0"/>
      <c r="U40" s="41"/>
      <c r="V40" s="41"/>
      <c r="W40" s="41"/>
      <c r="X40" s="41"/>
      <c r="Y40" s="41"/>
      <c r="Z40" s="41"/>
      <c r="AA40" s="41"/>
      <c r="AB40" s="41"/>
      <c r="AC40" s="41"/>
      <c r="AD40" s="42"/>
      <c r="AE40" s="43"/>
      <c r="AF40" s="44"/>
      <c r="AG40" s="44"/>
      <c r="AH40" s="45"/>
      <c r="AI40" s="97">
        <f t="shared" si="0"/>
        <v>0</v>
      </c>
      <c r="AJ40" s="98">
        <f t="shared" si="1"/>
        <v>0</v>
      </c>
      <c r="AK40" s="98">
        <f t="shared" si="2"/>
        <v>0</v>
      </c>
      <c r="AL40" s="46"/>
      <c r="AM40" s="101">
        <f t="shared" si="3"/>
        <v>0</v>
      </c>
      <c r="AN40" s="39"/>
    </row>
    <row r="41" spans="1:40" ht="12.75" x14ac:dyDescent="0.2">
      <c r="A41" s="38" t="s">
        <v>36</v>
      </c>
      <c r="B41" s="48">
        <v>8</v>
      </c>
      <c r="C41" s="36">
        <v>202302203</v>
      </c>
      <c r="D41" s="36" t="s">
        <v>86</v>
      </c>
      <c r="E41" s="37">
        <v>1090777074</v>
      </c>
      <c r="F41" s="39"/>
      <c r="G41" s="39"/>
      <c r="H41" s="108"/>
      <c r="I41" s="40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0"/>
      <c r="U41" s="41"/>
      <c r="V41" s="41"/>
      <c r="W41" s="41"/>
      <c r="X41" s="41"/>
      <c r="Y41" s="41"/>
      <c r="Z41" s="41"/>
      <c r="AA41" s="41"/>
      <c r="AB41" s="41"/>
      <c r="AC41" s="41"/>
      <c r="AD41" s="42"/>
      <c r="AE41" s="43"/>
      <c r="AF41" s="44"/>
      <c r="AG41" s="44"/>
      <c r="AH41" s="45"/>
      <c r="AI41" s="97">
        <f t="shared" si="0"/>
        <v>0</v>
      </c>
      <c r="AJ41" s="98">
        <f t="shared" si="1"/>
        <v>0</v>
      </c>
      <c r="AK41" s="98">
        <f t="shared" si="2"/>
        <v>0</v>
      </c>
      <c r="AL41" s="46"/>
      <c r="AM41" s="101">
        <f t="shared" si="3"/>
        <v>0</v>
      </c>
      <c r="AN41" s="39"/>
    </row>
    <row r="42" spans="1:40" ht="12.75" x14ac:dyDescent="0.2">
      <c r="A42" s="38" t="s">
        <v>36</v>
      </c>
      <c r="B42" s="48">
        <v>8</v>
      </c>
      <c r="C42" s="36">
        <v>202302204</v>
      </c>
      <c r="D42" s="36" t="s">
        <v>87</v>
      </c>
      <c r="E42" s="37">
        <v>1094306141</v>
      </c>
      <c r="F42" s="39"/>
      <c r="G42" s="39"/>
      <c r="H42" s="109"/>
      <c r="I42" s="40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0"/>
      <c r="U42" s="41"/>
      <c r="V42" s="41"/>
      <c r="W42" s="41"/>
      <c r="X42" s="41"/>
      <c r="Y42" s="41"/>
      <c r="Z42" s="41"/>
      <c r="AA42" s="41"/>
      <c r="AB42" s="41"/>
      <c r="AC42" s="41"/>
      <c r="AD42" s="42"/>
      <c r="AE42" s="43"/>
      <c r="AF42" s="44"/>
      <c r="AG42" s="44"/>
      <c r="AH42" s="45"/>
      <c r="AI42" s="97">
        <f t="shared" si="0"/>
        <v>0</v>
      </c>
      <c r="AJ42" s="98">
        <f t="shared" si="1"/>
        <v>0</v>
      </c>
      <c r="AK42" s="98">
        <f t="shared" si="2"/>
        <v>0</v>
      </c>
      <c r="AL42" s="46"/>
      <c r="AM42" s="101">
        <f t="shared" si="3"/>
        <v>0</v>
      </c>
      <c r="AN42" s="39"/>
    </row>
    <row r="43" spans="1:40" ht="12.75" x14ac:dyDescent="0.2">
      <c r="A43" s="38" t="s">
        <v>36</v>
      </c>
      <c r="B43" s="39">
        <v>9</v>
      </c>
      <c r="C43" s="36">
        <v>202302210</v>
      </c>
      <c r="D43" s="36" t="s">
        <v>88</v>
      </c>
      <c r="E43" s="37">
        <v>1040757120</v>
      </c>
      <c r="F43" s="39"/>
      <c r="G43" s="39"/>
      <c r="H43" s="108"/>
      <c r="I43" s="40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0"/>
      <c r="U43" s="41"/>
      <c r="V43" s="41"/>
      <c r="W43" s="41"/>
      <c r="X43" s="41"/>
      <c r="Y43" s="41"/>
      <c r="Z43" s="41"/>
      <c r="AA43" s="41"/>
      <c r="AB43" s="41"/>
      <c r="AC43" s="41"/>
      <c r="AD43" s="42"/>
      <c r="AE43" s="43"/>
      <c r="AF43" s="44"/>
      <c r="AG43" s="44"/>
      <c r="AH43" s="45"/>
      <c r="AI43" s="97">
        <f t="shared" si="0"/>
        <v>0</v>
      </c>
      <c r="AJ43" s="98">
        <f t="shared" si="1"/>
        <v>0</v>
      </c>
      <c r="AK43" s="98">
        <f t="shared" si="2"/>
        <v>0</v>
      </c>
      <c r="AL43" s="46"/>
      <c r="AM43" s="101">
        <f t="shared" si="3"/>
        <v>0</v>
      </c>
      <c r="AN43" s="39"/>
    </row>
    <row r="44" spans="1:40" ht="12.75" x14ac:dyDescent="0.2">
      <c r="A44" s="38" t="s">
        <v>36</v>
      </c>
      <c r="B44" s="39">
        <v>9</v>
      </c>
      <c r="C44" s="36">
        <v>202302211</v>
      </c>
      <c r="D44" s="36" t="s">
        <v>89</v>
      </c>
      <c r="E44" s="37">
        <v>1074671567</v>
      </c>
      <c r="F44" s="39"/>
      <c r="G44" s="39"/>
      <c r="H44" s="109"/>
      <c r="I44" s="40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0"/>
      <c r="U44" s="41"/>
      <c r="V44" s="41"/>
      <c r="W44" s="41"/>
      <c r="X44" s="41"/>
      <c r="Y44" s="41"/>
      <c r="Z44" s="41"/>
      <c r="AA44" s="41"/>
      <c r="AB44" s="41"/>
      <c r="AC44" s="41"/>
      <c r="AD44" s="42"/>
      <c r="AE44" s="43"/>
      <c r="AF44" s="44"/>
      <c r="AG44" s="44"/>
      <c r="AH44" s="45"/>
      <c r="AI44" s="97">
        <f t="shared" si="0"/>
        <v>0</v>
      </c>
      <c r="AJ44" s="98">
        <f t="shared" si="1"/>
        <v>0</v>
      </c>
      <c r="AK44" s="98">
        <f t="shared" si="2"/>
        <v>0</v>
      </c>
      <c r="AL44" s="46"/>
      <c r="AM44" s="101">
        <f t="shared" si="3"/>
        <v>0</v>
      </c>
      <c r="AN44" s="39"/>
    </row>
    <row r="45" spans="1:40" s="22" customFormat="1" ht="12.75" x14ac:dyDescent="0.2">
      <c r="A45" s="38" t="s">
        <v>36</v>
      </c>
      <c r="B45" s="39">
        <v>10</v>
      </c>
      <c r="C45" s="36">
        <v>202302226</v>
      </c>
      <c r="D45" s="36" t="s">
        <v>90</v>
      </c>
      <c r="E45" s="37">
        <v>1046182647</v>
      </c>
      <c r="F45" s="49"/>
      <c r="G45" s="49"/>
      <c r="H45" s="108"/>
      <c r="I45" s="50"/>
      <c r="J45" s="51"/>
      <c r="K45" s="51"/>
      <c r="L45" s="51"/>
      <c r="M45" s="51"/>
      <c r="N45" s="51"/>
      <c r="O45" s="51"/>
      <c r="P45" s="51"/>
      <c r="Q45" s="52"/>
      <c r="R45" s="51"/>
      <c r="S45" s="53"/>
      <c r="T45" s="50"/>
      <c r="U45" s="51"/>
      <c r="V45" s="51"/>
      <c r="W45" s="51"/>
      <c r="X45" s="51"/>
      <c r="Y45" s="51"/>
      <c r="Z45" s="51"/>
      <c r="AA45" s="51"/>
      <c r="AB45" s="51"/>
      <c r="AC45" s="51"/>
      <c r="AD45" s="53"/>
      <c r="AE45" s="54"/>
      <c r="AF45" s="55"/>
      <c r="AG45" s="55"/>
      <c r="AH45" s="56"/>
      <c r="AI45" s="97">
        <f t="shared" si="0"/>
        <v>0</v>
      </c>
      <c r="AJ45" s="98">
        <f t="shared" si="1"/>
        <v>0</v>
      </c>
      <c r="AK45" s="98">
        <f t="shared" si="2"/>
        <v>0</v>
      </c>
      <c r="AL45" s="46"/>
      <c r="AM45" s="101">
        <f t="shared" si="3"/>
        <v>0</v>
      </c>
      <c r="AN45" s="39"/>
    </row>
    <row r="46" spans="1:40" s="22" customFormat="1" ht="12.75" x14ac:dyDescent="0.2">
      <c r="A46" s="38" t="s">
        <v>36</v>
      </c>
      <c r="B46" s="39">
        <v>10</v>
      </c>
      <c r="C46" s="36">
        <v>202302227</v>
      </c>
      <c r="D46" s="36" t="s">
        <v>91</v>
      </c>
      <c r="E46" s="37">
        <v>1038871469</v>
      </c>
      <c r="F46" s="57"/>
      <c r="G46" s="57"/>
      <c r="H46" s="110"/>
      <c r="I46" s="50"/>
      <c r="J46" s="51"/>
      <c r="K46" s="51"/>
      <c r="L46" s="51"/>
      <c r="M46" s="51"/>
      <c r="N46" s="51"/>
      <c r="O46" s="51"/>
      <c r="P46" s="51"/>
      <c r="Q46" s="52"/>
      <c r="R46" s="51"/>
      <c r="S46" s="53"/>
      <c r="T46" s="50"/>
      <c r="U46" s="51"/>
      <c r="V46" s="51"/>
      <c r="W46" s="51"/>
      <c r="X46" s="51"/>
      <c r="Y46" s="51"/>
      <c r="Z46" s="51"/>
      <c r="AA46" s="51"/>
      <c r="AB46" s="51"/>
      <c r="AC46" s="51"/>
      <c r="AD46" s="53"/>
      <c r="AE46" s="54"/>
      <c r="AF46" s="55"/>
      <c r="AG46" s="55"/>
      <c r="AH46" s="56"/>
      <c r="AI46" s="97">
        <f t="shared" si="0"/>
        <v>0</v>
      </c>
      <c r="AJ46" s="98">
        <f t="shared" si="1"/>
        <v>0</v>
      </c>
      <c r="AK46" s="98">
        <f t="shared" si="2"/>
        <v>0</v>
      </c>
      <c r="AL46" s="46"/>
      <c r="AM46" s="101">
        <f t="shared" si="3"/>
        <v>0</v>
      </c>
      <c r="AN46" s="39"/>
    </row>
    <row r="47" spans="1:40" s="22" customFormat="1" ht="12.75" x14ac:dyDescent="0.2">
      <c r="A47" s="38" t="s">
        <v>36</v>
      </c>
      <c r="B47" s="58">
        <v>11</v>
      </c>
      <c r="C47" s="36">
        <v>202302237</v>
      </c>
      <c r="D47" s="36" t="s">
        <v>92</v>
      </c>
      <c r="E47" s="37">
        <v>1038626854</v>
      </c>
      <c r="F47" s="57"/>
      <c r="G47" s="57"/>
      <c r="H47" s="110"/>
      <c r="I47" s="50"/>
      <c r="J47" s="51"/>
      <c r="K47" s="51"/>
      <c r="L47" s="51"/>
      <c r="M47" s="51"/>
      <c r="N47" s="51"/>
      <c r="O47" s="51"/>
      <c r="P47" s="51"/>
      <c r="Q47" s="52"/>
      <c r="R47" s="51"/>
      <c r="S47" s="53"/>
      <c r="T47" s="50"/>
      <c r="U47" s="51"/>
      <c r="V47" s="51"/>
      <c r="W47" s="51"/>
      <c r="X47" s="51"/>
      <c r="Y47" s="51"/>
      <c r="Z47" s="51"/>
      <c r="AA47" s="51"/>
      <c r="AB47" s="51"/>
      <c r="AC47" s="51"/>
      <c r="AD47" s="53"/>
      <c r="AE47" s="54"/>
      <c r="AF47" s="55"/>
      <c r="AG47" s="55"/>
      <c r="AH47" s="56"/>
      <c r="AI47" s="97">
        <f t="shared" si="0"/>
        <v>0</v>
      </c>
      <c r="AJ47" s="98">
        <f t="shared" si="1"/>
        <v>0</v>
      </c>
      <c r="AK47" s="98">
        <f t="shared" si="2"/>
        <v>0</v>
      </c>
      <c r="AL47" s="46"/>
      <c r="AM47" s="101">
        <f t="shared" si="3"/>
        <v>0</v>
      </c>
      <c r="AN47" s="39"/>
    </row>
    <row r="48" spans="1:40" ht="13.5" thickBot="1" x14ac:dyDescent="0.25">
      <c r="A48" s="103" t="s">
        <v>36</v>
      </c>
      <c r="B48" s="59">
        <v>11</v>
      </c>
      <c r="C48" s="104">
        <v>202302238</v>
      </c>
      <c r="D48" s="104" t="s">
        <v>93</v>
      </c>
      <c r="E48" s="105">
        <v>1071157029</v>
      </c>
      <c r="F48" s="59"/>
      <c r="G48" s="59"/>
      <c r="H48" s="111"/>
      <c r="I48" s="40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0"/>
      <c r="U48" s="41"/>
      <c r="V48" s="41"/>
      <c r="W48" s="41"/>
      <c r="X48" s="41"/>
      <c r="Y48" s="41"/>
      <c r="Z48" s="41"/>
      <c r="AA48" s="41"/>
      <c r="AB48" s="41"/>
      <c r="AC48" s="41"/>
      <c r="AD48" s="42"/>
      <c r="AE48" s="43"/>
      <c r="AF48" s="44"/>
      <c r="AG48" s="44"/>
      <c r="AH48" s="45"/>
      <c r="AI48" s="97">
        <f t="shared" si="0"/>
        <v>0</v>
      </c>
      <c r="AJ48" s="98">
        <f t="shared" si="1"/>
        <v>0</v>
      </c>
      <c r="AK48" s="98">
        <f t="shared" si="2"/>
        <v>0</v>
      </c>
      <c r="AL48" s="46"/>
      <c r="AM48" s="101">
        <f t="shared" si="3"/>
        <v>0</v>
      </c>
      <c r="AN48" s="39"/>
    </row>
    <row r="49" spans="6:40" ht="12.75" x14ac:dyDescent="0.2">
      <c r="F49" s="1"/>
      <c r="G49" s="1"/>
      <c r="H49" s="12" t="s">
        <v>37</v>
      </c>
      <c r="I49" s="16" t="e">
        <f>AVERAGE(I2:I25)</f>
        <v>#DIV/0!</v>
      </c>
      <c r="J49" s="6" t="e">
        <f>AVERAGE(J2:J25)</f>
        <v>#DIV/0!</v>
      </c>
      <c r="K49" s="6" t="e">
        <f>AVERAGE(K2:K25)</f>
        <v>#DIV/0!</v>
      </c>
      <c r="L49" s="6" t="e">
        <f>AVERAGE(L2:L32)</f>
        <v>#DIV/0!</v>
      </c>
      <c r="M49" s="6" t="e">
        <f>AVERAGE(M2:M32)</f>
        <v>#DIV/0!</v>
      </c>
      <c r="N49" s="6" t="e">
        <f>AVERAGE(N2:N32)</f>
        <v>#DIV/0!</v>
      </c>
      <c r="O49" s="6" t="e">
        <f>AVERAGE(O2:O32)</f>
        <v>#DIV/0!</v>
      </c>
      <c r="P49" s="6" t="e">
        <f>AVERAGE(P2:P26)</f>
        <v>#DIV/0!</v>
      </c>
      <c r="Q49" s="6" t="e">
        <f>AVERAGE(Q2:Q32)</f>
        <v>#DIV/0!</v>
      </c>
      <c r="R49" s="6" t="e">
        <f>AVERAGE(R2:R32)</f>
        <v>#DIV/0!</v>
      </c>
      <c r="S49" s="17" t="e">
        <f>AVERAGE(S2:S32)</f>
        <v>#DIV/0!</v>
      </c>
      <c r="T49" s="16" t="e">
        <f>AVERAGE(T2:T25)</f>
        <v>#DIV/0!</v>
      </c>
      <c r="U49" s="6" t="e">
        <f>AVERAGE(U2:U32)</f>
        <v>#DIV/0!</v>
      </c>
      <c r="V49" s="6" t="e">
        <f>AVERAGE(V2:V25)</f>
        <v>#DIV/0!</v>
      </c>
      <c r="W49" s="6" t="e">
        <f>AVERAGE(W2:W32)</f>
        <v>#DIV/0!</v>
      </c>
      <c r="X49" s="6" t="e">
        <f>AVERAGE(X2:X25)</f>
        <v>#DIV/0!</v>
      </c>
      <c r="Y49" s="6" t="e">
        <f>AVERAGE(Y2:Y25)</f>
        <v>#DIV/0!</v>
      </c>
      <c r="Z49" s="6" t="e">
        <f>AVERAGE(Z2:Z32)</f>
        <v>#DIV/0!</v>
      </c>
      <c r="AA49" s="6" t="e">
        <f>AVERAGE(AA2:AA25)</f>
        <v>#DIV/0!</v>
      </c>
      <c r="AB49" s="6" t="e">
        <f>AVERAGE(AB2:AB32)</f>
        <v>#DIV/0!</v>
      </c>
      <c r="AC49" s="6" t="e">
        <f>AVERAGE(AC2:AC25)</f>
        <v>#DIV/0!</v>
      </c>
      <c r="AD49" s="17" t="e">
        <f>AVERAGE(AD2:AD32)</f>
        <v>#DIV/0!</v>
      </c>
      <c r="AE49" s="16" t="e">
        <f>AVERAGE(AE2:AE32)</f>
        <v>#DIV/0!</v>
      </c>
      <c r="AF49" s="6" t="e">
        <f>AVERAGE(AF2:AF32)</f>
        <v>#DIV/0!</v>
      </c>
      <c r="AG49" s="6" t="e">
        <f>AVERAGE(AG2:AG32)</f>
        <v>#DIV/0!</v>
      </c>
      <c r="AH49" s="17" t="e">
        <f>AVERAGE(AH2:AH32)</f>
        <v>#DIV/0!</v>
      </c>
      <c r="AI49" s="15">
        <f>AVERAGE(AI2:AI25)</f>
        <v>0</v>
      </c>
      <c r="AJ49" s="6">
        <f>AVERAGE(AJ2:AJ25)</f>
        <v>0</v>
      </c>
      <c r="AK49" s="6">
        <f>AVERAGE(AK2:AK25)</f>
        <v>0</v>
      </c>
      <c r="AL49" s="6" t="e">
        <f>AVERAGE(AL2:AL25)</f>
        <v>#DIV/0!</v>
      </c>
      <c r="AM49" s="6">
        <f>AVERAGE(AM2:AM25)</f>
        <v>0</v>
      </c>
      <c r="AN49" s="6"/>
    </row>
    <row r="50" spans="6:40" ht="12.75" x14ac:dyDescent="0.2">
      <c r="F50" s="2"/>
      <c r="G50" s="2"/>
      <c r="H50" s="13" t="s">
        <v>38</v>
      </c>
      <c r="I50" s="16" t="e">
        <f>AVERAGE(I26:I48)</f>
        <v>#DIV/0!</v>
      </c>
      <c r="J50" s="6" t="e">
        <f t="shared" ref="J50:AM50" si="4">AVERAGE(J26:J48)</f>
        <v>#DIV/0!</v>
      </c>
      <c r="K50" s="6" t="e">
        <f t="shared" si="4"/>
        <v>#DIV/0!</v>
      </c>
      <c r="L50" s="6" t="e">
        <f t="shared" si="4"/>
        <v>#DIV/0!</v>
      </c>
      <c r="M50" s="6" t="e">
        <f t="shared" si="4"/>
        <v>#DIV/0!</v>
      </c>
      <c r="N50" s="6" t="e">
        <f t="shared" si="4"/>
        <v>#DIV/0!</v>
      </c>
      <c r="O50" s="6" t="e">
        <f t="shared" si="4"/>
        <v>#DIV/0!</v>
      </c>
      <c r="P50" s="6" t="e">
        <f t="shared" si="4"/>
        <v>#DIV/0!</v>
      </c>
      <c r="Q50" s="6" t="e">
        <f t="shared" si="4"/>
        <v>#DIV/0!</v>
      </c>
      <c r="R50" s="6" t="e">
        <f t="shared" si="4"/>
        <v>#DIV/0!</v>
      </c>
      <c r="S50" s="17" t="e">
        <f t="shared" si="4"/>
        <v>#DIV/0!</v>
      </c>
      <c r="T50" s="16" t="e">
        <f t="shared" si="4"/>
        <v>#DIV/0!</v>
      </c>
      <c r="U50" s="6" t="e">
        <f t="shared" si="4"/>
        <v>#DIV/0!</v>
      </c>
      <c r="V50" s="6" t="e">
        <f t="shared" si="4"/>
        <v>#DIV/0!</v>
      </c>
      <c r="W50" s="6" t="e">
        <f t="shared" si="4"/>
        <v>#DIV/0!</v>
      </c>
      <c r="X50" s="6" t="e">
        <f t="shared" si="4"/>
        <v>#DIV/0!</v>
      </c>
      <c r="Y50" s="6" t="e">
        <f t="shared" si="4"/>
        <v>#DIV/0!</v>
      </c>
      <c r="Z50" s="6" t="e">
        <f t="shared" si="4"/>
        <v>#DIV/0!</v>
      </c>
      <c r="AA50" s="6" t="e">
        <f t="shared" si="4"/>
        <v>#DIV/0!</v>
      </c>
      <c r="AB50" s="6" t="e">
        <f t="shared" si="4"/>
        <v>#DIV/0!</v>
      </c>
      <c r="AC50" s="6" t="e">
        <f t="shared" si="4"/>
        <v>#DIV/0!</v>
      </c>
      <c r="AD50" s="17" t="e">
        <f t="shared" si="4"/>
        <v>#DIV/0!</v>
      </c>
      <c r="AE50" s="16" t="e">
        <f t="shared" si="4"/>
        <v>#DIV/0!</v>
      </c>
      <c r="AF50" s="6" t="e">
        <f t="shared" si="4"/>
        <v>#DIV/0!</v>
      </c>
      <c r="AG50" s="6" t="e">
        <f t="shared" si="4"/>
        <v>#DIV/0!</v>
      </c>
      <c r="AH50" s="17" t="e">
        <f t="shared" si="4"/>
        <v>#DIV/0!</v>
      </c>
      <c r="AI50" s="15">
        <f t="shared" si="4"/>
        <v>0</v>
      </c>
      <c r="AJ50" s="6">
        <f t="shared" si="4"/>
        <v>0</v>
      </c>
      <c r="AK50" s="6">
        <f t="shared" si="4"/>
        <v>0</v>
      </c>
      <c r="AL50" s="6" t="e">
        <f t="shared" si="4"/>
        <v>#DIV/0!</v>
      </c>
      <c r="AM50" s="6">
        <f t="shared" si="4"/>
        <v>0</v>
      </c>
      <c r="AN50" s="6"/>
    </row>
    <row r="51" spans="6:40" ht="12.75" x14ac:dyDescent="0.2">
      <c r="F51" s="2"/>
      <c r="G51" s="2"/>
      <c r="H51" s="13" t="s">
        <v>39</v>
      </c>
      <c r="I51" s="16" t="e">
        <f t="shared" ref="I51:AM51" si="5">AVERAGE(I2:I48)</f>
        <v>#DIV/0!</v>
      </c>
      <c r="J51" s="6" t="e">
        <f t="shared" si="5"/>
        <v>#DIV/0!</v>
      </c>
      <c r="K51" s="6" t="e">
        <f t="shared" si="5"/>
        <v>#DIV/0!</v>
      </c>
      <c r="L51" s="6" t="e">
        <f t="shared" si="5"/>
        <v>#DIV/0!</v>
      </c>
      <c r="M51" s="6" t="e">
        <f t="shared" si="5"/>
        <v>#DIV/0!</v>
      </c>
      <c r="N51" s="6" t="e">
        <f t="shared" si="5"/>
        <v>#DIV/0!</v>
      </c>
      <c r="O51" s="6" t="e">
        <f t="shared" si="5"/>
        <v>#DIV/0!</v>
      </c>
      <c r="P51" s="6" t="e">
        <f t="shared" si="5"/>
        <v>#DIV/0!</v>
      </c>
      <c r="Q51" s="6" t="e">
        <f t="shared" si="5"/>
        <v>#DIV/0!</v>
      </c>
      <c r="R51" s="6" t="e">
        <f t="shared" si="5"/>
        <v>#DIV/0!</v>
      </c>
      <c r="S51" s="17" t="e">
        <f t="shared" si="5"/>
        <v>#DIV/0!</v>
      </c>
      <c r="T51" s="16" t="e">
        <f t="shared" si="5"/>
        <v>#DIV/0!</v>
      </c>
      <c r="U51" s="6" t="e">
        <f t="shared" si="5"/>
        <v>#DIV/0!</v>
      </c>
      <c r="V51" s="6" t="e">
        <f t="shared" si="5"/>
        <v>#DIV/0!</v>
      </c>
      <c r="W51" s="6" t="e">
        <f t="shared" si="5"/>
        <v>#DIV/0!</v>
      </c>
      <c r="X51" s="6" t="e">
        <f t="shared" si="5"/>
        <v>#DIV/0!</v>
      </c>
      <c r="Y51" s="6" t="e">
        <f t="shared" si="5"/>
        <v>#DIV/0!</v>
      </c>
      <c r="Z51" s="6" t="e">
        <f t="shared" si="5"/>
        <v>#DIV/0!</v>
      </c>
      <c r="AA51" s="6" t="e">
        <f t="shared" si="5"/>
        <v>#DIV/0!</v>
      </c>
      <c r="AB51" s="6" t="e">
        <f t="shared" si="5"/>
        <v>#DIV/0!</v>
      </c>
      <c r="AC51" s="6" t="e">
        <f t="shared" si="5"/>
        <v>#DIV/0!</v>
      </c>
      <c r="AD51" s="17" t="e">
        <f t="shared" si="5"/>
        <v>#DIV/0!</v>
      </c>
      <c r="AE51" s="16" t="e">
        <f t="shared" si="5"/>
        <v>#DIV/0!</v>
      </c>
      <c r="AF51" s="6" t="e">
        <f t="shared" si="5"/>
        <v>#DIV/0!</v>
      </c>
      <c r="AG51" s="6" t="e">
        <f t="shared" si="5"/>
        <v>#DIV/0!</v>
      </c>
      <c r="AH51" s="17" t="e">
        <f t="shared" si="5"/>
        <v>#DIV/0!</v>
      </c>
      <c r="AI51" s="15">
        <f t="shared" si="5"/>
        <v>0</v>
      </c>
      <c r="AJ51" s="6">
        <f t="shared" si="5"/>
        <v>0</v>
      </c>
      <c r="AK51" s="6">
        <f t="shared" si="5"/>
        <v>0</v>
      </c>
      <c r="AL51" s="6" t="e">
        <f t="shared" si="5"/>
        <v>#DIV/0!</v>
      </c>
      <c r="AM51" s="6">
        <f t="shared" si="5"/>
        <v>0</v>
      </c>
      <c r="AN51" s="6"/>
    </row>
    <row r="52" spans="6:40" ht="12.75" x14ac:dyDescent="0.2">
      <c r="F52" s="2"/>
      <c r="G52" s="2"/>
      <c r="H52" s="13" t="s">
        <v>40</v>
      </c>
      <c r="I52" s="16" t="e">
        <f t="shared" ref="I52:AM52" si="6">STDEV(I2:I48)</f>
        <v>#DIV/0!</v>
      </c>
      <c r="J52" s="6" t="e">
        <f t="shared" si="6"/>
        <v>#DIV/0!</v>
      </c>
      <c r="K52" s="6" t="e">
        <f t="shared" si="6"/>
        <v>#DIV/0!</v>
      </c>
      <c r="L52" s="6" t="e">
        <f t="shared" si="6"/>
        <v>#DIV/0!</v>
      </c>
      <c r="M52" s="6" t="e">
        <f t="shared" si="6"/>
        <v>#DIV/0!</v>
      </c>
      <c r="N52" s="6" t="e">
        <f t="shared" si="6"/>
        <v>#DIV/0!</v>
      </c>
      <c r="O52" s="6" t="e">
        <f t="shared" si="6"/>
        <v>#DIV/0!</v>
      </c>
      <c r="P52" s="6" t="e">
        <f t="shared" si="6"/>
        <v>#DIV/0!</v>
      </c>
      <c r="Q52" s="6" t="e">
        <f t="shared" si="6"/>
        <v>#DIV/0!</v>
      </c>
      <c r="R52" s="6" t="e">
        <f t="shared" si="6"/>
        <v>#DIV/0!</v>
      </c>
      <c r="S52" s="17" t="e">
        <f t="shared" si="6"/>
        <v>#DIV/0!</v>
      </c>
      <c r="T52" s="16" t="e">
        <f t="shared" si="6"/>
        <v>#DIV/0!</v>
      </c>
      <c r="U52" s="6" t="e">
        <f t="shared" si="6"/>
        <v>#DIV/0!</v>
      </c>
      <c r="V52" s="6" t="e">
        <f t="shared" si="6"/>
        <v>#DIV/0!</v>
      </c>
      <c r="W52" s="6" t="e">
        <f t="shared" si="6"/>
        <v>#DIV/0!</v>
      </c>
      <c r="X52" s="6" t="e">
        <f t="shared" si="6"/>
        <v>#DIV/0!</v>
      </c>
      <c r="Y52" s="6" t="e">
        <f t="shared" si="6"/>
        <v>#DIV/0!</v>
      </c>
      <c r="Z52" s="6" t="e">
        <f t="shared" si="6"/>
        <v>#DIV/0!</v>
      </c>
      <c r="AA52" s="6" t="e">
        <f t="shared" si="6"/>
        <v>#DIV/0!</v>
      </c>
      <c r="AB52" s="6" t="e">
        <f t="shared" si="6"/>
        <v>#DIV/0!</v>
      </c>
      <c r="AC52" s="6" t="e">
        <f t="shared" si="6"/>
        <v>#DIV/0!</v>
      </c>
      <c r="AD52" s="17" t="e">
        <f t="shared" si="6"/>
        <v>#DIV/0!</v>
      </c>
      <c r="AE52" s="16" t="e">
        <f t="shared" si="6"/>
        <v>#DIV/0!</v>
      </c>
      <c r="AF52" s="6" t="e">
        <f t="shared" si="6"/>
        <v>#DIV/0!</v>
      </c>
      <c r="AG52" s="6" t="e">
        <f t="shared" si="6"/>
        <v>#DIV/0!</v>
      </c>
      <c r="AH52" s="17" t="e">
        <f t="shared" si="6"/>
        <v>#DIV/0!</v>
      </c>
      <c r="AI52" s="15">
        <f t="shared" si="6"/>
        <v>0</v>
      </c>
      <c r="AJ52" s="6">
        <f t="shared" si="6"/>
        <v>0</v>
      </c>
      <c r="AK52" s="6">
        <f t="shared" si="6"/>
        <v>0</v>
      </c>
      <c r="AL52" s="6" t="e">
        <f t="shared" si="6"/>
        <v>#DIV/0!</v>
      </c>
      <c r="AM52" s="6">
        <f t="shared" si="6"/>
        <v>0</v>
      </c>
      <c r="AN52" s="6"/>
    </row>
    <row r="53" spans="6:40" ht="12.75" x14ac:dyDescent="0.2">
      <c r="F53" s="3"/>
      <c r="G53" s="3"/>
      <c r="H53" s="14" t="s">
        <v>41</v>
      </c>
      <c r="I53" s="16">
        <f t="shared" ref="I53:AM53" si="7">MAX(I2:I48)</f>
        <v>0</v>
      </c>
      <c r="J53" s="6">
        <f t="shared" si="7"/>
        <v>0</v>
      </c>
      <c r="K53" s="6">
        <f t="shared" si="7"/>
        <v>0</v>
      </c>
      <c r="L53" s="6">
        <f t="shared" si="7"/>
        <v>0</v>
      </c>
      <c r="M53" s="6">
        <f t="shared" si="7"/>
        <v>0</v>
      </c>
      <c r="N53" s="6">
        <f t="shared" si="7"/>
        <v>0</v>
      </c>
      <c r="O53" s="6">
        <f t="shared" si="7"/>
        <v>0</v>
      </c>
      <c r="P53" s="6">
        <f t="shared" si="7"/>
        <v>0</v>
      </c>
      <c r="Q53" s="6">
        <f t="shared" si="7"/>
        <v>0</v>
      </c>
      <c r="R53" s="6">
        <f t="shared" si="7"/>
        <v>0</v>
      </c>
      <c r="S53" s="17">
        <f t="shared" si="7"/>
        <v>0</v>
      </c>
      <c r="T53" s="16">
        <f t="shared" si="7"/>
        <v>0</v>
      </c>
      <c r="U53" s="6">
        <f t="shared" si="7"/>
        <v>0</v>
      </c>
      <c r="V53" s="6">
        <f t="shared" si="7"/>
        <v>0</v>
      </c>
      <c r="W53" s="6">
        <f t="shared" si="7"/>
        <v>0</v>
      </c>
      <c r="X53" s="6">
        <f t="shared" si="7"/>
        <v>0</v>
      </c>
      <c r="Y53" s="6">
        <f t="shared" si="7"/>
        <v>0</v>
      </c>
      <c r="Z53" s="6">
        <f t="shared" si="7"/>
        <v>0</v>
      </c>
      <c r="AA53" s="6">
        <f t="shared" si="7"/>
        <v>0</v>
      </c>
      <c r="AB53" s="6">
        <f t="shared" si="7"/>
        <v>0</v>
      </c>
      <c r="AC53" s="6">
        <f t="shared" si="7"/>
        <v>0</v>
      </c>
      <c r="AD53" s="17">
        <f t="shared" si="7"/>
        <v>0</v>
      </c>
      <c r="AE53" s="16">
        <f t="shared" si="7"/>
        <v>0</v>
      </c>
      <c r="AF53" s="6">
        <f t="shared" si="7"/>
        <v>0</v>
      </c>
      <c r="AG53" s="6">
        <f t="shared" si="7"/>
        <v>0</v>
      </c>
      <c r="AH53" s="17">
        <f t="shared" si="7"/>
        <v>0</v>
      </c>
      <c r="AI53" s="15">
        <f t="shared" si="7"/>
        <v>0</v>
      </c>
      <c r="AJ53" s="6">
        <f t="shared" si="7"/>
        <v>0</v>
      </c>
      <c r="AK53" s="6">
        <f t="shared" si="7"/>
        <v>0</v>
      </c>
      <c r="AL53" s="6">
        <f t="shared" si="7"/>
        <v>0</v>
      </c>
      <c r="AM53" s="6">
        <f t="shared" si="7"/>
        <v>0</v>
      </c>
      <c r="AN53" s="6"/>
    </row>
    <row r="54" spans="6:40" ht="13.5" thickBot="1" x14ac:dyDescent="0.25">
      <c r="F54" s="2"/>
      <c r="G54" s="2"/>
      <c r="H54" s="13" t="s">
        <v>42</v>
      </c>
      <c r="I54" s="18">
        <f t="shared" ref="I54:AM54" si="8">MIN(I2:I48)</f>
        <v>0</v>
      </c>
      <c r="J54" s="19">
        <f t="shared" si="8"/>
        <v>0</v>
      </c>
      <c r="K54" s="19">
        <f t="shared" si="8"/>
        <v>0</v>
      </c>
      <c r="L54" s="19">
        <f t="shared" si="8"/>
        <v>0</v>
      </c>
      <c r="M54" s="19">
        <f t="shared" si="8"/>
        <v>0</v>
      </c>
      <c r="N54" s="19">
        <f t="shared" si="8"/>
        <v>0</v>
      </c>
      <c r="O54" s="19">
        <f t="shared" si="8"/>
        <v>0</v>
      </c>
      <c r="P54" s="19">
        <f t="shared" si="8"/>
        <v>0</v>
      </c>
      <c r="Q54" s="19">
        <f t="shared" si="8"/>
        <v>0</v>
      </c>
      <c r="R54" s="19">
        <f t="shared" si="8"/>
        <v>0</v>
      </c>
      <c r="S54" s="20">
        <f t="shared" si="8"/>
        <v>0</v>
      </c>
      <c r="T54" s="18">
        <f t="shared" si="8"/>
        <v>0</v>
      </c>
      <c r="U54" s="19">
        <f t="shared" si="8"/>
        <v>0</v>
      </c>
      <c r="V54" s="19">
        <f t="shared" si="8"/>
        <v>0</v>
      </c>
      <c r="W54" s="19">
        <f t="shared" si="8"/>
        <v>0</v>
      </c>
      <c r="X54" s="19">
        <f t="shared" si="8"/>
        <v>0</v>
      </c>
      <c r="Y54" s="19">
        <f t="shared" si="8"/>
        <v>0</v>
      </c>
      <c r="Z54" s="19">
        <f t="shared" si="8"/>
        <v>0</v>
      </c>
      <c r="AA54" s="19">
        <f t="shared" si="8"/>
        <v>0</v>
      </c>
      <c r="AB54" s="19">
        <f t="shared" si="8"/>
        <v>0</v>
      </c>
      <c r="AC54" s="19">
        <f t="shared" si="8"/>
        <v>0</v>
      </c>
      <c r="AD54" s="20">
        <f t="shared" si="8"/>
        <v>0</v>
      </c>
      <c r="AE54" s="18">
        <f t="shared" si="8"/>
        <v>0</v>
      </c>
      <c r="AF54" s="19">
        <f t="shared" si="8"/>
        <v>0</v>
      </c>
      <c r="AG54" s="19">
        <f t="shared" si="8"/>
        <v>0</v>
      </c>
      <c r="AH54" s="20">
        <f t="shared" si="8"/>
        <v>0</v>
      </c>
      <c r="AI54" s="15">
        <f t="shared" si="8"/>
        <v>0</v>
      </c>
      <c r="AJ54" s="6">
        <f t="shared" si="8"/>
        <v>0</v>
      </c>
      <c r="AK54" s="6">
        <f t="shared" si="8"/>
        <v>0</v>
      </c>
      <c r="AL54" s="6">
        <f t="shared" si="8"/>
        <v>0</v>
      </c>
      <c r="AM54" s="6">
        <f t="shared" si="8"/>
        <v>0</v>
      </c>
      <c r="AN54" s="6"/>
    </row>
  </sheetData>
  <mergeCells count="17">
    <mergeCell ref="H39:H42"/>
    <mergeCell ref="H43:H44"/>
    <mergeCell ref="H45:H48"/>
    <mergeCell ref="H17:H22"/>
    <mergeCell ref="H23:H25"/>
    <mergeCell ref="H26:H27"/>
    <mergeCell ref="H28:H29"/>
    <mergeCell ref="H30:H31"/>
    <mergeCell ref="H12:H13"/>
    <mergeCell ref="H14:H15"/>
    <mergeCell ref="H33:H34"/>
    <mergeCell ref="H36:H38"/>
    <mergeCell ref="H2:H3"/>
    <mergeCell ref="H4:H5"/>
    <mergeCell ref="H6:H7"/>
    <mergeCell ref="H8:H9"/>
    <mergeCell ref="H10:H11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2024-03-12T10:03:39Z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