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3155" windowHeight="10110"/>
  </bookViews>
  <sheets>
    <sheet name="offsetLUT" sheetId="1" r:id="rId1"/>
    <sheet name="sequences" sheetId="2" r:id="rId2"/>
  </sheets>
  <calcPr calcId="125725"/>
</workbook>
</file>

<file path=xl/calcChain.xml><?xml version="1.0" encoding="utf-8"?>
<calcChain xmlns="http://schemas.openxmlformats.org/spreadsheetml/2006/main">
  <c r="I94" i="1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5"/>
  <c r="H4"/>
  <c r="B35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G93"/>
  <c r="G92"/>
  <c r="G91"/>
  <c r="G90"/>
  <c r="G89"/>
  <c r="G88"/>
  <c r="G87"/>
  <c r="G86"/>
  <c r="G85"/>
  <c r="G84"/>
  <c r="G83"/>
  <c r="G82"/>
  <c r="G81"/>
  <c r="G80"/>
  <c r="G79"/>
  <c r="G77"/>
  <c r="G74"/>
  <c r="G73"/>
  <c r="G72"/>
  <c r="G71"/>
  <c r="G70"/>
  <c r="G69"/>
  <c r="G68"/>
  <c r="G67"/>
  <c r="G66"/>
  <c r="G65"/>
  <c r="G64"/>
  <c r="G63"/>
  <c r="G62"/>
  <c r="G61"/>
  <c r="G60"/>
  <c r="G59"/>
  <c r="G55"/>
  <c r="G51"/>
  <c r="G50"/>
  <c r="G49"/>
  <c r="G47"/>
  <c r="G46"/>
  <c r="G45"/>
  <c r="G43"/>
  <c r="G42"/>
  <c r="G41"/>
  <c r="G39"/>
  <c r="G38"/>
  <c r="G37"/>
  <c r="G35"/>
  <c r="F34"/>
  <c r="G94" s="1"/>
  <c r="E34"/>
  <c r="G75" s="1"/>
  <c r="F33"/>
  <c r="E33"/>
  <c r="F32"/>
  <c r="E32"/>
  <c r="F31"/>
  <c r="E31"/>
  <c r="F30"/>
  <c r="E30"/>
  <c r="F29"/>
  <c r="E29"/>
  <c r="F28"/>
  <c r="E28"/>
  <c r="F27"/>
  <c r="E27"/>
  <c r="F26"/>
  <c r="E26"/>
  <c r="F25"/>
  <c r="E25"/>
  <c r="F24"/>
  <c r="E24"/>
  <c r="F23"/>
  <c r="E23"/>
  <c r="F22"/>
  <c r="E22"/>
  <c r="F21"/>
  <c r="E21"/>
  <c r="F20"/>
  <c r="E20"/>
  <c r="F19"/>
  <c r="E19"/>
  <c r="F18"/>
  <c r="G78" s="1"/>
  <c r="E18"/>
  <c r="F17"/>
  <c r="E17"/>
  <c r="G58" s="1"/>
  <c r="F16"/>
  <c r="G76" s="1"/>
  <c r="E16"/>
  <c r="G57" s="1"/>
  <c r="F15"/>
  <c r="E15"/>
  <c r="G56" s="1"/>
  <c r="F14"/>
  <c r="E14"/>
  <c r="F13"/>
  <c r="E13"/>
  <c r="G54" s="1"/>
  <c r="F12"/>
  <c r="E12"/>
  <c r="G53" s="1"/>
  <c r="F11"/>
  <c r="E11"/>
  <c r="F10"/>
  <c r="E10"/>
  <c r="F9"/>
  <c r="E9"/>
  <c r="F8"/>
  <c r="E8"/>
  <c r="F7"/>
  <c r="E7"/>
  <c r="F6"/>
  <c r="E6"/>
  <c r="F5"/>
  <c r="E5"/>
  <c r="F4"/>
  <c r="E4"/>
  <c r="F3"/>
  <c r="E3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D34"/>
  <c r="G52" s="1"/>
  <c r="D33"/>
  <c r="D32"/>
  <c r="D31"/>
  <c r="D30"/>
  <c r="G48" s="1"/>
  <c r="D29"/>
  <c r="D28"/>
  <c r="D27"/>
  <c r="D26"/>
  <c r="G44" s="1"/>
  <c r="D25"/>
  <c r="D24"/>
  <c r="D23"/>
  <c r="D22"/>
  <c r="G40" s="1"/>
  <c r="D21"/>
  <c r="D20"/>
  <c r="D19"/>
  <c r="D18"/>
  <c r="G36" s="1"/>
  <c r="D17"/>
  <c r="D16"/>
  <c r="D15"/>
  <c r="D14"/>
  <c r="D13"/>
  <c r="D12"/>
  <c r="D11"/>
  <c r="D10"/>
  <c r="D9"/>
  <c r="D8"/>
  <c r="D7"/>
  <c r="D6"/>
  <c r="D5"/>
  <c r="D4"/>
  <c r="C34"/>
  <c r="G34" s="1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D3"/>
  <c r="C3"/>
  <c r="B34"/>
  <c r="B8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7"/>
  <c r="B6"/>
  <c r="B5"/>
  <c r="B4"/>
</calcChain>
</file>

<file path=xl/sharedStrings.xml><?xml version="1.0" encoding="utf-8"?>
<sst xmlns="http://schemas.openxmlformats.org/spreadsheetml/2006/main" count="35" uniqueCount="35">
  <si>
    <t>LUT</t>
  </si>
  <si>
    <t>RNG</t>
  </si>
  <si>
    <t>Offset</t>
  </si>
  <si>
    <t>INIT</t>
  </si>
  <si>
    <t>set sleep to 25ms</t>
  </si>
  <si>
    <t>enable test mode</t>
  </si>
  <si>
    <t>set to user IRDR level</t>
  </si>
  <si>
    <t>adjust offset</t>
  </si>
  <si>
    <t>enable interupt</t>
  </si>
  <si>
    <t>RUNTIME</t>
  </si>
  <si>
    <t>set user persitance</t>
  </si>
  <si>
    <t>set user sleep</t>
  </si>
  <si>
    <t>enter RUNTIME</t>
  </si>
  <si>
    <t>read prox</t>
  </si>
  <si>
    <t>read washout</t>
  </si>
  <si>
    <t>if prox==0 and washout&lt;128 then enter ADJOFF</t>
  </si>
  <si>
    <t>ADJOFF</t>
  </si>
  <si>
    <t>return</t>
  </si>
  <si>
    <t>disable interrupt</t>
  </si>
  <si>
    <t>set sleep to 25</t>
  </si>
  <si>
    <t>increment offset to next LUT value</t>
  </si>
  <si>
    <t>Sequence</t>
  </si>
  <si>
    <t>Action</t>
  </si>
  <si>
    <t>Comment</t>
  </si>
  <si>
    <t>W:0x9=0x89; W:0xF=0x40</t>
  </si>
  <si>
    <t>binary of linear search for smallest value&gt;0
save final value as baseline</t>
  </si>
  <si>
    <t>defined by User; default=7 (highest)</t>
  </si>
  <si>
    <t>defined by User; default=1 (4 cycles)</t>
  </si>
  <si>
    <t>defined by User; default=100ms</t>
  </si>
  <si>
    <r>
      <t>set VTH</t>
    </r>
    <r>
      <rPr>
        <vertAlign val="subscript"/>
        <sz val="11"/>
        <color theme="1"/>
        <rFont val="Calibri"/>
        <family val="2"/>
        <scheme val="minor"/>
      </rPr>
      <t>HI</t>
    </r>
    <r>
      <rPr>
        <sz val="11"/>
        <color theme="1"/>
        <rFont val="Calibri"/>
        <family val="2"/>
        <scheme val="minor"/>
      </rPr>
      <t xml:space="preserve"> = defined by User + baseline
set VTH</t>
    </r>
    <r>
      <rPr>
        <vertAlign val="subscript"/>
        <sz val="11"/>
        <color theme="1"/>
        <rFont val="Calibri"/>
        <family val="2"/>
        <scheme val="minor"/>
      </rPr>
      <t>LO</t>
    </r>
    <r>
      <rPr>
        <sz val="11"/>
        <color theme="1"/>
        <rFont val="Calibri"/>
        <family val="2"/>
        <scheme val="minor"/>
      </rPr>
      <t xml:space="preserve"> = defined by User + baseline
defaults = 15, 25 (LO, HI)</t>
    </r>
  </si>
  <si>
    <t>offset must be too high</t>
  </si>
  <si>
    <t>force FAR (too much light to be NEAR)
save smallest prox as baseline</t>
  </si>
  <si>
    <t>if washout &gt; 25 then prox=0
else
    if prox&lt;baseline 
        baseline=prox
        reset thresholds to new baseline value</t>
  </si>
  <si>
    <r>
      <t>set VTH</t>
    </r>
    <r>
      <rPr>
        <vertAlign val="subscript"/>
        <sz val="11"/>
        <color theme="1"/>
        <rFont val="Calibri"/>
        <family val="2"/>
        <scheme val="minor"/>
      </rPr>
      <t>HI</t>
    </r>
    <r>
      <rPr>
        <sz val="11"/>
        <color theme="1"/>
        <rFont val="Calibri"/>
        <family val="2"/>
        <scheme val="minor"/>
      </rPr>
      <t>=255; VTH</t>
    </r>
    <r>
      <rPr>
        <vertAlign val="subscript"/>
        <sz val="11"/>
        <color theme="1"/>
        <rFont val="Calibri"/>
        <family val="2"/>
        <scheme val="minor"/>
      </rPr>
      <t>LO</t>
    </r>
    <r>
      <rPr>
        <sz val="11"/>
        <color theme="1"/>
        <rFont val="Calibri"/>
        <family val="2"/>
        <scheme val="minor"/>
      </rPr>
      <t>=0</t>
    </r>
  </si>
  <si>
    <t>if prox&gt;0
   baseline=prox
    reset thesholds
    enter RUNTIME
else
    REPEAT LOOP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</si>
</sst>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Offset Value Relative to DUT (FSR=255)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offsetLUT!$C$2</c:f>
              <c:strCache>
                <c:ptCount val="1"/>
                <c:pt idx="0">
                  <c:v>4.67</c:v>
                </c:pt>
              </c:strCache>
            </c:strRef>
          </c:tx>
          <c:marker>
            <c:symbol val="none"/>
          </c:marker>
          <c:xVal>
            <c:numRef>
              <c:f>offsetLUT!$B$3:$B$34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offsetLUT!$C$3:$C$34</c:f>
              <c:numCache>
                <c:formatCode>0</c:formatCode>
                <c:ptCount val="32"/>
                <c:pt idx="0">
                  <c:v>0</c:v>
                </c:pt>
                <c:pt idx="1">
                  <c:v>4.6691889499999997</c:v>
                </c:pt>
                <c:pt idx="2">
                  <c:v>9.3383778999999993</c:v>
                </c:pt>
                <c:pt idx="3">
                  <c:v>14.00756685</c:v>
                </c:pt>
                <c:pt idx="4">
                  <c:v>18.676755799999999</c:v>
                </c:pt>
                <c:pt idx="5">
                  <c:v>23.345944749999997</c:v>
                </c:pt>
                <c:pt idx="6">
                  <c:v>28.0151337</c:v>
                </c:pt>
                <c:pt idx="7">
                  <c:v>32.684322649999999</c:v>
                </c:pt>
                <c:pt idx="8">
                  <c:v>37.353511599999997</c:v>
                </c:pt>
                <c:pt idx="9">
                  <c:v>42.022700549999996</c:v>
                </c:pt>
                <c:pt idx="10">
                  <c:v>46.691889499999995</c:v>
                </c:pt>
                <c:pt idx="11">
                  <c:v>51.361078449999994</c:v>
                </c:pt>
                <c:pt idx="12">
                  <c:v>56.0302674</c:v>
                </c:pt>
                <c:pt idx="13">
                  <c:v>60.699456349999998</c:v>
                </c:pt>
                <c:pt idx="14">
                  <c:v>65.368645299999997</c:v>
                </c:pt>
                <c:pt idx="15">
                  <c:v>70.037834249999989</c:v>
                </c:pt>
                <c:pt idx="16">
                  <c:v>74.707023199999995</c:v>
                </c:pt>
                <c:pt idx="17">
                  <c:v>79.376212150000001</c:v>
                </c:pt>
                <c:pt idx="18">
                  <c:v>84.045401099999992</c:v>
                </c:pt>
                <c:pt idx="19">
                  <c:v>88.714590049999998</c:v>
                </c:pt>
                <c:pt idx="20">
                  <c:v>93.38377899999999</c:v>
                </c:pt>
                <c:pt idx="21">
                  <c:v>98.052967949999996</c:v>
                </c:pt>
                <c:pt idx="22">
                  <c:v>102.72215689999999</c:v>
                </c:pt>
                <c:pt idx="23">
                  <c:v>107.39134584999999</c:v>
                </c:pt>
                <c:pt idx="24">
                  <c:v>112.0605348</c:v>
                </c:pt>
                <c:pt idx="25">
                  <c:v>116.72972374999999</c:v>
                </c:pt>
                <c:pt idx="26">
                  <c:v>121.3989127</c:v>
                </c:pt>
                <c:pt idx="27">
                  <c:v>126.06810164999999</c:v>
                </c:pt>
                <c:pt idx="28">
                  <c:v>130.73729059999999</c:v>
                </c:pt>
                <c:pt idx="29">
                  <c:v>135.40647955</c:v>
                </c:pt>
                <c:pt idx="30">
                  <c:v>140.07566849999998</c:v>
                </c:pt>
                <c:pt idx="31">
                  <c:v>144.74485744999998</c:v>
                </c:pt>
              </c:numCache>
            </c:numRef>
          </c:yVal>
        </c:ser>
        <c:ser>
          <c:idx val="1"/>
          <c:order val="1"/>
          <c:tx>
            <c:strRef>
              <c:f>offsetLUT!$D$2</c:f>
              <c:strCache>
                <c:ptCount val="1"/>
                <c:pt idx="0">
                  <c:v>10.81</c:v>
                </c:pt>
              </c:strCache>
            </c:strRef>
          </c:tx>
          <c:marker>
            <c:symbol val="none"/>
          </c:marker>
          <c:xVal>
            <c:numRef>
              <c:f>offsetLUT!$B$3:$B$34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offsetLUT!$D$3:$D$34</c:f>
              <c:numCache>
                <c:formatCode>0</c:formatCode>
                <c:ptCount val="32"/>
                <c:pt idx="0">
                  <c:v>0</c:v>
                </c:pt>
                <c:pt idx="1">
                  <c:v>10.808626009999999</c:v>
                </c:pt>
                <c:pt idx="2">
                  <c:v>21.617252019999999</c:v>
                </c:pt>
                <c:pt idx="3">
                  <c:v>32.42587803</c:v>
                </c:pt>
                <c:pt idx="4">
                  <c:v>43.234504039999997</c:v>
                </c:pt>
                <c:pt idx="5">
                  <c:v>54.043130049999995</c:v>
                </c:pt>
                <c:pt idx="6">
                  <c:v>64.85175606</c:v>
                </c:pt>
                <c:pt idx="7">
                  <c:v>75.660382069999997</c:v>
                </c:pt>
                <c:pt idx="8">
                  <c:v>86.469008079999995</c:v>
                </c:pt>
                <c:pt idx="9">
                  <c:v>97.277634089999992</c:v>
                </c:pt>
                <c:pt idx="10">
                  <c:v>108.08626009999999</c:v>
                </c:pt>
                <c:pt idx="11">
                  <c:v>118.89488610999999</c:v>
                </c:pt>
                <c:pt idx="12">
                  <c:v>129.70351212</c:v>
                </c:pt>
                <c:pt idx="13">
                  <c:v>140.51213812999998</c:v>
                </c:pt>
                <c:pt idx="14">
                  <c:v>151.32076413999999</c:v>
                </c:pt>
                <c:pt idx="15">
                  <c:v>162.12939014999998</c:v>
                </c:pt>
                <c:pt idx="16">
                  <c:v>172.93801615999999</c:v>
                </c:pt>
                <c:pt idx="17">
                  <c:v>183.74664217</c:v>
                </c:pt>
                <c:pt idx="18">
                  <c:v>194.55526817999998</c:v>
                </c:pt>
                <c:pt idx="19">
                  <c:v>205.36389419</c:v>
                </c:pt>
                <c:pt idx="20">
                  <c:v>216.17252019999998</c:v>
                </c:pt>
                <c:pt idx="21">
                  <c:v>226.98114620999999</c:v>
                </c:pt>
                <c:pt idx="22">
                  <c:v>237.78977221999997</c:v>
                </c:pt>
                <c:pt idx="23">
                  <c:v>248.59839822999999</c:v>
                </c:pt>
                <c:pt idx="24">
                  <c:v>259.40702424</c:v>
                </c:pt>
                <c:pt idx="25">
                  <c:v>270.21565025000001</c:v>
                </c:pt>
                <c:pt idx="26">
                  <c:v>281.02427625999997</c:v>
                </c:pt>
                <c:pt idx="27">
                  <c:v>291.83290226999998</c:v>
                </c:pt>
                <c:pt idx="28">
                  <c:v>302.64152827999999</c:v>
                </c:pt>
                <c:pt idx="29">
                  <c:v>313.45015429</c:v>
                </c:pt>
                <c:pt idx="30">
                  <c:v>324.25878029999996</c:v>
                </c:pt>
                <c:pt idx="31">
                  <c:v>335.06740630999997</c:v>
                </c:pt>
              </c:numCache>
            </c:numRef>
          </c:yVal>
        </c:ser>
        <c:ser>
          <c:idx val="2"/>
          <c:order val="2"/>
          <c:tx>
            <c:strRef>
              <c:f>offsetLUT!$E$2</c:f>
              <c:strCache>
                <c:ptCount val="1"/>
                <c:pt idx="0">
                  <c:v>38.76</c:v>
                </c:pt>
              </c:strCache>
            </c:strRef>
          </c:tx>
          <c:marker>
            <c:symbol val="none"/>
          </c:marker>
          <c:xVal>
            <c:numRef>
              <c:f>offsetLUT!$B$3:$B$34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offsetLUT!$E$3:$E$34</c:f>
              <c:numCache>
                <c:formatCode>0</c:formatCode>
                <c:ptCount val="32"/>
                <c:pt idx="0">
                  <c:v>0</c:v>
                </c:pt>
                <c:pt idx="1">
                  <c:v>38.760782970000001</c:v>
                </c:pt>
                <c:pt idx="2">
                  <c:v>77.521565940000002</c:v>
                </c:pt>
                <c:pt idx="3">
                  <c:v>116.28234891</c:v>
                </c:pt>
                <c:pt idx="4">
                  <c:v>155.04313188</c:v>
                </c:pt>
                <c:pt idx="5">
                  <c:v>193.80391485000001</c:v>
                </c:pt>
                <c:pt idx="6">
                  <c:v>232.56469781999999</c:v>
                </c:pt>
                <c:pt idx="7">
                  <c:v>271.32548079000003</c:v>
                </c:pt>
                <c:pt idx="8">
                  <c:v>310.08626376000001</c:v>
                </c:pt>
                <c:pt idx="9">
                  <c:v>348.84704672999999</c:v>
                </c:pt>
                <c:pt idx="10">
                  <c:v>387.60782970000002</c:v>
                </c:pt>
                <c:pt idx="11">
                  <c:v>426.36861267</c:v>
                </c:pt>
                <c:pt idx="12">
                  <c:v>465.12939563999998</c:v>
                </c:pt>
                <c:pt idx="13">
                  <c:v>503.89017861000002</c:v>
                </c:pt>
                <c:pt idx="14">
                  <c:v>542.65096158000006</c:v>
                </c:pt>
                <c:pt idx="15">
                  <c:v>581.41174454999998</c:v>
                </c:pt>
                <c:pt idx="16">
                  <c:v>620.17252752000002</c:v>
                </c:pt>
                <c:pt idx="17">
                  <c:v>658.93331049000005</c:v>
                </c:pt>
                <c:pt idx="18">
                  <c:v>697.69409345999998</c:v>
                </c:pt>
                <c:pt idx="19">
                  <c:v>736.45487643000001</c:v>
                </c:pt>
                <c:pt idx="20">
                  <c:v>775.21565940000005</c:v>
                </c:pt>
                <c:pt idx="21">
                  <c:v>813.97644236999997</c:v>
                </c:pt>
                <c:pt idx="22">
                  <c:v>852.73722534000001</c:v>
                </c:pt>
                <c:pt idx="23">
                  <c:v>891.49800831000005</c:v>
                </c:pt>
                <c:pt idx="24">
                  <c:v>930.25879127999997</c:v>
                </c:pt>
                <c:pt idx="25">
                  <c:v>969.01957425000001</c:v>
                </c:pt>
                <c:pt idx="26">
                  <c:v>1007.78035722</c:v>
                </c:pt>
                <c:pt idx="27">
                  <c:v>1046.5411401900001</c:v>
                </c:pt>
                <c:pt idx="28">
                  <c:v>1085.3019231600001</c:v>
                </c:pt>
                <c:pt idx="29">
                  <c:v>1124.0627061299999</c:v>
                </c:pt>
                <c:pt idx="30">
                  <c:v>1162.8234891</c:v>
                </c:pt>
                <c:pt idx="31">
                  <c:v>1201.58427207</c:v>
                </c:pt>
              </c:numCache>
            </c:numRef>
          </c:yVal>
        </c:ser>
        <c:ser>
          <c:idx val="3"/>
          <c:order val="3"/>
          <c:tx>
            <c:strRef>
              <c:f>offsetLUT!$F$2</c:f>
              <c:strCache>
                <c:ptCount val="1"/>
                <c:pt idx="0">
                  <c:v>92.87</c:v>
                </c:pt>
              </c:strCache>
            </c:strRef>
          </c:tx>
          <c:marker>
            <c:symbol val="none"/>
          </c:marker>
          <c:xVal>
            <c:numRef>
              <c:f>offsetLUT!$B$3:$B$34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offsetLUT!$F$3:$F$34</c:f>
              <c:numCache>
                <c:formatCode>0</c:formatCode>
                <c:ptCount val="32"/>
                <c:pt idx="0">
                  <c:v>0</c:v>
                </c:pt>
                <c:pt idx="1">
                  <c:v>92.871333329999999</c:v>
                </c:pt>
                <c:pt idx="2">
                  <c:v>185.74266666</c:v>
                </c:pt>
                <c:pt idx="3">
                  <c:v>278.61399999000002</c:v>
                </c:pt>
                <c:pt idx="4">
                  <c:v>371.48533332</c:v>
                </c:pt>
                <c:pt idx="5">
                  <c:v>464.35666664999997</c:v>
                </c:pt>
                <c:pt idx="6">
                  <c:v>557.22799998000005</c:v>
                </c:pt>
                <c:pt idx="7">
                  <c:v>650.09933331000002</c:v>
                </c:pt>
                <c:pt idx="8">
                  <c:v>742.97066663999999</c:v>
                </c:pt>
                <c:pt idx="9">
                  <c:v>835.84199996999996</c:v>
                </c:pt>
                <c:pt idx="10">
                  <c:v>928.71333329999993</c:v>
                </c:pt>
                <c:pt idx="11">
                  <c:v>1021.58466663</c:v>
                </c:pt>
                <c:pt idx="12">
                  <c:v>1114.4559999600001</c:v>
                </c:pt>
                <c:pt idx="13">
                  <c:v>1207.3273332900001</c:v>
                </c:pt>
                <c:pt idx="14">
                  <c:v>1300.19866662</c:v>
                </c:pt>
                <c:pt idx="15">
                  <c:v>1393.06999995</c:v>
                </c:pt>
                <c:pt idx="16">
                  <c:v>1485.94133328</c:v>
                </c:pt>
                <c:pt idx="17">
                  <c:v>1578.81266661</c:v>
                </c:pt>
                <c:pt idx="18">
                  <c:v>1671.6839999399999</c:v>
                </c:pt>
                <c:pt idx="19">
                  <c:v>1764.5553332699999</c:v>
                </c:pt>
                <c:pt idx="20">
                  <c:v>1857.4266665999999</c:v>
                </c:pt>
                <c:pt idx="21">
                  <c:v>1950.2979999300001</c:v>
                </c:pt>
                <c:pt idx="22">
                  <c:v>2043.16933326</c:v>
                </c:pt>
                <c:pt idx="23">
                  <c:v>2136.04066659</c:v>
                </c:pt>
                <c:pt idx="24">
                  <c:v>2228.9119999200002</c:v>
                </c:pt>
                <c:pt idx="25">
                  <c:v>2321.7833332499999</c:v>
                </c:pt>
                <c:pt idx="26">
                  <c:v>2414.6546665800001</c:v>
                </c:pt>
                <c:pt idx="27">
                  <c:v>2507.5259999099999</c:v>
                </c:pt>
                <c:pt idx="28">
                  <c:v>2600.3973332400001</c:v>
                </c:pt>
                <c:pt idx="29">
                  <c:v>2693.2686665699998</c:v>
                </c:pt>
                <c:pt idx="30">
                  <c:v>2786.1399999</c:v>
                </c:pt>
                <c:pt idx="31">
                  <c:v>2879.0113332299998</c:v>
                </c:pt>
              </c:numCache>
            </c:numRef>
          </c:yVal>
        </c:ser>
        <c:ser>
          <c:idx val="4"/>
          <c:order val="4"/>
          <c:tx>
            <c:strRef>
              <c:f>offsetLUT!$H$1</c:f>
              <c:strCache>
                <c:ptCount val="1"/>
                <c:pt idx="0">
                  <c:v>LUT</c:v>
                </c:pt>
              </c:strCache>
            </c:strRef>
          </c:tx>
          <c:spPr>
            <a:ln w="15875">
              <a:solidFill>
                <a:srgbClr val="002060"/>
              </a:solidFill>
            </a:ln>
          </c:spPr>
          <c:marker>
            <c:symbol val="none"/>
          </c:marker>
          <c:trendline>
            <c:trendlineType val="log"/>
          </c:trendline>
          <c:xVal>
            <c:numRef>
              <c:f>offsetLUT!$B$3:$B$94</c:f>
              <c:numCache>
                <c:formatCode>General</c:formatCode>
                <c:ptCount val="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</c:numCache>
            </c:numRef>
          </c:xVal>
          <c:yVal>
            <c:numRef>
              <c:f>offsetLUT!$G$3:$G$94</c:f>
              <c:numCache>
                <c:formatCode>0</c:formatCode>
                <c:ptCount val="92"/>
                <c:pt idx="0">
                  <c:v>0</c:v>
                </c:pt>
                <c:pt idx="1">
                  <c:v>4.6691889499999997</c:v>
                </c:pt>
                <c:pt idx="2">
                  <c:v>9.3383778999999993</c:v>
                </c:pt>
                <c:pt idx="3">
                  <c:v>14.00756685</c:v>
                </c:pt>
                <c:pt idx="4">
                  <c:v>18.676755799999999</c:v>
                </c:pt>
                <c:pt idx="5">
                  <c:v>23.345944749999997</c:v>
                </c:pt>
                <c:pt idx="6">
                  <c:v>28.0151337</c:v>
                </c:pt>
                <c:pt idx="7">
                  <c:v>32.684322649999999</c:v>
                </c:pt>
                <c:pt idx="8">
                  <c:v>37.353511599999997</c:v>
                </c:pt>
                <c:pt idx="9">
                  <c:v>42.022700549999996</c:v>
                </c:pt>
                <c:pt idx="10">
                  <c:v>46.691889499999995</c:v>
                </c:pt>
                <c:pt idx="11">
                  <c:v>51.361078449999994</c:v>
                </c:pt>
                <c:pt idx="12">
                  <c:v>56.0302674</c:v>
                </c:pt>
                <c:pt idx="13">
                  <c:v>60.699456349999998</c:v>
                </c:pt>
                <c:pt idx="14">
                  <c:v>65.368645299999997</c:v>
                </c:pt>
                <c:pt idx="15">
                  <c:v>70.037834249999989</c:v>
                </c:pt>
                <c:pt idx="16">
                  <c:v>74.707023199999995</c:v>
                </c:pt>
                <c:pt idx="17">
                  <c:v>79.376212150000001</c:v>
                </c:pt>
                <c:pt idx="18">
                  <c:v>84.045401099999992</c:v>
                </c:pt>
                <c:pt idx="19">
                  <c:v>88.714590049999998</c:v>
                </c:pt>
                <c:pt idx="20">
                  <c:v>93.38377899999999</c:v>
                </c:pt>
                <c:pt idx="21">
                  <c:v>98.052967949999996</c:v>
                </c:pt>
                <c:pt idx="22">
                  <c:v>102.72215689999999</c:v>
                </c:pt>
                <c:pt idx="23">
                  <c:v>107.39134584999999</c:v>
                </c:pt>
                <c:pt idx="24">
                  <c:v>112.0605348</c:v>
                </c:pt>
                <c:pt idx="25">
                  <c:v>116.72972374999999</c:v>
                </c:pt>
                <c:pt idx="26">
                  <c:v>121.3989127</c:v>
                </c:pt>
                <c:pt idx="27">
                  <c:v>126.06810164999999</c:v>
                </c:pt>
                <c:pt idx="28">
                  <c:v>130.73729059999999</c:v>
                </c:pt>
                <c:pt idx="29">
                  <c:v>135.40647955</c:v>
                </c:pt>
                <c:pt idx="30">
                  <c:v>140.07566849999998</c:v>
                </c:pt>
                <c:pt idx="31">
                  <c:v>144.74485744999998</c:v>
                </c:pt>
                <c:pt idx="32">
                  <c:v>151.32076413999999</c:v>
                </c:pt>
                <c:pt idx="33">
                  <c:v>162.12939014999998</c:v>
                </c:pt>
                <c:pt idx="34">
                  <c:v>172.93801615999999</c:v>
                </c:pt>
                <c:pt idx="35">
                  <c:v>183.74664217</c:v>
                </c:pt>
                <c:pt idx="36">
                  <c:v>194.55526817999998</c:v>
                </c:pt>
                <c:pt idx="37">
                  <c:v>205.36389419</c:v>
                </c:pt>
                <c:pt idx="38">
                  <c:v>216.17252019999998</c:v>
                </c:pt>
                <c:pt idx="39">
                  <c:v>226.98114620999999</c:v>
                </c:pt>
                <c:pt idx="40">
                  <c:v>237.78977221999997</c:v>
                </c:pt>
                <c:pt idx="41">
                  <c:v>248.59839822999999</c:v>
                </c:pt>
                <c:pt idx="42">
                  <c:v>259.40702424</c:v>
                </c:pt>
                <c:pt idx="43">
                  <c:v>270.21565025000001</c:v>
                </c:pt>
                <c:pt idx="44">
                  <c:v>281.02427625999997</c:v>
                </c:pt>
                <c:pt idx="45">
                  <c:v>291.83290226999998</c:v>
                </c:pt>
                <c:pt idx="46">
                  <c:v>302.64152827999999</c:v>
                </c:pt>
                <c:pt idx="47">
                  <c:v>313.45015429</c:v>
                </c:pt>
                <c:pt idx="48">
                  <c:v>324.25878029999996</c:v>
                </c:pt>
                <c:pt idx="49">
                  <c:v>335.06740630999997</c:v>
                </c:pt>
                <c:pt idx="50">
                  <c:v>348.84704672999999</c:v>
                </c:pt>
                <c:pt idx="51">
                  <c:v>387.60782970000002</c:v>
                </c:pt>
                <c:pt idx="52">
                  <c:v>426.36861267</c:v>
                </c:pt>
                <c:pt idx="53">
                  <c:v>465.12939563999998</c:v>
                </c:pt>
                <c:pt idx="54">
                  <c:v>503.89017861000002</c:v>
                </c:pt>
                <c:pt idx="55">
                  <c:v>542.65096158000006</c:v>
                </c:pt>
                <c:pt idx="56">
                  <c:v>581.41174454999998</c:v>
                </c:pt>
                <c:pt idx="57">
                  <c:v>620.17252752000002</c:v>
                </c:pt>
                <c:pt idx="58">
                  <c:v>658.93331049000005</c:v>
                </c:pt>
                <c:pt idx="59">
                  <c:v>697.69409345999998</c:v>
                </c:pt>
                <c:pt idx="60">
                  <c:v>736.45487643000001</c:v>
                </c:pt>
                <c:pt idx="61">
                  <c:v>775.21565940000005</c:v>
                </c:pt>
                <c:pt idx="62">
                  <c:v>813.97644236999997</c:v>
                </c:pt>
                <c:pt idx="63">
                  <c:v>852.73722534000001</c:v>
                </c:pt>
                <c:pt idx="64">
                  <c:v>891.49800831000005</c:v>
                </c:pt>
                <c:pt idx="65">
                  <c:v>930.25879127999997</c:v>
                </c:pt>
                <c:pt idx="66">
                  <c:v>969.01957425000001</c:v>
                </c:pt>
                <c:pt idx="67">
                  <c:v>1007.78035722</c:v>
                </c:pt>
                <c:pt idx="68">
                  <c:v>1046.5411401900001</c:v>
                </c:pt>
                <c:pt idx="69">
                  <c:v>1085.3019231600001</c:v>
                </c:pt>
                <c:pt idx="70">
                  <c:v>1124.0627061299999</c:v>
                </c:pt>
                <c:pt idx="71">
                  <c:v>1162.8234891</c:v>
                </c:pt>
                <c:pt idx="72">
                  <c:v>1201.58427207</c:v>
                </c:pt>
                <c:pt idx="73">
                  <c:v>1207.3273332900001</c:v>
                </c:pt>
                <c:pt idx="74">
                  <c:v>1300.19866662</c:v>
                </c:pt>
                <c:pt idx="75">
                  <c:v>1393.06999995</c:v>
                </c:pt>
                <c:pt idx="76">
                  <c:v>1485.94133328</c:v>
                </c:pt>
                <c:pt idx="77">
                  <c:v>1578.81266661</c:v>
                </c:pt>
                <c:pt idx="78">
                  <c:v>1671.6839999399999</c:v>
                </c:pt>
                <c:pt idx="79">
                  <c:v>1764.5553332699999</c:v>
                </c:pt>
                <c:pt idx="80">
                  <c:v>1857.4266665999999</c:v>
                </c:pt>
                <c:pt idx="81">
                  <c:v>1950.2979999300001</c:v>
                </c:pt>
                <c:pt idx="82">
                  <c:v>2043.16933326</c:v>
                </c:pt>
                <c:pt idx="83">
                  <c:v>2136.04066659</c:v>
                </c:pt>
                <c:pt idx="84">
                  <c:v>2228.9119999200002</c:v>
                </c:pt>
                <c:pt idx="85">
                  <c:v>2321.7833332499999</c:v>
                </c:pt>
                <c:pt idx="86">
                  <c:v>2414.6546665800001</c:v>
                </c:pt>
                <c:pt idx="87">
                  <c:v>2507.5259999099999</c:v>
                </c:pt>
                <c:pt idx="88">
                  <c:v>2600.3973332400001</c:v>
                </c:pt>
                <c:pt idx="89">
                  <c:v>2693.2686665699998</c:v>
                </c:pt>
                <c:pt idx="90">
                  <c:v>2786.1399999</c:v>
                </c:pt>
                <c:pt idx="91">
                  <c:v>2879.0113332299998</c:v>
                </c:pt>
              </c:numCache>
            </c:numRef>
          </c:yVal>
        </c:ser>
        <c:axId val="176150784"/>
        <c:axId val="176165248"/>
      </c:scatterChart>
      <c:valAx>
        <c:axId val="176150784"/>
        <c:scaling>
          <c:orientation val="minMax"/>
          <c:max val="9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Offset</a:t>
                </a:r>
                <a:r>
                  <a:rPr lang="en-US" baseline="0"/>
                  <a:t> value (0-31) or LUT index (32-91)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76165248"/>
        <c:crosses val="autoZero"/>
        <c:crossBetween val="midCat"/>
      </c:valAx>
      <c:valAx>
        <c:axId val="176165248"/>
        <c:scaling>
          <c:orientation val="minMax"/>
          <c:max val="3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Offset Adjust Setting in "Count" (FSR=255)</a:t>
                </a:r>
              </a:p>
            </c:rich>
          </c:tx>
          <c:layout/>
        </c:title>
        <c:numFmt formatCode="0" sourceLinked="1"/>
        <c:tickLblPos val="nextTo"/>
        <c:crossAx val="176150784"/>
        <c:crosses val="autoZero"/>
        <c:crossBetween val="midCat"/>
      </c:valAx>
    </c:plotArea>
    <c:legend>
      <c:legendPos val="r"/>
      <c:legendEntry>
        <c:idx val="5"/>
        <c:delete val="1"/>
      </c:legendEntry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21</xdr:col>
      <xdr:colOff>9525</xdr:colOff>
      <xdr:row>34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94"/>
  <sheetViews>
    <sheetView tabSelected="1" zoomScale="80" zoomScaleNormal="80" workbookViewId="0">
      <selection activeCell="Y21" sqref="Y21"/>
    </sheetView>
  </sheetViews>
  <sheetFormatPr defaultRowHeight="15"/>
  <cols>
    <col min="2" max="2" width="9.140625" style="1"/>
    <col min="7" max="9" width="9.140625" style="1"/>
  </cols>
  <sheetData>
    <row r="1" spans="2:9">
      <c r="H1" s="4" t="s">
        <v>0</v>
      </c>
      <c r="I1" s="4"/>
    </row>
    <row r="2" spans="2:9">
      <c r="C2" s="3">
        <v>4.6691889499999997</v>
      </c>
      <c r="D2" s="3">
        <v>10.808626009999999</v>
      </c>
      <c r="E2" s="3">
        <v>38.760782970000001</v>
      </c>
      <c r="F2" s="3">
        <v>92.871333329999999</v>
      </c>
      <c r="H2" s="1" t="s">
        <v>1</v>
      </c>
      <c r="I2" s="1" t="s">
        <v>2</v>
      </c>
    </row>
    <row r="3" spans="2:9">
      <c r="B3" s="1">
        <v>0</v>
      </c>
      <c r="C3" s="2">
        <f>$B3*C$2</f>
        <v>0</v>
      </c>
      <c r="D3" s="2">
        <f t="shared" ref="D3:F34" si="0">$B3*D$2</f>
        <v>0</v>
      </c>
      <c r="E3" s="2">
        <f t="shared" si="0"/>
        <v>0</v>
      </c>
      <c r="F3" s="2">
        <f t="shared" si="0"/>
        <v>0</v>
      </c>
      <c r="G3" s="2">
        <f>C3</f>
        <v>0</v>
      </c>
      <c r="H3" s="1">
        <v>0</v>
      </c>
      <c r="I3" s="1">
        <f>B3</f>
        <v>0</v>
      </c>
    </row>
    <row r="4" spans="2:9">
      <c r="B4" s="1">
        <f>B3+1</f>
        <v>1</v>
      </c>
      <c r="C4" s="2">
        <f t="shared" ref="C4:C34" si="1">$B4*C$2</f>
        <v>4.6691889499999997</v>
      </c>
      <c r="D4" s="2">
        <f t="shared" si="0"/>
        <v>10.808626009999999</v>
      </c>
      <c r="E4" s="2">
        <f t="shared" si="0"/>
        <v>38.760782970000001</v>
      </c>
      <c r="F4" s="2">
        <f t="shared" si="0"/>
        <v>92.871333329999999</v>
      </c>
      <c r="G4" s="2">
        <f t="shared" ref="G4:G34" si="2">C4</f>
        <v>4.6691889499999997</v>
      </c>
      <c r="H4" s="1">
        <f>H3</f>
        <v>0</v>
      </c>
      <c r="I4" s="1">
        <f t="shared" ref="I4:I34" si="3">B4</f>
        <v>1</v>
      </c>
    </row>
    <row r="5" spans="2:9">
      <c r="B5" s="1">
        <f t="shared" ref="B5:B33" si="4">B4+1</f>
        <v>2</v>
      </c>
      <c r="C5" s="2">
        <f t="shared" si="1"/>
        <v>9.3383778999999993</v>
      </c>
      <c r="D5" s="2">
        <f t="shared" si="0"/>
        <v>21.617252019999999</v>
      </c>
      <c r="E5" s="2">
        <f t="shared" si="0"/>
        <v>77.521565940000002</v>
      </c>
      <c r="F5" s="2">
        <f t="shared" si="0"/>
        <v>185.74266666</v>
      </c>
      <c r="G5" s="2">
        <f t="shared" si="2"/>
        <v>9.3383778999999993</v>
      </c>
      <c r="H5" s="1">
        <f t="shared" ref="H5:H34" si="5">H4</f>
        <v>0</v>
      </c>
      <c r="I5" s="1">
        <f t="shared" si="3"/>
        <v>2</v>
      </c>
    </row>
    <row r="6" spans="2:9">
      <c r="B6" s="1">
        <f t="shared" si="4"/>
        <v>3</v>
      </c>
      <c r="C6" s="2">
        <f t="shared" si="1"/>
        <v>14.00756685</v>
      </c>
      <c r="D6" s="2">
        <f t="shared" si="0"/>
        <v>32.42587803</v>
      </c>
      <c r="E6" s="2">
        <f t="shared" si="0"/>
        <v>116.28234891</v>
      </c>
      <c r="F6" s="2">
        <f t="shared" si="0"/>
        <v>278.61399999000002</v>
      </c>
      <c r="G6" s="2">
        <f t="shared" si="2"/>
        <v>14.00756685</v>
      </c>
      <c r="H6" s="1">
        <f t="shared" si="5"/>
        <v>0</v>
      </c>
      <c r="I6" s="1">
        <f t="shared" si="3"/>
        <v>3</v>
      </c>
    </row>
    <row r="7" spans="2:9">
      <c r="B7" s="1">
        <f t="shared" si="4"/>
        <v>4</v>
      </c>
      <c r="C7" s="2">
        <f t="shared" si="1"/>
        <v>18.676755799999999</v>
      </c>
      <c r="D7" s="2">
        <f t="shared" si="0"/>
        <v>43.234504039999997</v>
      </c>
      <c r="E7" s="2">
        <f t="shared" si="0"/>
        <v>155.04313188</v>
      </c>
      <c r="F7" s="2">
        <f t="shared" si="0"/>
        <v>371.48533332</v>
      </c>
      <c r="G7" s="2">
        <f t="shared" si="2"/>
        <v>18.676755799999999</v>
      </c>
      <c r="H7" s="1">
        <f t="shared" si="5"/>
        <v>0</v>
      </c>
      <c r="I7" s="1">
        <f t="shared" si="3"/>
        <v>4</v>
      </c>
    </row>
    <row r="8" spans="2:9">
      <c r="B8" s="1">
        <f t="shared" si="4"/>
        <v>5</v>
      </c>
      <c r="C8" s="2">
        <f t="shared" si="1"/>
        <v>23.345944749999997</v>
      </c>
      <c r="D8" s="2">
        <f t="shared" si="0"/>
        <v>54.043130049999995</v>
      </c>
      <c r="E8" s="2">
        <f t="shared" si="0"/>
        <v>193.80391485000001</v>
      </c>
      <c r="F8" s="2">
        <f t="shared" si="0"/>
        <v>464.35666664999997</v>
      </c>
      <c r="G8" s="2">
        <f t="shared" si="2"/>
        <v>23.345944749999997</v>
      </c>
      <c r="H8" s="1">
        <f t="shared" si="5"/>
        <v>0</v>
      </c>
      <c r="I8" s="1">
        <f t="shared" si="3"/>
        <v>5</v>
      </c>
    </row>
    <row r="9" spans="2:9">
      <c r="B9" s="1">
        <f t="shared" si="4"/>
        <v>6</v>
      </c>
      <c r="C9" s="2">
        <f t="shared" si="1"/>
        <v>28.0151337</v>
      </c>
      <c r="D9" s="2">
        <f t="shared" si="0"/>
        <v>64.85175606</v>
      </c>
      <c r="E9" s="2">
        <f t="shared" si="0"/>
        <v>232.56469781999999</v>
      </c>
      <c r="F9" s="2">
        <f t="shared" si="0"/>
        <v>557.22799998000005</v>
      </c>
      <c r="G9" s="2">
        <f t="shared" si="2"/>
        <v>28.0151337</v>
      </c>
      <c r="H9" s="1">
        <f t="shared" si="5"/>
        <v>0</v>
      </c>
      <c r="I9" s="1">
        <f t="shared" si="3"/>
        <v>6</v>
      </c>
    </row>
    <row r="10" spans="2:9">
      <c r="B10" s="1">
        <f t="shared" si="4"/>
        <v>7</v>
      </c>
      <c r="C10" s="2">
        <f t="shared" si="1"/>
        <v>32.684322649999999</v>
      </c>
      <c r="D10" s="2">
        <f t="shared" si="0"/>
        <v>75.660382069999997</v>
      </c>
      <c r="E10" s="2">
        <f t="shared" si="0"/>
        <v>271.32548079000003</v>
      </c>
      <c r="F10" s="2">
        <f t="shared" si="0"/>
        <v>650.09933331000002</v>
      </c>
      <c r="G10" s="2">
        <f t="shared" si="2"/>
        <v>32.684322649999999</v>
      </c>
      <c r="H10" s="1">
        <f t="shared" si="5"/>
        <v>0</v>
      </c>
      <c r="I10" s="1">
        <f t="shared" si="3"/>
        <v>7</v>
      </c>
    </row>
    <row r="11" spans="2:9">
      <c r="B11" s="1">
        <f t="shared" si="4"/>
        <v>8</v>
      </c>
      <c r="C11" s="2">
        <f t="shared" si="1"/>
        <v>37.353511599999997</v>
      </c>
      <c r="D11" s="2">
        <f t="shared" si="0"/>
        <v>86.469008079999995</v>
      </c>
      <c r="E11" s="2">
        <f t="shared" si="0"/>
        <v>310.08626376000001</v>
      </c>
      <c r="F11" s="2">
        <f t="shared" si="0"/>
        <v>742.97066663999999</v>
      </c>
      <c r="G11" s="2">
        <f t="shared" si="2"/>
        <v>37.353511599999997</v>
      </c>
      <c r="H11" s="1">
        <f t="shared" si="5"/>
        <v>0</v>
      </c>
      <c r="I11" s="1">
        <f t="shared" si="3"/>
        <v>8</v>
      </c>
    </row>
    <row r="12" spans="2:9">
      <c r="B12" s="1">
        <f t="shared" si="4"/>
        <v>9</v>
      </c>
      <c r="C12" s="2">
        <f t="shared" si="1"/>
        <v>42.022700549999996</v>
      </c>
      <c r="D12" s="2">
        <f t="shared" si="0"/>
        <v>97.277634089999992</v>
      </c>
      <c r="E12" s="2">
        <f t="shared" si="0"/>
        <v>348.84704672999999</v>
      </c>
      <c r="F12" s="2">
        <f t="shared" si="0"/>
        <v>835.84199996999996</v>
      </c>
      <c r="G12" s="2">
        <f t="shared" si="2"/>
        <v>42.022700549999996</v>
      </c>
      <c r="H12" s="1">
        <f t="shared" si="5"/>
        <v>0</v>
      </c>
      <c r="I12" s="1">
        <f t="shared" si="3"/>
        <v>9</v>
      </c>
    </row>
    <row r="13" spans="2:9">
      <c r="B13" s="1">
        <f t="shared" si="4"/>
        <v>10</v>
      </c>
      <c r="C13" s="2">
        <f t="shared" si="1"/>
        <v>46.691889499999995</v>
      </c>
      <c r="D13" s="2">
        <f t="shared" si="0"/>
        <v>108.08626009999999</v>
      </c>
      <c r="E13" s="2">
        <f t="shared" si="0"/>
        <v>387.60782970000002</v>
      </c>
      <c r="F13" s="2">
        <f t="shared" si="0"/>
        <v>928.71333329999993</v>
      </c>
      <c r="G13" s="2">
        <f t="shared" si="2"/>
        <v>46.691889499999995</v>
      </c>
      <c r="H13" s="1">
        <f t="shared" si="5"/>
        <v>0</v>
      </c>
      <c r="I13" s="1">
        <f t="shared" si="3"/>
        <v>10</v>
      </c>
    </row>
    <row r="14" spans="2:9">
      <c r="B14" s="1">
        <f t="shared" si="4"/>
        <v>11</v>
      </c>
      <c r="C14" s="2">
        <f t="shared" si="1"/>
        <v>51.361078449999994</v>
      </c>
      <c r="D14" s="2">
        <f t="shared" si="0"/>
        <v>118.89488610999999</v>
      </c>
      <c r="E14" s="2">
        <f t="shared" si="0"/>
        <v>426.36861267</v>
      </c>
      <c r="F14" s="2">
        <f t="shared" si="0"/>
        <v>1021.58466663</v>
      </c>
      <c r="G14" s="2">
        <f t="shared" si="2"/>
        <v>51.361078449999994</v>
      </c>
      <c r="H14" s="1">
        <f t="shared" si="5"/>
        <v>0</v>
      </c>
      <c r="I14" s="1">
        <f t="shared" si="3"/>
        <v>11</v>
      </c>
    </row>
    <row r="15" spans="2:9">
      <c r="B15" s="1">
        <f t="shared" si="4"/>
        <v>12</v>
      </c>
      <c r="C15" s="2">
        <f t="shared" si="1"/>
        <v>56.0302674</v>
      </c>
      <c r="D15" s="2">
        <f t="shared" si="0"/>
        <v>129.70351212</v>
      </c>
      <c r="E15" s="2">
        <f t="shared" si="0"/>
        <v>465.12939563999998</v>
      </c>
      <c r="F15" s="2">
        <f t="shared" si="0"/>
        <v>1114.4559999600001</v>
      </c>
      <c r="G15" s="2">
        <f t="shared" si="2"/>
        <v>56.0302674</v>
      </c>
      <c r="H15" s="1">
        <f t="shared" si="5"/>
        <v>0</v>
      </c>
      <c r="I15" s="1">
        <f t="shared" si="3"/>
        <v>12</v>
      </c>
    </row>
    <row r="16" spans="2:9">
      <c r="B16" s="1">
        <f t="shared" si="4"/>
        <v>13</v>
      </c>
      <c r="C16" s="2">
        <f t="shared" si="1"/>
        <v>60.699456349999998</v>
      </c>
      <c r="D16" s="2">
        <f t="shared" si="0"/>
        <v>140.51213812999998</v>
      </c>
      <c r="E16" s="2">
        <f t="shared" si="0"/>
        <v>503.89017861000002</v>
      </c>
      <c r="F16" s="2">
        <f t="shared" si="0"/>
        <v>1207.3273332900001</v>
      </c>
      <c r="G16" s="2">
        <f t="shared" si="2"/>
        <v>60.699456349999998</v>
      </c>
      <c r="H16" s="1">
        <f t="shared" si="5"/>
        <v>0</v>
      </c>
      <c r="I16" s="1">
        <f t="shared" si="3"/>
        <v>13</v>
      </c>
    </row>
    <row r="17" spans="2:9">
      <c r="B17" s="1">
        <f t="shared" si="4"/>
        <v>14</v>
      </c>
      <c r="C17" s="2">
        <f t="shared" si="1"/>
        <v>65.368645299999997</v>
      </c>
      <c r="D17" s="2">
        <f t="shared" si="0"/>
        <v>151.32076413999999</v>
      </c>
      <c r="E17" s="2">
        <f t="shared" si="0"/>
        <v>542.65096158000006</v>
      </c>
      <c r="F17" s="2">
        <f t="shared" si="0"/>
        <v>1300.19866662</v>
      </c>
      <c r="G17" s="2">
        <f t="shared" si="2"/>
        <v>65.368645299999997</v>
      </c>
      <c r="H17" s="1">
        <f t="shared" si="5"/>
        <v>0</v>
      </c>
      <c r="I17" s="1">
        <f t="shared" si="3"/>
        <v>14</v>
      </c>
    </row>
    <row r="18" spans="2:9">
      <c r="B18" s="1">
        <f t="shared" si="4"/>
        <v>15</v>
      </c>
      <c r="C18" s="2">
        <f t="shared" si="1"/>
        <v>70.037834249999989</v>
      </c>
      <c r="D18" s="2">
        <f t="shared" si="0"/>
        <v>162.12939014999998</v>
      </c>
      <c r="E18" s="2">
        <f t="shared" si="0"/>
        <v>581.41174454999998</v>
      </c>
      <c r="F18" s="2">
        <f t="shared" si="0"/>
        <v>1393.06999995</v>
      </c>
      <c r="G18" s="2">
        <f t="shared" si="2"/>
        <v>70.037834249999989</v>
      </c>
      <c r="H18" s="1">
        <f t="shared" si="5"/>
        <v>0</v>
      </c>
      <c r="I18" s="1">
        <f t="shared" si="3"/>
        <v>15</v>
      </c>
    </row>
    <row r="19" spans="2:9">
      <c r="B19" s="1">
        <f t="shared" si="4"/>
        <v>16</v>
      </c>
      <c r="C19" s="2">
        <f t="shared" si="1"/>
        <v>74.707023199999995</v>
      </c>
      <c r="D19" s="2">
        <f t="shared" si="0"/>
        <v>172.93801615999999</v>
      </c>
      <c r="E19" s="2">
        <f t="shared" ref="E19:F34" si="6">$B19*E$2</f>
        <v>620.17252752000002</v>
      </c>
      <c r="F19" s="2">
        <f t="shared" si="6"/>
        <v>1485.94133328</v>
      </c>
      <c r="G19" s="2">
        <f t="shared" si="2"/>
        <v>74.707023199999995</v>
      </c>
      <c r="H19" s="1">
        <f t="shared" si="5"/>
        <v>0</v>
      </c>
      <c r="I19" s="1">
        <f t="shared" si="3"/>
        <v>16</v>
      </c>
    </row>
    <row r="20" spans="2:9">
      <c r="B20" s="1">
        <f t="shared" si="4"/>
        <v>17</v>
      </c>
      <c r="C20" s="2">
        <f t="shared" si="1"/>
        <v>79.376212150000001</v>
      </c>
      <c r="D20" s="2">
        <f t="shared" si="0"/>
        <v>183.74664217</v>
      </c>
      <c r="E20" s="2">
        <f t="shared" si="6"/>
        <v>658.93331049000005</v>
      </c>
      <c r="F20" s="2">
        <f t="shared" si="6"/>
        <v>1578.81266661</v>
      </c>
      <c r="G20" s="2">
        <f t="shared" si="2"/>
        <v>79.376212150000001</v>
      </c>
      <c r="H20" s="1">
        <f t="shared" si="5"/>
        <v>0</v>
      </c>
      <c r="I20" s="1">
        <f t="shared" si="3"/>
        <v>17</v>
      </c>
    </row>
    <row r="21" spans="2:9">
      <c r="B21" s="1">
        <f t="shared" si="4"/>
        <v>18</v>
      </c>
      <c r="C21" s="2">
        <f t="shared" si="1"/>
        <v>84.045401099999992</v>
      </c>
      <c r="D21" s="2">
        <f t="shared" si="0"/>
        <v>194.55526817999998</v>
      </c>
      <c r="E21" s="2">
        <f t="shared" si="6"/>
        <v>697.69409345999998</v>
      </c>
      <c r="F21" s="2">
        <f t="shared" si="6"/>
        <v>1671.6839999399999</v>
      </c>
      <c r="G21" s="2">
        <f t="shared" si="2"/>
        <v>84.045401099999992</v>
      </c>
      <c r="H21" s="1">
        <f t="shared" si="5"/>
        <v>0</v>
      </c>
      <c r="I21" s="1">
        <f t="shared" si="3"/>
        <v>18</v>
      </c>
    </row>
    <row r="22" spans="2:9">
      <c r="B22" s="1">
        <f t="shared" si="4"/>
        <v>19</v>
      </c>
      <c r="C22" s="2">
        <f t="shared" si="1"/>
        <v>88.714590049999998</v>
      </c>
      <c r="D22" s="2">
        <f t="shared" si="0"/>
        <v>205.36389419</v>
      </c>
      <c r="E22" s="2">
        <f t="shared" si="6"/>
        <v>736.45487643000001</v>
      </c>
      <c r="F22" s="2">
        <f t="shared" si="6"/>
        <v>1764.5553332699999</v>
      </c>
      <c r="G22" s="2">
        <f t="shared" si="2"/>
        <v>88.714590049999998</v>
      </c>
      <c r="H22" s="1">
        <f t="shared" si="5"/>
        <v>0</v>
      </c>
      <c r="I22" s="1">
        <f t="shared" si="3"/>
        <v>19</v>
      </c>
    </row>
    <row r="23" spans="2:9">
      <c r="B23" s="1">
        <f t="shared" si="4"/>
        <v>20</v>
      </c>
      <c r="C23" s="2">
        <f t="shared" si="1"/>
        <v>93.38377899999999</v>
      </c>
      <c r="D23" s="2">
        <f t="shared" si="0"/>
        <v>216.17252019999998</v>
      </c>
      <c r="E23" s="2">
        <f t="shared" si="6"/>
        <v>775.21565940000005</v>
      </c>
      <c r="F23" s="2">
        <f t="shared" si="6"/>
        <v>1857.4266665999999</v>
      </c>
      <c r="G23" s="2">
        <f t="shared" si="2"/>
        <v>93.38377899999999</v>
      </c>
      <c r="H23" s="1">
        <f t="shared" si="5"/>
        <v>0</v>
      </c>
      <c r="I23" s="1">
        <f t="shared" si="3"/>
        <v>20</v>
      </c>
    </row>
    <row r="24" spans="2:9">
      <c r="B24" s="1">
        <f t="shared" si="4"/>
        <v>21</v>
      </c>
      <c r="C24" s="2">
        <f t="shared" si="1"/>
        <v>98.052967949999996</v>
      </c>
      <c r="D24" s="2">
        <f t="shared" si="0"/>
        <v>226.98114620999999</v>
      </c>
      <c r="E24" s="2">
        <f t="shared" si="6"/>
        <v>813.97644236999997</v>
      </c>
      <c r="F24" s="2">
        <f t="shared" si="6"/>
        <v>1950.2979999300001</v>
      </c>
      <c r="G24" s="2">
        <f t="shared" si="2"/>
        <v>98.052967949999996</v>
      </c>
      <c r="H24" s="1">
        <f t="shared" si="5"/>
        <v>0</v>
      </c>
      <c r="I24" s="1">
        <f t="shared" si="3"/>
        <v>21</v>
      </c>
    </row>
    <row r="25" spans="2:9">
      <c r="B25" s="1">
        <f t="shared" si="4"/>
        <v>22</v>
      </c>
      <c r="C25" s="2">
        <f t="shared" si="1"/>
        <v>102.72215689999999</v>
      </c>
      <c r="D25" s="2">
        <f t="shared" si="0"/>
        <v>237.78977221999997</v>
      </c>
      <c r="E25" s="2">
        <f t="shared" si="6"/>
        <v>852.73722534000001</v>
      </c>
      <c r="F25" s="2">
        <f t="shared" si="6"/>
        <v>2043.16933326</v>
      </c>
      <c r="G25" s="2">
        <f t="shared" si="2"/>
        <v>102.72215689999999</v>
      </c>
      <c r="H25" s="1">
        <f t="shared" si="5"/>
        <v>0</v>
      </c>
      <c r="I25" s="1">
        <f t="shared" si="3"/>
        <v>22</v>
      </c>
    </row>
    <row r="26" spans="2:9">
      <c r="B26" s="1">
        <f t="shared" si="4"/>
        <v>23</v>
      </c>
      <c r="C26" s="2">
        <f t="shared" si="1"/>
        <v>107.39134584999999</v>
      </c>
      <c r="D26" s="2">
        <f t="shared" si="0"/>
        <v>248.59839822999999</v>
      </c>
      <c r="E26" s="2">
        <f t="shared" si="6"/>
        <v>891.49800831000005</v>
      </c>
      <c r="F26" s="2">
        <f t="shared" si="6"/>
        <v>2136.04066659</v>
      </c>
      <c r="G26" s="2">
        <f t="shared" si="2"/>
        <v>107.39134584999999</v>
      </c>
      <c r="H26" s="1">
        <f t="shared" si="5"/>
        <v>0</v>
      </c>
      <c r="I26" s="1">
        <f t="shared" si="3"/>
        <v>23</v>
      </c>
    </row>
    <row r="27" spans="2:9">
      <c r="B27" s="1">
        <f t="shared" si="4"/>
        <v>24</v>
      </c>
      <c r="C27" s="2">
        <f t="shared" si="1"/>
        <v>112.0605348</v>
      </c>
      <c r="D27" s="2">
        <f t="shared" si="0"/>
        <v>259.40702424</v>
      </c>
      <c r="E27" s="2">
        <f t="shared" si="6"/>
        <v>930.25879127999997</v>
      </c>
      <c r="F27" s="2">
        <f t="shared" si="6"/>
        <v>2228.9119999200002</v>
      </c>
      <c r="G27" s="2">
        <f t="shared" si="2"/>
        <v>112.0605348</v>
      </c>
      <c r="H27" s="1">
        <f t="shared" si="5"/>
        <v>0</v>
      </c>
      <c r="I27" s="1">
        <f t="shared" si="3"/>
        <v>24</v>
      </c>
    </row>
    <row r="28" spans="2:9">
      <c r="B28" s="1">
        <f t="shared" si="4"/>
        <v>25</v>
      </c>
      <c r="C28" s="2">
        <f t="shared" si="1"/>
        <v>116.72972374999999</v>
      </c>
      <c r="D28" s="2">
        <f t="shared" si="0"/>
        <v>270.21565025000001</v>
      </c>
      <c r="E28" s="2">
        <f t="shared" si="6"/>
        <v>969.01957425000001</v>
      </c>
      <c r="F28" s="2">
        <f t="shared" si="6"/>
        <v>2321.7833332499999</v>
      </c>
      <c r="G28" s="2">
        <f t="shared" si="2"/>
        <v>116.72972374999999</v>
      </c>
      <c r="H28" s="1">
        <f t="shared" si="5"/>
        <v>0</v>
      </c>
      <c r="I28" s="1">
        <f t="shared" si="3"/>
        <v>25</v>
      </c>
    </row>
    <row r="29" spans="2:9">
      <c r="B29" s="1">
        <f t="shared" si="4"/>
        <v>26</v>
      </c>
      <c r="C29" s="2">
        <f t="shared" si="1"/>
        <v>121.3989127</v>
      </c>
      <c r="D29" s="2">
        <f t="shared" si="0"/>
        <v>281.02427625999997</v>
      </c>
      <c r="E29" s="2">
        <f t="shared" si="6"/>
        <v>1007.78035722</v>
      </c>
      <c r="F29" s="2">
        <f t="shared" si="6"/>
        <v>2414.6546665800001</v>
      </c>
      <c r="G29" s="2">
        <f t="shared" si="2"/>
        <v>121.3989127</v>
      </c>
      <c r="H29" s="1">
        <f t="shared" si="5"/>
        <v>0</v>
      </c>
      <c r="I29" s="1">
        <f t="shared" si="3"/>
        <v>26</v>
      </c>
    </row>
    <row r="30" spans="2:9">
      <c r="B30" s="1">
        <f t="shared" si="4"/>
        <v>27</v>
      </c>
      <c r="C30" s="2">
        <f t="shared" si="1"/>
        <v>126.06810164999999</v>
      </c>
      <c r="D30" s="2">
        <f t="shared" si="0"/>
        <v>291.83290226999998</v>
      </c>
      <c r="E30" s="2">
        <f t="shared" si="6"/>
        <v>1046.5411401900001</v>
      </c>
      <c r="F30" s="2">
        <f t="shared" si="6"/>
        <v>2507.5259999099999</v>
      </c>
      <c r="G30" s="2">
        <f t="shared" si="2"/>
        <v>126.06810164999999</v>
      </c>
      <c r="H30" s="1">
        <f t="shared" si="5"/>
        <v>0</v>
      </c>
      <c r="I30" s="1">
        <f t="shared" si="3"/>
        <v>27</v>
      </c>
    </row>
    <row r="31" spans="2:9">
      <c r="B31" s="1">
        <f t="shared" si="4"/>
        <v>28</v>
      </c>
      <c r="C31" s="2">
        <f t="shared" si="1"/>
        <v>130.73729059999999</v>
      </c>
      <c r="D31" s="2">
        <f t="shared" si="0"/>
        <v>302.64152827999999</v>
      </c>
      <c r="E31" s="2">
        <f t="shared" si="6"/>
        <v>1085.3019231600001</v>
      </c>
      <c r="F31" s="2">
        <f t="shared" si="6"/>
        <v>2600.3973332400001</v>
      </c>
      <c r="G31" s="2">
        <f t="shared" si="2"/>
        <v>130.73729059999999</v>
      </c>
      <c r="H31" s="1">
        <f t="shared" si="5"/>
        <v>0</v>
      </c>
      <c r="I31" s="1">
        <f t="shared" si="3"/>
        <v>28</v>
      </c>
    </row>
    <row r="32" spans="2:9">
      <c r="B32" s="1">
        <f t="shared" si="4"/>
        <v>29</v>
      </c>
      <c r="C32" s="2">
        <f t="shared" si="1"/>
        <v>135.40647955</v>
      </c>
      <c r="D32" s="2">
        <f t="shared" si="0"/>
        <v>313.45015429</v>
      </c>
      <c r="E32" s="2">
        <f t="shared" si="6"/>
        <v>1124.0627061299999</v>
      </c>
      <c r="F32" s="2">
        <f t="shared" si="6"/>
        <v>2693.2686665699998</v>
      </c>
      <c r="G32" s="2">
        <f t="shared" si="2"/>
        <v>135.40647955</v>
      </c>
      <c r="H32" s="1">
        <f t="shared" si="5"/>
        <v>0</v>
      </c>
      <c r="I32" s="1">
        <f t="shared" si="3"/>
        <v>29</v>
      </c>
    </row>
    <row r="33" spans="2:9">
      <c r="B33" s="1">
        <f t="shared" si="4"/>
        <v>30</v>
      </c>
      <c r="C33" s="2">
        <f t="shared" si="1"/>
        <v>140.07566849999998</v>
      </c>
      <c r="D33" s="2">
        <f t="shared" si="0"/>
        <v>324.25878029999996</v>
      </c>
      <c r="E33" s="2">
        <f t="shared" si="6"/>
        <v>1162.8234891</v>
      </c>
      <c r="F33" s="2">
        <f t="shared" si="6"/>
        <v>2786.1399999</v>
      </c>
      <c r="G33" s="2">
        <f t="shared" si="2"/>
        <v>140.07566849999998</v>
      </c>
      <c r="H33" s="1">
        <f t="shared" si="5"/>
        <v>0</v>
      </c>
      <c r="I33" s="1">
        <f t="shared" si="3"/>
        <v>30</v>
      </c>
    </row>
    <row r="34" spans="2:9">
      <c r="B34" s="1">
        <f>B33+1</f>
        <v>31</v>
      </c>
      <c r="C34" s="2">
        <f t="shared" si="1"/>
        <v>144.74485744999998</v>
      </c>
      <c r="D34" s="2">
        <f t="shared" si="0"/>
        <v>335.06740630999997</v>
      </c>
      <c r="E34" s="2">
        <f t="shared" si="6"/>
        <v>1201.58427207</v>
      </c>
      <c r="F34" s="2">
        <f t="shared" si="6"/>
        <v>2879.0113332299998</v>
      </c>
      <c r="G34" s="2">
        <f t="shared" si="2"/>
        <v>144.74485744999998</v>
      </c>
      <c r="H34" s="1">
        <f t="shared" si="5"/>
        <v>0</v>
      </c>
      <c r="I34" s="1">
        <f t="shared" si="3"/>
        <v>31</v>
      </c>
    </row>
    <row r="35" spans="2:9">
      <c r="B35" s="1">
        <f t="shared" ref="B35:B94" si="7">B34+1</f>
        <v>32</v>
      </c>
      <c r="G35" s="2">
        <f>D17</f>
        <v>151.32076413999999</v>
      </c>
      <c r="H35" s="1">
        <v>1</v>
      </c>
      <c r="I35" s="1">
        <f>B17</f>
        <v>14</v>
      </c>
    </row>
    <row r="36" spans="2:9">
      <c r="B36" s="1">
        <f t="shared" si="7"/>
        <v>33</v>
      </c>
      <c r="G36" s="2">
        <f t="shared" ref="G36:G52" si="8">D18</f>
        <v>162.12939014999998</v>
      </c>
      <c r="H36" s="1">
        <v>1</v>
      </c>
      <c r="I36" s="1">
        <f t="shared" ref="I36:I52" si="9">B18</f>
        <v>15</v>
      </c>
    </row>
    <row r="37" spans="2:9">
      <c r="B37" s="1">
        <f t="shared" si="7"/>
        <v>34</v>
      </c>
      <c r="G37" s="2">
        <f t="shared" si="8"/>
        <v>172.93801615999999</v>
      </c>
      <c r="H37" s="1">
        <v>1</v>
      </c>
      <c r="I37" s="1">
        <f t="shared" si="9"/>
        <v>16</v>
      </c>
    </row>
    <row r="38" spans="2:9">
      <c r="B38" s="1">
        <f t="shared" si="7"/>
        <v>35</v>
      </c>
      <c r="G38" s="2">
        <f t="shared" si="8"/>
        <v>183.74664217</v>
      </c>
      <c r="H38" s="1">
        <v>1</v>
      </c>
      <c r="I38" s="1">
        <f t="shared" si="9"/>
        <v>17</v>
      </c>
    </row>
    <row r="39" spans="2:9">
      <c r="B39" s="1">
        <f t="shared" si="7"/>
        <v>36</v>
      </c>
      <c r="G39" s="2">
        <f t="shared" si="8"/>
        <v>194.55526817999998</v>
      </c>
      <c r="H39" s="1">
        <v>1</v>
      </c>
      <c r="I39" s="1">
        <f t="shared" si="9"/>
        <v>18</v>
      </c>
    </row>
    <row r="40" spans="2:9">
      <c r="B40" s="1">
        <f t="shared" si="7"/>
        <v>37</v>
      </c>
      <c r="G40" s="2">
        <f t="shared" si="8"/>
        <v>205.36389419</v>
      </c>
      <c r="H40" s="1">
        <v>1</v>
      </c>
      <c r="I40" s="1">
        <f t="shared" si="9"/>
        <v>19</v>
      </c>
    </row>
    <row r="41" spans="2:9">
      <c r="B41" s="1">
        <f t="shared" si="7"/>
        <v>38</v>
      </c>
      <c r="G41" s="2">
        <f t="shared" si="8"/>
        <v>216.17252019999998</v>
      </c>
      <c r="H41" s="1">
        <v>1</v>
      </c>
      <c r="I41" s="1">
        <f t="shared" si="9"/>
        <v>20</v>
      </c>
    </row>
    <row r="42" spans="2:9">
      <c r="B42" s="1">
        <f t="shared" si="7"/>
        <v>39</v>
      </c>
      <c r="G42" s="2">
        <f t="shared" si="8"/>
        <v>226.98114620999999</v>
      </c>
      <c r="H42" s="1">
        <v>1</v>
      </c>
      <c r="I42" s="1">
        <f t="shared" si="9"/>
        <v>21</v>
      </c>
    </row>
    <row r="43" spans="2:9">
      <c r="B43" s="1">
        <f t="shared" si="7"/>
        <v>40</v>
      </c>
      <c r="G43" s="2">
        <f t="shared" si="8"/>
        <v>237.78977221999997</v>
      </c>
      <c r="H43" s="1">
        <v>1</v>
      </c>
      <c r="I43" s="1">
        <f t="shared" si="9"/>
        <v>22</v>
      </c>
    </row>
    <row r="44" spans="2:9">
      <c r="B44" s="1">
        <f t="shared" si="7"/>
        <v>41</v>
      </c>
      <c r="G44" s="2">
        <f t="shared" si="8"/>
        <v>248.59839822999999</v>
      </c>
      <c r="H44" s="1">
        <v>1</v>
      </c>
      <c r="I44" s="1">
        <f t="shared" si="9"/>
        <v>23</v>
      </c>
    </row>
    <row r="45" spans="2:9">
      <c r="B45" s="1">
        <f t="shared" si="7"/>
        <v>42</v>
      </c>
      <c r="G45" s="2">
        <f t="shared" si="8"/>
        <v>259.40702424</v>
      </c>
      <c r="H45" s="1">
        <v>1</v>
      </c>
      <c r="I45" s="1">
        <f t="shared" si="9"/>
        <v>24</v>
      </c>
    </row>
    <row r="46" spans="2:9">
      <c r="B46" s="1">
        <f t="shared" si="7"/>
        <v>43</v>
      </c>
      <c r="G46" s="2">
        <f t="shared" si="8"/>
        <v>270.21565025000001</v>
      </c>
      <c r="H46" s="1">
        <v>1</v>
      </c>
      <c r="I46" s="1">
        <f t="shared" si="9"/>
        <v>25</v>
      </c>
    </row>
    <row r="47" spans="2:9">
      <c r="B47" s="1">
        <f t="shared" si="7"/>
        <v>44</v>
      </c>
      <c r="G47" s="2">
        <f t="shared" si="8"/>
        <v>281.02427625999997</v>
      </c>
      <c r="H47" s="1">
        <v>1</v>
      </c>
      <c r="I47" s="1">
        <f t="shared" si="9"/>
        <v>26</v>
      </c>
    </row>
    <row r="48" spans="2:9">
      <c r="B48" s="1">
        <f t="shared" si="7"/>
        <v>45</v>
      </c>
      <c r="G48" s="2">
        <f t="shared" si="8"/>
        <v>291.83290226999998</v>
      </c>
      <c r="H48" s="1">
        <v>1</v>
      </c>
      <c r="I48" s="1">
        <f t="shared" si="9"/>
        <v>27</v>
      </c>
    </row>
    <row r="49" spans="2:9">
      <c r="B49" s="1">
        <f t="shared" si="7"/>
        <v>46</v>
      </c>
      <c r="G49" s="2">
        <f t="shared" si="8"/>
        <v>302.64152827999999</v>
      </c>
      <c r="H49" s="1">
        <v>1</v>
      </c>
      <c r="I49" s="1">
        <f t="shared" si="9"/>
        <v>28</v>
      </c>
    </row>
    <row r="50" spans="2:9">
      <c r="B50" s="1">
        <f t="shared" si="7"/>
        <v>47</v>
      </c>
      <c r="G50" s="2">
        <f t="shared" si="8"/>
        <v>313.45015429</v>
      </c>
      <c r="H50" s="1">
        <v>1</v>
      </c>
      <c r="I50" s="1">
        <f t="shared" si="9"/>
        <v>29</v>
      </c>
    </row>
    <row r="51" spans="2:9">
      <c r="B51" s="1">
        <f t="shared" si="7"/>
        <v>48</v>
      </c>
      <c r="G51" s="2">
        <f t="shared" si="8"/>
        <v>324.25878029999996</v>
      </c>
      <c r="H51" s="1">
        <v>1</v>
      </c>
      <c r="I51" s="1">
        <f t="shared" si="9"/>
        <v>30</v>
      </c>
    </row>
    <row r="52" spans="2:9">
      <c r="B52" s="1">
        <f t="shared" si="7"/>
        <v>49</v>
      </c>
      <c r="G52" s="2">
        <f t="shared" si="8"/>
        <v>335.06740630999997</v>
      </c>
      <c r="H52" s="1">
        <v>1</v>
      </c>
      <c r="I52" s="1">
        <f t="shared" si="9"/>
        <v>31</v>
      </c>
    </row>
    <row r="53" spans="2:9">
      <c r="B53" s="1">
        <f t="shared" si="7"/>
        <v>50</v>
      </c>
      <c r="G53" s="2">
        <f>E12</f>
        <v>348.84704672999999</v>
      </c>
      <c r="H53" s="1">
        <v>2</v>
      </c>
      <c r="I53" s="1">
        <f>B12</f>
        <v>9</v>
      </c>
    </row>
    <row r="54" spans="2:9">
      <c r="B54" s="1">
        <f t="shared" si="7"/>
        <v>51</v>
      </c>
      <c r="G54" s="2">
        <f t="shared" ref="G54:G75" si="10">E13</f>
        <v>387.60782970000002</v>
      </c>
      <c r="H54" s="1">
        <v>2</v>
      </c>
      <c r="I54" s="1">
        <f t="shared" ref="I54:I75" si="11">B13</f>
        <v>10</v>
      </c>
    </row>
    <row r="55" spans="2:9">
      <c r="B55" s="1">
        <f t="shared" si="7"/>
        <v>52</v>
      </c>
      <c r="G55" s="2">
        <f t="shared" si="10"/>
        <v>426.36861267</v>
      </c>
      <c r="H55" s="1">
        <v>2</v>
      </c>
      <c r="I55" s="1">
        <f t="shared" si="11"/>
        <v>11</v>
      </c>
    </row>
    <row r="56" spans="2:9">
      <c r="B56" s="1">
        <f t="shared" si="7"/>
        <v>53</v>
      </c>
      <c r="G56" s="2">
        <f t="shared" si="10"/>
        <v>465.12939563999998</v>
      </c>
      <c r="H56" s="1">
        <v>2</v>
      </c>
      <c r="I56" s="1">
        <f t="shared" si="11"/>
        <v>12</v>
      </c>
    </row>
    <row r="57" spans="2:9">
      <c r="B57" s="1">
        <f t="shared" si="7"/>
        <v>54</v>
      </c>
      <c r="G57" s="2">
        <f t="shared" si="10"/>
        <v>503.89017861000002</v>
      </c>
      <c r="H57" s="1">
        <v>2</v>
      </c>
      <c r="I57" s="1">
        <f t="shared" si="11"/>
        <v>13</v>
      </c>
    </row>
    <row r="58" spans="2:9">
      <c r="B58" s="1">
        <f t="shared" si="7"/>
        <v>55</v>
      </c>
      <c r="G58" s="2">
        <f t="shared" si="10"/>
        <v>542.65096158000006</v>
      </c>
      <c r="H58" s="1">
        <v>2</v>
      </c>
      <c r="I58" s="1">
        <f t="shared" si="11"/>
        <v>14</v>
      </c>
    </row>
    <row r="59" spans="2:9">
      <c r="B59" s="1">
        <f t="shared" si="7"/>
        <v>56</v>
      </c>
      <c r="G59" s="2">
        <f t="shared" si="10"/>
        <v>581.41174454999998</v>
      </c>
      <c r="H59" s="1">
        <v>2</v>
      </c>
      <c r="I59" s="1">
        <f t="shared" si="11"/>
        <v>15</v>
      </c>
    </row>
    <row r="60" spans="2:9">
      <c r="B60" s="1">
        <f t="shared" si="7"/>
        <v>57</v>
      </c>
      <c r="G60" s="2">
        <f t="shared" si="10"/>
        <v>620.17252752000002</v>
      </c>
      <c r="H60" s="1">
        <v>2</v>
      </c>
      <c r="I60" s="1">
        <f t="shared" si="11"/>
        <v>16</v>
      </c>
    </row>
    <row r="61" spans="2:9">
      <c r="B61" s="1">
        <f t="shared" si="7"/>
        <v>58</v>
      </c>
      <c r="G61" s="2">
        <f t="shared" si="10"/>
        <v>658.93331049000005</v>
      </c>
      <c r="H61" s="1">
        <v>2</v>
      </c>
      <c r="I61" s="1">
        <f t="shared" si="11"/>
        <v>17</v>
      </c>
    </row>
    <row r="62" spans="2:9">
      <c r="B62" s="1">
        <f t="shared" si="7"/>
        <v>59</v>
      </c>
      <c r="G62" s="2">
        <f t="shared" si="10"/>
        <v>697.69409345999998</v>
      </c>
      <c r="H62" s="1">
        <v>2</v>
      </c>
      <c r="I62" s="1">
        <f t="shared" si="11"/>
        <v>18</v>
      </c>
    </row>
    <row r="63" spans="2:9">
      <c r="B63" s="1">
        <f t="shared" si="7"/>
        <v>60</v>
      </c>
      <c r="G63" s="2">
        <f t="shared" si="10"/>
        <v>736.45487643000001</v>
      </c>
      <c r="H63" s="1">
        <v>2</v>
      </c>
      <c r="I63" s="1">
        <f t="shared" si="11"/>
        <v>19</v>
      </c>
    </row>
    <row r="64" spans="2:9">
      <c r="B64" s="1">
        <f t="shared" si="7"/>
        <v>61</v>
      </c>
      <c r="G64" s="2">
        <f t="shared" si="10"/>
        <v>775.21565940000005</v>
      </c>
      <c r="H64" s="1">
        <v>2</v>
      </c>
      <c r="I64" s="1">
        <f t="shared" si="11"/>
        <v>20</v>
      </c>
    </row>
    <row r="65" spans="2:9">
      <c r="B65" s="1">
        <f t="shared" si="7"/>
        <v>62</v>
      </c>
      <c r="G65" s="2">
        <f t="shared" si="10"/>
        <v>813.97644236999997</v>
      </c>
      <c r="H65" s="1">
        <v>2</v>
      </c>
      <c r="I65" s="1">
        <f t="shared" si="11"/>
        <v>21</v>
      </c>
    </row>
    <row r="66" spans="2:9">
      <c r="B66" s="1">
        <f t="shared" si="7"/>
        <v>63</v>
      </c>
      <c r="G66" s="2">
        <f t="shared" si="10"/>
        <v>852.73722534000001</v>
      </c>
      <c r="H66" s="1">
        <v>2</v>
      </c>
      <c r="I66" s="1">
        <f t="shared" si="11"/>
        <v>22</v>
      </c>
    </row>
    <row r="67" spans="2:9">
      <c r="B67" s="1">
        <f t="shared" si="7"/>
        <v>64</v>
      </c>
      <c r="G67" s="2">
        <f t="shared" si="10"/>
        <v>891.49800831000005</v>
      </c>
      <c r="H67" s="1">
        <v>2</v>
      </c>
      <c r="I67" s="1">
        <f t="shared" si="11"/>
        <v>23</v>
      </c>
    </row>
    <row r="68" spans="2:9">
      <c r="B68" s="1">
        <f t="shared" si="7"/>
        <v>65</v>
      </c>
      <c r="G68" s="2">
        <f t="shared" si="10"/>
        <v>930.25879127999997</v>
      </c>
      <c r="H68" s="1">
        <v>2</v>
      </c>
      <c r="I68" s="1">
        <f t="shared" si="11"/>
        <v>24</v>
      </c>
    </row>
    <row r="69" spans="2:9">
      <c r="B69" s="1">
        <f t="shared" si="7"/>
        <v>66</v>
      </c>
      <c r="G69" s="2">
        <f t="shared" si="10"/>
        <v>969.01957425000001</v>
      </c>
      <c r="H69" s="1">
        <v>2</v>
      </c>
      <c r="I69" s="1">
        <f t="shared" si="11"/>
        <v>25</v>
      </c>
    </row>
    <row r="70" spans="2:9">
      <c r="B70" s="1">
        <f t="shared" si="7"/>
        <v>67</v>
      </c>
      <c r="G70" s="2">
        <f t="shared" si="10"/>
        <v>1007.78035722</v>
      </c>
      <c r="H70" s="1">
        <v>2</v>
      </c>
      <c r="I70" s="1">
        <f t="shared" si="11"/>
        <v>26</v>
      </c>
    </row>
    <row r="71" spans="2:9">
      <c r="B71" s="1">
        <f t="shared" si="7"/>
        <v>68</v>
      </c>
      <c r="G71" s="2">
        <f t="shared" si="10"/>
        <v>1046.5411401900001</v>
      </c>
      <c r="H71" s="1">
        <v>2</v>
      </c>
      <c r="I71" s="1">
        <f t="shared" si="11"/>
        <v>27</v>
      </c>
    </row>
    <row r="72" spans="2:9">
      <c r="B72" s="1">
        <f t="shared" si="7"/>
        <v>69</v>
      </c>
      <c r="G72" s="2">
        <f t="shared" si="10"/>
        <v>1085.3019231600001</v>
      </c>
      <c r="H72" s="1">
        <v>2</v>
      </c>
      <c r="I72" s="1">
        <f t="shared" si="11"/>
        <v>28</v>
      </c>
    </row>
    <row r="73" spans="2:9">
      <c r="B73" s="1">
        <f t="shared" si="7"/>
        <v>70</v>
      </c>
      <c r="G73" s="2">
        <f t="shared" si="10"/>
        <v>1124.0627061299999</v>
      </c>
      <c r="H73" s="1">
        <v>2</v>
      </c>
      <c r="I73" s="1">
        <f t="shared" si="11"/>
        <v>29</v>
      </c>
    </row>
    <row r="74" spans="2:9">
      <c r="B74" s="1">
        <f t="shared" si="7"/>
        <v>71</v>
      </c>
      <c r="G74" s="2">
        <f t="shared" si="10"/>
        <v>1162.8234891</v>
      </c>
      <c r="H74" s="1">
        <v>2</v>
      </c>
      <c r="I74" s="1">
        <f t="shared" si="11"/>
        <v>30</v>
      </c>
    </row>
    <row r="75" spans="2:9">
      <c r="B75" s="1">
        <f t="shared" si="7"/>
        <v>72</v>
      </c>
      <c r="G75" s="2">
        <f t="shared" si="10"/>
        <v>1201.58427207</v>
      </c>
      <c r="H75" s="1">
        <v>2</v>
      </c>
      <c r="I75" s="1">
        <f t="shared" si="11"/>
        <v>31</v>
      </c>
    </row>
    <row r="76" spans="2:9">
      <c r="B76" s="1">
        <f t="shared" si="7"/>
        <v>73</v>
      </c>
      <c r="G76" s="2">
        <f>F16</f>
        <v>1207.3273332900001</v>
      </c>
      <c r="H76" s="1">
        <v>3</v>
      </c>
      <c r="I76" s="1">
        <f>B16</f>
        <v>13</v>
      </c>
    </row>
    <row r="77" spans="2:9">
      <c r="B77" s="1">
        <f t="shared" si="7"/>
        <v>74</v>
      </c>
      <c r="G77" s="2">
        <f t="shared" ref="G77:G94" si="12">F17</f>
        <v>1300.19866662</v>
      </c>
      <c r="H77" s="1">
        <v>3</v>
      </c>
      <c r="I77" s="1">
        <f t="shared" ref="I77:I94" si="13">B17</f>
        <v>14</v>
      </c>
    </row>
    <row r="78" spans="2:9">
      <c r="B78" s="1">
        <f t="shared" si="7"/>
        <v>75</v>
      </c>
      <c r="G78" s="2">
        <f t="shared" si="12"/>
        <v>1393.06999995</v>
      </c>
      <c r="H78" s="1">
        <v>3</v>
      </c>
      <c r="I78" s="1">
        <f t="shared" si="13"/>
        <v>15</v>
      </c>
    </row>
    <row r="79" spans="2:9">
      <c r="B79" s="1">
        <f t="shared" si="7"/>
        <v>76</v>
      </c>
      <c r="G79" s="2">
        <f t="shared" si="12"/>
        <v>1485.94133328</v>
      </c>
      <c r="H79" s="1">
        <v>3</v>
      </c>
      <c r="I79" s="1">
        <f t="shared" si="13"/>
        <v>16</v>
      </c>
    </row>
    <row r="80" spans="2:9">
      <c r="B80" s="1">
        <f t="shared" si="7"/>
        <v>77</v>
      </c>
      <c r="G80" s="2">
        <f t="shared" si="12"/>
        <v>1578.81266661</v>
      </c>
      <c r="H80" s="1">
        <v>3</v>
      </c>
      <c r="I80" s="1">
        <f t="shared" si="13"/>
        <v>17</v>
      </c>
    </row>
    <row r="81" spans="2:9">
      <c r="B81" s="1">
        <f t="shared" si="7"/>
        <v>78</v>
      </c>
      <c r="G81" s="2">
        <f t="shared" si="12"/>
        <v>1671.6839999399999</v>
      </c>
      <c r="H81" s="1">
        <v>3</v>
      </c>
      <c r="I81" s="1">
        <f t="shared" si="13"/>
        <v>18</v>
      </c>
    </row>
    <row r="82" spans="2:9">
      <c r="B82" s="1">
        <f t="shared" si="7"/>
        <v>79</v>
      </c>
      <c r="G82" s="2">
        <f t="shared" si="12"/>
        <v>1764.5553332699999</v>
      </c>
      <c r="H82" s="1">
        <v>3</v>
      </c>
      <c r="I82" s="1">
        <f t="shared" si="13"/>
        <v>19</v>
      </c>
    </row>
    <row r="83" spans="2:9">
      <c r="B83" s="1">
        <f t="shared" si="7"/>
        <v>80</v>
      </c>
      <c r="G83" s="2">
        <f t="shared" si="12"/>
        <v>1857.4266665999999</v>
      </c>
      <c r="H83" s="1">
        <v>3</v>
      </c>
      <c r="I83" s="1">
        <f t="shared" si="13"/>
        <v>20</v>
      </c>
    </row>
    <row r="84" spans="2:9">
      <c r="B84" s="1">
        <f t="shared" si="7"/>
        <v>81</v>
      </c>
      <c r="G84" s="2">
        <f t="shared" si="12"/>
        <v>1950.2979999300001</v>
      </c>
      <c r="H84" s="1">
        <v>3</v>
      </c>
      <c r="I84" s="1">
        <f t="shared" si="13"/>
        <v>21</v>
      </c>
    </row>
    <row r="85" spans="2:9">
      <c r="B85" s="1">
        <f t="shared" si="7"/>
        <v>82</v>
      </c>
      <c r="G85" s="2">
        <f t="shared" si="12"/>
        <v>2043.16933326</v>
      </c>
      <c r="H85" s="1">
        <v>3</v>
      </c>
      <c r="I85" s="1">
        <f t="shared" si="13"/>
        <v>22</v>
      </c>
    </row>
    <row r="86" spans="2:9">
      <c r="B86" s="1">
        <f t="shared" si="7"/>
        <v>83</v>
      </c>
      <c r="G86" s="2">
        <f t="shared" si="12"/>
        <v>2136.04066659</v>
      </c>
      <c r="H86" s="1">
        <v>3</v>
      </c>
      <c r="I86" s="1">
        <f t="shared" si="13"/>
        <v>23</v>
      </c>
    </row>
    <row r="87" spans="2:9">
      <c r="B87" s="1">
        <f t="shared" si="7"/>
        <v>84</v>
      </c>
      <c r="G87" s="2">
        <f t="shared" si="12"/>
        <v>2228.9119999200002</v>
      </c>
      <c r="H87" s="1">
        <v>3</v>
      </c>
      <c r="I87" s="1">
        <f t="shared" si="13"/>
        <v>24</v>
      </c>
    </row>
    <row r="88" spans="2:9">
      <c r="B88" s="1">
        <f t="shared" si="7"/>
        <v>85</v>
      </c>
      <c r="G88" s="2">
        <f t="shared" si="12"/>
        <v>2321.7833332499999</v>
      </c>
      <c r="H88" s="1">
        <v>3</v>
      </c>
      <c r="I88" s="1">
        <f t="shared" si="13"/>
        <v>25</v>
      </c>
    </row>
    <row r="89" spans="2:9">
      <c r="B89" s="1">
        <f t="shared" si="7"/>
        <v>86</v>
      </c>
      <c r="G89" s="2">
        <f t="shared" si="12"/>
        <v>2414.6546665800001</v>
      </c>
      <c r="H89" s="1">
        <v>3</v>
      </c>
      <c r="I89" s="1">
        <f t="shared" si="13"/>
        <v>26</v>
      </c>
    </row>
    <row r="90" spans="2:9">
      <c r="B90" s="1">
        <f t="shared" si="7"/>
        <v>87</v>
      </c>
      <c r="G90" s="2">
        <f t="shared" si="12"/>
        <v>2507.5259999099999</v>
      </c>
      <c r="H90" s="1">
        <v>3</v>
      </c>
      <c r="I90" s="1">
        <f t="shared" si="13"/>
        <v>27</v>
      </c>
    </row>
    <row r="91" spans="2:9">
      <c r="B91" s="1">
        <f t="shared" si="7"/>
        <v>88</v>
      </c>
      <c r="G91" s="2">
        <f t="shared" si="12"/>
        <v>2600.3973332400001</v>
      </c>
      <c r="H91" s="1">
        <v>3</v>
      </c>
      <c r="I91" s="1">
        <f t="shared" si="13"/>
        <v>28</v>
      </c>
    </row>
    <row r="92" spans="2:9">
      <c r="B92" s="1">
        <f t="shared" si="7"/>
        <v>89</v>
      </c>
      <c r="G92" s="2">
        <f t="shared" si="12"/>
        <v>2693.2686665699998</v>
      </c>
      <c r="H92" s="1">
        <v>3</v>
      </c>
      <c r="I92" s="1">
        <f t="shared" si="13"/>
        <v>29</v>
      </c>
    </row>
    <row r="93" spans="2:9">
      <c r="B93" s="1">
        <f t="shared" si="7"/>
        <v>90</v>
      </c>
      <c r="G93" s="2">
        <f t="shared" si="12"/>
        <v>2786.1399999</v>
      </c>
      <c r="H93" s="1">
        <v>3</v>
      </c>
      <c r="I93" s="1">
        <f t="shared" si="13"/>
        <v>30</v>
      </c>
    </row>
    <row r="94" spans="2:9">
      <c r="B94" s="1">
        <f t="shared" si="7"/>
        <v>91</v>
      </c>
      <c r="G94" s="2">
        <f t="shared" si="12"/>
        <v>2879.0113332299998</v>
      </c>
      <c r="H94" s="1">
        <v>3</v>
      </c>
      <c r="I94" s="1">
        <f t="shared" si="13"/>
        <v>31</v>
      </c>
    </row>
  </sheetData>
  <mergeCells count="1">
    <mergeCell ref="H1:I1"/>
  </mergeCells>
  <conditionalFormatting sqref="D3:D34">
    <cfRule type="expression" dxfId="1" priority="2">
      <formula>D3&lt;C$34</formula>
    </cfRule>
  </conditionalFormatting>
  <conditionalFormatting sqref="E3:F34">
    <cfRule type="expression" dxfId="0" priority="1">
      <formula>E3&lt;D$34</formula>
    </cfRule>
  </conditionalFormatting>
  <pageMargins left="0.7" right="0.7" top="0.75" bottom="0.75" header="0.3" footer="0.3"/>
  <pageSetup orientation="portrait" r:id="rId1"/>
  <drawing r:id="rId2"/>
  <legacyDrawing r:id="rId3"/>
  <oleObjects>
    <oleObject progId="PowerPoint.Slide.8" shapeId="1026" r:id="rId4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B1:D24"/>
  <sheetViews>
    <sheetView workbookViewId="0">
      <selection activeCell="B2" sqref="B2:D24"/>
    </sheetView>
  </sheetViews>
  <sheetFormatPr defaultRowHeight="15"/>
  <cols>
    <col min="1" max="2" width="9.140625" style="5"/>
    <col min="3" max="3" width="43.5703125" style="6" bestFit="1" customWidth="1"/>
    <col min="4" max="4" width="40.42578125" style="5" customWidth="1"/>
    <col min="5" max="6" width="9.140625" style="5" customWidth="1"/>
    <col min="7" max="16384" width="9.140625" style="5"/>
  </cols>
  <sheetData>
    <row r="1" spans="2:4" ht="15.75" thickBot="1"/>
    <row r="2" spans="2:4" s="7" customFormat="1" ht="15.75" thickBot="1">
      <c r="B2" s="25" t="s">
        <v>21</v>
      </c>
      <c r="C2" s="26" t="s">
        <v>22</v>
      </c>
      <c r="D2" s="27" t="s">
        <v>23</v>
      </c>
    </row>
    <row r="3" spans="2:4">
      <c r="B3" s="22" t="s">
        <v>3</v>
      </c>
      <c r="C3" s="23"/>
      <c r="D3" s="24"/>
    </row>
    <row r="4" spans="2:4">
      <c r="B4" s="15"/>
      <c r="C4" s="10" t="s">
        <v>4</v>
      </c>
      <c r="D4" s="16"/>
    </row>
    <row r="5" spans="2:4">
      <c r="B5" s="15"/>
      <c r="C5" s="10" t="s">
        <v>5</v>
      </c>
      <c r="D5" s="16" t="s">
        <v>24</v>
      </c>
    </row>
    <row r="6" spans="2:4">
      <c r="B6" s="15"/>
      <c r="C6" s="10" t="s">
        <v>6</v>
      </c>
      <c r="D6" s="16" t="s">
        <v>26</v>
      </c>
    </row>
    <row r="7" spans="2:4" ht="30">
      <c r="B7" s="15"/>
      <c r="C7" s="10" t="s">
        <v>7</v>
      </c>
      <c r="D7" s="17" t="s">
        <v>25</v>
      </c>
    </row>
    <row r="8" spans="2:4">
      <c r="B8" s="15"/>
      <c r="C8" s="10" t="s">
        <v>10</v>
      </c>
      <c r="D8" s="16" t="s">
        <v>27</v>
      </c>
    </row>
    <row r="9" spans="2:4">
      <c r="B9" s="15"/>
      <c r="C9" s="10" t="s">
        <v>11</v>
      </c>
      <c r="D9" s="16" t="s">
        <v>28</v>
      </c>
    </row>
    <row r="10" spans="2:4" ht="51">
      <c r="B10" s="15"/>
      <c r="C10" s="10" t="s">
        <v>8</v>
      </c>
      <c r="D10" s="17" t="s">
        <v>29</v>
      </c>
    </row>
    <row r="11" spans="2:4">
      <c r="B11" s="15"/>
      <c r="C11" s="10" t="s">
        <v>12</v>
      </c>
      <c r="D11" s="16"/>
    </row>
    <row r="12" spans="2:4">
      <c r="B12" s="15"/>
      <c r="C12" s="9"/>
      <c r="D12" s="18"/>
    </row>
    <row r="13" spans="2:4">
      <c r="B13" s="13" t="s">
        <v>9</v>
      </c>
      <c r="C13" s="8"/>
      <c r="D13" s="14"/>
    </row>
    <row r="14" spans="2:4">
      <c r="B14" s="15"/>
      <c r="C14" s="11" t="s">
        <v>13</v>
      </c>
      <c r="D14" s="16"/>
    </row>
    <row r="15" spans="2:4">
      <c r="B15" s="15"/>
      <c r="C15" s="11" t="s">
        <v>14</v>
      </c>
      <c r="D15" s="16"/>
    </row>
    <row r="16" spans="2:4">
      <c r="B16" s="15"/>
      <c r="C16" s="11" t="s">
        <v>15</v>
      </c>
      <c r="D16" s="16" t="s">
        <v>30</v>
      </c>
    </row>
    <row r="17" spans="2:4" ht="75">
      <c r="B17" s="15"/>
      <c r="C17" s="12" t="s">
        <v>32</v>
      </c>
      <c r="D17" s="17" t="s">
        <v>31</v>
      </c>
    </row>
    <row r="18" spans="2:4">
      <c r="B18" s="15"/>
      <c r="C18" s="11" t="s">
        <v>17</v>
      </c>
      <c r="D18" s="16"/>
    </row>
    <row r="19" spans="2:4">
      <c r="B19" s="15"/>
      <c r="C19" s="9"/>
      <c r="D19" s="18"/>
    </row>
    <row r="20" spans="2:4">
      <c r="B20" s="13" t="s">
        <v>16</v>
      </c>
      <c r="C20" s="8"/>
      <c r="D20" s="14"/>
    </row>
    <row r="21" spans="2:4" ht="18">
      <c r="B21" s="15"/>
      <c r="C21" s="11" t="s">
        <v>18</v>
      </c>
      <c r="D21" s="16" t="s">
        <v>33</v>
      </c>
    </row>
    <row r="22" spans="2:4">
      <c r="B22" s="15"/>
      <c r="C22" s="11" t="s">
        <v>19</v>
      </c>
      <c r="D22" s="16"/>
    </row>
    <row r="23" spans="2:4">
      <c r="B23" s="15"/>
      <c r="C23" s="10" t="s">
        <v>20</v>
      </c>
      <c r="D23" s="16"/>
    </row>
    <row r="24" spans="2:4" ht="90.75" thickBot="1">
      <c r="B24" s="19"/>
      <c r="C24" s="20" t="s">
        <v>34</v>
      </c>
      <c r="D24" s="21"/>
    </row>
  </sheetData>
  <mergeCells count="8">
    <mergeCell ref="B21:B24"/>
    <mergeCell ref="B13:D13"/>
    <mergeCell ref="B20:D20"/>
    <mergeCell ref="B12:D12"/>
    <mergeCell ref="B19:D19"/>
    <mergeCell ref="B4:B11"/>
    <mergeCell ref="B14:B18"/>
    <mergeCell ref="B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offsetLUT</vt:lpstr>
      <vt:lpstr>sequences</vt:lpstr>
    </vt:vector>
  </TitlesOfParts>
  <Company>Intersil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jgetchel</dc:creator>
  <cp:lastModifiedBy>jgetchel</cp:lastModifiedBy>
  <dcterms:created xsi:type="dcterms:W3CDTF">2014-07-15T01:09:56Z</dcterms:created>
  <dcterms:modified xsi:type="dcterms:W3CDTF">2014-07-15T21:23:48Z</dcterms:modified>
</cp:coreProperties>
</file>