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 Preliminary Work- Not Synced to R\"/>
    </mc:Choice>
  </mc:AlternateContent>
  <workbookProtection lockWindows="1"/>
  <bookViews>
    <workbookView xWindow="0" yWindow="0" windowWidth="16380" windowHeight="8190" tabRatio="802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24" i="1" l="1"/>
  <c r="O25" i="1" l="1"/>
</calcChain>
</file>

<file path=xl/sharedStrings.xml><?xml version="1.0" encoding="utf-8"?>
<sst xmlns="http://schemas.openxmlformats.org/spreadsheetml/2006/main" count="216" uniqueCount="160">
  <si>
    <t>site_id</t>
  </si>
  <si>
    <t>transect_id</t>
  </si>
  <si>
    <t>site_name</t>
  </si>
  <si>
    <t>area_m2</t>
  </si>
  <si>
    <t>acres</t>
  </si>
  <si>
    <t>r1_section_length</t>
  </si>
  <si>
    <t>r2_section_length</t>
  </si>
  <si>
    <t>r3_section_length</t>
  </si>
  <si>
    <t>r1_monarch_time</t>
  </si>
  <si>
    <t>r2_monarch_time</t>
  </si>
  <si>
    <t>r3_monarch_time</t>
  </si>
  <si>
    <t>grant</t>
  </si>
  <si>
    <t>byd1</t>
  </si>
  <si>
    <t>tbyd1a</t>
  </si>
  <si>
    <t>Boyd Farm 1</t>
  </si>
  <si>
    <t>iacig</t>
  </si>
  <si>
    <t>byd2</t>
  </si>
  <si>
    <t>tbyd2a</t>
  </si>
  <si>
    <t>Boyd Farm 2</t>
  </si>
  <si>
    <t>cra1</t>
  </si>
  <si>
    <t>tcra1a</t>
  </si>
  <si>
    <t>Crawfordsville</t>
  </si>
  <si>
    <t>uth1</t>
  </si>
  <si>
    <t>tuth1a</t>
  </si>
  <si>
    <t>Uthe North Riparian 1</t>
  </si>
  <si>
    <t>uth2</t>
  </si>
  <si>
    <t>tuth2a</t>
  </si>
  <si>
    <t>Uthe North Riparian 2</t>
  </si>
  <si>
    <t>uth3</t>
  </si>
  <si>
    <t>tuth3b</t>
  </si>
  <si>
    <t>Uthe South Oxbow</t>
  </si>
  <si>
    <t>all1</t>
  </si>
  <si>
    <t>tall1a</t>
  </si>
  <si>
    <t>Allee Res. Farm 1</t>
  </si>
  <si>
    <t>ncig</t>
  </si>
  <si>
    <t>all2</t>
  </si>
  <si>
    <t>tall2a</t>
  </si>
  <si>
    <t>Allee Res. Farm 2</t>
  </si>
  <si>
    <t>arm1</t>
  </si>
  <si>
    <t>tarm1b</t>
  </si>
  <si>
    <t>Armstrong Res. Farm 1</t>
  </si>
  <si>
    <t>arm2</t>
  </si>
  <si>
    <t>tarm2a</t>
  </si>
  <si>
    <t>Armstrong Res. Farm 2</t>
  </si>
  <si>
    <t>ber1</t>
  </si>
  <si>
    <t>tber1a</t>
  </si>
  <si>
    <t>Berry Patch 1</t>
  </si>
  <si>
    <t>ber3</t>
  </si>
  <si>
    <t>tber3a</t>
  </si>
  <si>
    <t>Berry Patch 3</t>
  </si>
  <si>
    <t>cre1</t>
  </si>
  <si>
    <t>tcre1a</t>
  </si>
  <si>
    <t>Crees</t>
  </si>
  <si>
    <t>dun2</t>
  </si>
  <si>
    <t>tdun2a</t>
  </si>
  <si>
    <t>Dunbar 2</t>
  </si>
  <si>
    <t>dun3</t>
  </si>
  <si>
    <t>tdun3a</t>
  </si>
  <si>
    <t>Dunbar 3</t>
  </si>
  <si>
    <t>pio1</t>
  </si>
  <si>
    <t>tpio1a</t>
  </si>
  <si>
    <t>DuPont Pioneer 1</t>
  </si>
  <si>
    <t>pio2</t>
  </si>
  <si>
    <t>tpio2a</t>
  </si>
  <si>
    <t>DuPont Pioneer 2</t>
  </si>
  <si>
    <t>gro1</t>
  </si>
  <si>
    <t>tgro1a</t>
  </si>
  <si>
    <t>Gronau 1</t>
  </si>
  <si>
    <t>gro2</t>
  </si>
  <si>
    <t>tgro2a</t>
  </si>
  <si>
    <t>Gronau 2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</si>
  <si>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</si>
  <si>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</si>
  <si>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</si>
  <si>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</si>
  <si>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</si>
  <si>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</si>
  <si>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</si>
  <si>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</si>
  <si>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</si>
  <si>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sut2</t>
  </si>
  <si>
    <t>tsut2a</t>
  </si>
  <si>
    <t>Sutherland NWRF</t>
  </si>
  <si>
    <t>sie1</t>
  </si>
  <si>
    <t>tsie1a</t>
  </si>
  <si>
    <t>Sievers</t>
  </si>
  <si>
    <t>prd1</t>
  </si>
  <si>
    <t>tprd1a</t>
  </si>
  <si>
    <t>Prairie Ridge 1</t>
  </si>
  <si>
    <t>prd2</t>
  </si>
  <si>
    <t>tprd2a</t>
  </si>
  <si>
    <t>Prairie Ridge 2</t>
  </si>
  <si>
    <t>ver1</t>
  </si>
  <si>
    <t>tver1a</t>
  </si>
  <si>
    <t>Verhofste 1</t>
  </si>
  <si>
    <t>har1</t>
  </si>
  <si>
    <t>thar1a</t>
  </si>
  <si>
    <t>Haren</t>
  </si>
  <si>
    <t>soy</t>
  </si>
  <si>
    <t>nie1</t>
  </si>
  <si>
    <t>tnie1a</t>
  </si>
  <si>
    <t>Nielsen</t>
  </si>
  <si>
    <t>van1</t>
  </si>
  <si>
    <t>tvan1a</t>
  </si>
  <si>
    <t>Van Diest 1</t>
  </si>
  <si>
    <t>van2</t>
  </si>
  <si>
    <t>tvan2a</t>
  </si>
  <si>
    <t>Van Diest 2</t>
  </si>
  <si>
    <t>fis1</t>
  </si>
  <si>
    <t>tfis1a</t>
  </si>
  <si>
    <t>Fisher</t>
  </si>
  <si>
    <t>vos1</t>
  </si>
  <si>
    <t>tvos1a</t>
  </si>
  <si>
    <t>Voss</t>
  </si>
  <si>
    <t>jon1</t>
  </si>
  <si>
    <t>tjon1a</t>
  </si>
  <si>
    <t>Jones</t>
  </si>
  <si>
    <t>pre1</t>
  </si>
  <si>
    <t>tpre1a</t>
  </si>
  <si>
    <t>Prestage 1a</t>
  </si>
  <si>
    <t>pork</t>
  </si>
  <si>
    <t>tpre1b</t>
  </si>
  <si>
    <t>Prestage 1b</t>
  </si>
  <si>
    <t>pre2</t>
  </si>
  <si>
    <t>tpre2a</t>
  </si>
  <si>
    <t>Prestage 2a</t>
  </si>
  <si>
    <t>tpre2b</t>
  </si>
  <si>
    <t>Prestage 2b</t>
  </si>
  <si>
    <t>pre3</t>
  </si>
  <si>
    <t>tpre3a</t>
  </si>
  <si>
    <t>Prestage 3a</t>
  </si>
  <si>
    <t>tpre3b</t>
  </si>
  <si>
    <t>Prestage 3b</t>
  </si>
  <si>
    <t>pre4</t>
  </si>
  <si>
    <t>tpre4a</t>
  </si>
  <si>
    <t>Prestage 4a</t>
  </si>
  <si>
    <t>tpre4b</t>
  </si>
  <si>
    <t>Prestage 4b</t>
  </si>
  <si>
    <t>bcr1</t>
  </si>
  <si>
    <t>tbcr1a</t>
  </si>
  <si>
    <t>Ben Crawford 1</t>
  </si>
  <si>
    <t>bcr2</t>
  </si>
  <si>
    <t>tbcr2a</t>
  </si>
  <si>
    <t>Ben Crawford 2</t>
  </si>
  <si>
    <t>tie1</t>
  </si>
  <si>
    <t>ttie1a</t>
  </si>
  <si>
    <t>Tiernan</t>
  </si>
  <si>
    <t>app1</t>
  </si>
  <si>
    <t>tapp1a</t>
  </si>
  <si>
    <t>Appelgate</t>
  </si>
  <si>
    <t>NA</t>
  </si>
  <si>
    <t>r1_transect_length</t>
  </si>
  <si>
    <t>r2_transect_length</t>
  </si>
  <si>
    <t>r3_transect_length</t>
  </si>
  <si>
    <t>r1_date</t>
  </si>
  <si>
    <t>r2_date</t>
  </si>
  <si>
    <t>r3_date</t>
  </si>
  <si>
    <t>total_#_rounds</t>
  </si>
  <si>
    <t>sum_transect_lengths</t>
  </si>
  <si>
    <t>r3_date_monarch_resample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</si>
</sst>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0" fillId="0" borderId="3" xfId="0" applyFont="1" applyBorder="1"/>
    <xf numFmtId="2" fontId="0" fillId="0" borderId="0" xfId="0" applyNumberFormat="1"/>
    <xf numFmtId="1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/>
    <xf numFmtId="2" fontId="0" fillId="0" borderId="4" xfId="0" applyNumberFormat="1" applyBorder="1"/>
    <xf numFmtId="14" fontId="0" fillId="0" borderId="4" xfId="0" applyNumberFormat="1" applyBorder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14" fontId="2" fillId="0" borderId="0" xfId="0" applyNumberFormat="1" applyFont="1"/>
    <xf numFmtId="14" fontId="2" fillId="0" borderId="4" xfId="0" applyNumberFormat="1" applyFont="1" applyBorder="1"/>
    <xf numFmtId="0" fontId="0" fillId="3" borderId="4" xfId="0" applyFont="1" applyFill="1" applyBorder="1"/>
    <xf numFmtId="0" fontId="0" fillId="3" borderId="0" xfId="0" applyFont="1" applyFill="1" applyBorder="1"/>
    <xf numFmtId="0" fontId="0" fillId="4" borderId="0" xfId="0" applyFill="1"/>
    <xf numFmtId="0" fontId="0" fillId="4" borderId="0" xfId="0" applyFont="1" applyFill="1"/>
    <xf numFmtId="0" fontId="0" fillId="4" borderId="0" xfId="0" applyFont="1" applyFill="1" applyBorder="1"/>
    <xf numFmtId="0" fontId="0" fillId="0" borderId="0" xfId="0" applyNumberFormat="1"/>
    <xf numFmtId="0" fontId="0" fillId="0" borderId="4" xfId="0" applyNumberFormat="1" applyFont="1" applyBorder="1"/>
    <xf numFmtId="0" fontId="0" fillId="0" borderId="0" xfId="0" applyNumberFormat="1" applyFont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23.140625" customWidth="1"/>
    <col min="4" max="4" width="9.140625" style="9"/>
    <col min="5" max="7" width="18" style="9" bestFit="1" customWidth="1"/>
    <col min="8" max="8" width="21" style="9" bestFit="1" customWidth="1"/>
    <col min="9" max="11" width="13.42578125" style="9" bestFit="1" customWidth="1"/>
    <col min="12" max="12" width="30.85546875" style="9" bestFit="1" customWidth="1"/>
    <col min="13" max="13" width="14.5703125" style="9" bestFit="1" customWidth="1"/>
    <col min="15" max="15" width="5.85546875" bestFit="1" customWidth="1"/>
    <col min="16" max="21" width="17.140625" bestFit="1" customWidth="1"/>
    <col min="22" max="1000" width="8.5703125"/>
  </cols>
  <sheetData>
    <row r="1" spans="1:21" x14ac:dyDescent="0.25">
      <c r="A1" s="1" t="s">
        <v>0</v>
      </c>
      <c r="B1" s="1" t="s">
        <v>1</v>
      </c>
      <c r="C1" s="2" t="s">
        <v>2</v>
      </c>
      <c r="D1" s="2" t="s">
        <v>11</v>
      </c>
      <c r="E1" s="2" t="s">
        <v>151</v>
      </c>
      <c r="F1" s="2" t="s">
        <v>152</v>
      </c>
      <c r="G1" s="2" t="s">
        <v>153</v>
      </c>
      <c r="H1" s="2" t="s">
        <v>158</v>
      </c>
      <c r="I1" s="2" t="s">
        <v>154</v>
      </c>
      <c r="J1" s="2" t="s">
        <v>155</v>
      </c>
      <c r="K1" s="2" t="s">
        <v>156</v>
      </c>
      <c r="L1" s="2" t="s">
        <v>159</v>
      </c>
      <c r="M1" s="2" t="s">
        <v>157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 x14ac:dyDescent="0.25">
      <c r="A2" s="3" t="s">
        <v>12</v>
      </c>
      <c r="B2" s="4" t="s">
        <v>13</v>
      </c>
      <c r="C2" t="s">
        <v>14</v>
      </c>
      <c r="D2" s="9" t="s">
        <v>15</v>
      </c>
      <c r="E2" s="9">
        <v>100</v>
      </c>
      <c r="F2" s="9">
        <v>100</v>
      </c>
      <c r="G2" s="9">
        <v>100</v>
      </c>
      <c r="H2" s="9">
        <f>SUM(E2:G2)</f>
        <v>300</v>
      </c>
      <c r="I2" s="6">
        <v>42549</v>
      </c>
      <c r="J2" s="6">
        <v>42577</v>
      </c>
      <c r="K2" s="6">
        <v>42597</v>
      </c>
      <c r="M2" s="25">
        <v>3</v>
      </c>
      <c r="N2">
        <v>1000</v>
      </c>
      <c r="O2" s="5">
        <v>0.24710499999999999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</row>
    <row r="3" spans="1:21" x14ac:dyDescent="0.25">
      <c r="A3" s="7" t="s">
        <v>16</v>
      </c>
      <c r="B3" s="8" t="s">
        <v>17</v>
      </c>
      <c r="C3" t="s">
        <v>18</v>
      </c>
      <c r="D3" s="9" t="s">
        <v>15</v>
      </c>
      <c r="E3" s="9">
        <v>100</v>
      </c>
      <c r="F3" s="9">
        <v>100</v>
      </c>
      <c r="G3" s="9">
        <v>100</v>
      </c>
      <c r="H3" s="9">
        <f t="shared" ref="H3:H47" si="0">SUM(E3:G3)</f>
        <v>300</v>
      </c>
      <c r="I3" s="6">
        <v>42549</v>
      </c>
      <c r="J3" s="6">
        <v>42577</v>
      </c>
      <c r="K3" s="6">
        <v>42597</v>
      </c>
      <c r="M3" s="25">
        <v>3</v>
      </c>
      <c r="N3">
        <v>1000</v>
      </c>
      <c r="O3" s="5">
        <v>0.24710499999999999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</row>
    <row r="4" spans="1:21" x14ac:dyDescent="0.25">
      <c r="A4" s="7" t="s">
        <v>19</v>
      </c>
      <c r="B4" s="8" t="s">
        <v>20</v>
      </c>
      <c r="C4" t="s">
        <v>21</v>
      </c>
      <c r="D4" s="9" t="s">
        <v>15</v>
      </c>
      <c r="E4" s="9">
        <v>70</v>
      </c>
      <c r="F4" s="9">
        <v>70</v>
      </c>
      <c r="G4" s="9">
        <v>70</v>
      </c>
      <c r="H4" s="9">
        <f t="shared" si="0"/>
        <v>210</v>
      </c>
      <c r="I4" s="6">
        <v>42551</v>
      </c>
      <c r="J4" s="6">
        <v>42576</v>
      </c>
      <c r="K4" s="6">
        <v>42595</v>
      </c>
      <c r="M4" s="25">
        <v>3</v>
      </c>
      <c r="N4">
        <v>616</v>
      </c>
      <c r="O4" s="5">
        <v>0.15221667999999999</v>
      </c>
      <c r="P4">
        <v>20</v>
      </c>
      <c r="Q4">
        <v>20</v>
      </c>
      <c r="R4">
        <v>20</v>
      </c>
      <c r="T4">
        <v>20</v>
      </c>
      <c r="U4">
        <v>20</v>
      </c>
    </row>
    <row r="5" spans="1:21" x14ac:dyDescent="0.25">
      <c r="A5" s="7" t="s">
        <v>22</v>
      </c>
      <c r="B5" s="8" t="s">
        <v>23</v>
      </c>
      <c r="C5" t="s">
        <v>24</v>
      </c>
      <c r="D5" s="9" t="s">
        <v>15</v>
      </c>
      <c r="E5" s="9">
        <v>100</v>
      </c>
      <c r="F5" s="9">
        <v>100</v>
      </c>
      <c r="G5" s="9">
        <v>100</v>
      </c>
      <c r="H5" s="9">
        <f t="shared" si="0"/>
        <v>300</v>
      </c>
      <c r="I5" s="6">
        <v>42549</v>
      </c>
      <c r="J5" s="6">
        <v>42577</v>
      </c>
      <c r="K5" s="6">
        <v>42597</v>
      </c>
      <c r="M5" s="25">
        <v>3</v>
      </c>
      <c r="N5">
        <v>500</v>
      </c>
      <c r="O5" s="5">
        <v>0.12</v>
      </c>
      <c r="P5" s="8">
        <v>20</v>
      </c>
      <c r="Q5">
        <v>20</v>
      </c>
      <c r="R5" s="8">
        <v>20</v>
      </c>
      <c r="S5">
        <v>20</v>
      </c>
      <c r="T5">
        <v>20</v>
      </c>
      <c r="U5" s="8">
        <v>20</v>
      </c>
    </row>
    <row r="6" spans="1:21" x14ac:dyDescent="0.25">
      <c r="A6" s="7" t="s">
        <v>25</v>
      </c>
      <c r="B6" s="8" t="s">
        <v>26</v>
      </c>
      <c r="C6" t="s">
        <v>27</v>
      </c>
      <c r="D6" s="9" t="s">
        <v>15</v>
      </c>
      <c r="E6" s="9">
        <v>100</v>
      </c>
      <c r="F6" s="9">
        <v>100</v>
      </c>
      <c r="G6" s="9">
        <v>100</v>
      </c>
      <c r="H6" s="9">
        <f t="shared" si="0"/>
        <v>300</v>
      </c>
      <c r="I6" s="6">
        <v>42549</v>
      </c>
      <c r="J6" s="6">
        <v>42577</v>
      </c>
      <c r="K6" s="6">
        <v>42597</v>
      </c>
      <c r="M6" s="28">
        <v>3</v>
      </c>
      <c r="N6">
        <v>600</v>
      </c>
      <c r="O6" s="5">
        <v>0.14826300000000001</v>
      </c>
      <c r="P6" s="8">
        <v>20</v>
      </c>
      <c r="Q6">
        <v>20</v>
      </c>
      <c r="R6" s="8">
        <v>20</v>
      </c>
      <c r="S6">
        <v>20</v>
      </c>
      <c r="T6">
        <v>20</v>
      </c>
      <c r="U6" s="8">
        <v>20</v>
      </c>
    </row>
    <row r="7" spans="1:21" ht="15.75" thickBot="1" x14ac:dyDescent="0.3">
      <c r="A7" s="10" t="s">
        <v>28</v>
      </c>
      <c r="B7" s="11" t="s">
        <v>29</v>
      </c>
      <c r="C7" s="12" t="s">
        <v>30</v>
      </c>
      <c r="D7" s="12" t="s">
        <v>15</v>
      </c>
      <c r="E7" s="20" t="s">
        <v>150</v>
      </c>
      <c r="F7" s="12">
        <v>100</v>
      </c>
      <c r="G7" s="12">
        <v>100</v>
      </c>
      <c r="H7" s="30">
        <f t="shared" si="0"/>
        <v>200</v>
      </c>
      <c r="I7" s="12"/>
      <c r="J7" s="14">
        <v>42577</v>
      </c>
      <c r="K7" s="14">
        <v>42597</v>
      </c>
      <c r="L7" s="12"/>
      <c r="M7" s="26">
        <v>2</v>
      </c>
      <c r="N7" s="12">
        <v>2000</v>
      </c>
      <c r="O7" s="13">
        <v>0.49420999999999998</v>
      </c>
      <c r="P7" s="12"/>
      <c r="Q7" s="12">
        <v>20</v>
      </c>
      <c r="R7" s="12">
        <v>20</v>
      </c>
      <c r="S7" s="12"/>
      <c r="T7" s="12">
        <v>20</v>
      </c>
      <c r="U7" s="12">
        <v>20</v>
      </c>
    </row>
    <row r="8" spans="1:21" x14ac:dyDescent="0.25">
      <c r="A8" s="7" t="s">
        <v>31</v>
      </c>
      <c r="B8" s="8" t="s">
        <v>32</v>
      </c>
      <c r="C8" t="s">
        <v>33</v>
      </c>
      <c r="D8" s="9" t="s">
        <v>34</v>
      </c>
      <c r="E8" s="8">
        <v>50</v>
      </c>
      <c r="F8" s="8">
        <v>50</v>
      </c>
      <c r="G8" s="8">
        <v>50</v>
      </c>
      <c r="H8" s="9">
        <f t="shared" si="0"/>
        <v>150</v>
      </c>
      <c r="I8" s="6">
        <v>42551</v>
      </c>
      <c r="J8" s="6">
        <v>42572</v>
      </c>
      <c r="K8" s="6">
        <v>42597</v>
      </c>
      <c r="L8" s="8"/>
      <c r="M8" s="29">
        <v>3</v>
      </c>
      <c r="N8">
        <v>1498</v>
      </c>
      <c r="O8" s="5">
        <v>0.37016328999999998</v>
      </c>
      <c r="P8" s="8">
        <v>10</v>
      </c>
      <c r="Q8" s="8">
        <v>20</v>
      </c>
      <c r="R8" s="8">
        <v>20</v>
      </c>
      <c r="S8" s="8">
        <v>10</v>
      </c>
      <c r="T8" s="8">
        <v>5</v>
      </c>
      <c r="U8" s="8">
        <v>20</v>
      </c>
    </row>
    <row r="9" spans="1:21" x14ac:dyDescent="0.25">
      <c r="A9" s="7" t="s">
        <v>35</v>
      </c>
      <c r="B9" s="8" t="s">
        <v>36</v>
      </c>
      <c r="C9" t="s">
        <v>37</v>
      </c>
      <c r="D9" s="9" t="s">
        <v>34</v>
      </c>
      <c r="E9" s="8">
        <v>50</v>
      </c>
      <c r="F9" s="9">
        <v>50</v>
      </c>
      <c r="G9" s="8">
        <v>50</v>
      </c>
      <c r="H9" s="9">
        <f t="shared" si="0"/>
        <v>150</v>
      </c>
      <c r="I9" s="6">
        <v>42551</v>
      </c>
      <c r="J9" s="6">
        <v>42572</v>
      </c>
      <c r="K9" s="6">
        <v>42597</v>
      </c>
      <c r="L9" s="8"/>
      <c r="M9" s="29">
        <v>3</v>
      </c>
      <c r="N9">
        <v>1440</v>
      </c>
      <c r="O9" s="5">
        <v>0.35583120000000001</v>
      </c>
      <c r="P9" s="8">
        <v>10</v>
      </c>
      <c r="Q9" s="8">
        <v>20</v>
      </c>
      <c r="R9" s="8">
        <v>20</v>
      </c>
      <c r="S9" s="8">
        <v>10</v>
      </c>
      <c r="T9" s="8">
        <v>5</v>
      </c>
      <c r="U9" s="8">
        <v>22</v>
      </c>
    </row>
    <row r="10" spans="1:21" x14ac:dyDescent="0.25">
      <c r="A10" s="7" t="s">
        <v>38</v>
      </c>
      <c r="B10" s="8" t="s">
        <v>39</v>
      </c>
      <c r="C10" t="s">
        <v>40</v>
      </c>
      <c r="D10" s="9" t="s">
        <v>34</v>
      </c>
      <c r="E10" s="21" t="s">
        <v>150</v>
      </c>
      <c r="F10" s="9">
        <v>60</v>
      </c>
      <c r="G10" s="9">
        <v>60</v>
      </c>
      <c r="H10" s="9">
        <f t="shared" si="0"/>
        <v>120</v>
      </c>
      <c r="J10" s="6">
        <v>42572</v>
      </c>
      <c r="K10" s="6">
        <v>42594</v>
      </c>
      <c r="M10" s="29">
        <v>2</v>
      </c>
      <c r="N10">
        <v>1440</v>
      </c>
      <c r="O10" s="5">
        <v>0.35583120000000001</v>
      </c>
      <c r="Q10">
        <v>20</v>
      </c>
      <c r="R10">
        <v>20</v>
      </c>
      <c r="T10">
        <v>20</v>
      </c>
      <c r="U10">
        <v>20</v>
      </c>
    </row>
    <row r="11" spans="1:21" x14ac:dyDescent="0.25">
      <c r="A11" s="7" t="s">
        <v>41</v>
      </c>
      <c r="B11" s="8" t="s">
        <v>42</v>
      </c>
      <c r="C11" t="s">
        <v>43</v>
      </c>
      <c r="D11" s="9" t="s">
        <v>34</v>
      </c>
      <c r="E11" s="9">
        <v>100</v>
      </c>
      <c r="F11" s="9">
        <v>100</v>
      </c>
      <c r="G11" s="9">
        <v>100</v>
      </c>
      <c r="H11" s="9">
        <f t="shared" si="0"/>
        <v>300</v>
      </c>
      <c r="I11" s="6">
        <v>42550</v>
      </c>
      <c r="J11" s="6">
        <v>42572</v>
      </c>
      <c r="K11" s="6">
        <v>42594</v>
      </c>
      <c r="M11" s="29">
        <v>3</v>
      </c>
      <c r="N11">
        <v>2500</v>
      </c>
      <c r="O11" s="5">
        <v>0.61776249999999999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</row>
    <row r="12" spans="1:21" x14ac:dyDescent="0.25">
      <c r="A12" s="7" t="s">
        <v>44</v>
      </c>
      <c r="B12" s="8" t="s">
        <v>45</v>
      </c>
      <c r="C12" t="s">
        <v>46</v>
      </c>
      <c r="D12" s="9" t="s">
        <v>34</v>
      </c>
      <c r="E12" s="9">
        <v>50</v>
      </c>
      <c r="F12" s="9">
        <v>50</v>
      </c>
      <c r="G12" s="9">
        <v>50</v>
      </c>
      <c r="H12" s="9">
        <f t="shared" si="0"/>
        <v>150</v>
      </c>
      <c r="I12" s="6">
        <v>42548</v>
      </c>
      <c r="J12" s="6">
        <v>42571</v>
      </c>
      <c r="K12" s="6">
        <v>42594</v>
      </c>
      <c r="M12" s="29">
        <v>3</v>
      </c>
      <c r="N12">
        <v>2000</v>
      </c>
      <c r="O12" s="5">
        <v>0.49420999999999998</v>
      </c>
      <c r="P12">
        <v>20</v>
      </c>
      <c r="Q12">
        <v>20</v>
      </c>
      <c r="R12">
        <v>20</v>
      </c>
      <c r="S12">
        <v>10</v>
      </c>
      <c r="T12">
        <v>6</v>
      </c>
      <c r="U12">
        <v>20</v>
      </c>
    </row>
    <row r="13" spans="1:21" x14ac:dyDescent="0.25">
      <c r="A13" s="7" t="s">
        <v>47</v>
      </c>
      <c r="B13" s="8" t="s">
        <v>48</v>
      </c>
      <c r="C13" t="s">
        <v>49</v>
      </c>
      <c r="D13" s="9" t="s">
        <v>34</v>
      </c>
      <c r="E13" s="21" t="s">
        <v>150</v>
      </c>
      <c r="F13" s="9">
        <v>50</v>
      </c>
      <c r="G13" s="9">
        <v>50</v>
      </c>
      <c r="H13" s="9">
        <f t="shared" si="0"/>
        <v>100</v>
      </c>
      <c r="J13" s="6">
        <v>42571</v>
      </c>
      <c r="K13" s="6">
        <v>42594</v>
      </c>
      <c r="L13" s="6">
        <v>42599</v>
      </c>
      <c r="M13" s="29">
        <v>2</v>
      </c>
      <c r="N13">
        <v>657</v>
      </c>
      <c r="O13" s="5">
        <v>0.162347985</v>
      </c>
      <c r="Q13">
        <v>20</v>
      </c>
      <c r="R13">
        <v>20</v>
      </c>
      <c r="T13">
        <v>6</v>
      </c>
      <c r="U13">
        <v>20</v>
      </c>
    </row>
    <row r="14" spans="1:21" x14ac:dyDescent="0.25">
      <c r="A14" s="7" t="s">
        <v>50</v>
      </c>
      <c r="B14" s="8" t="s">
        <v>51</v>
      </c>
      <c r="C14" t="s">
        <v>52</v>
      </c>
      <c r="D14" s="9" t="s">
        <v>34</v>
      </c>
      <c r="E14" s="22">
        <v>50</v>
      </c>
      <c r="F14" s="22">
        <v>50</v>
      </c>
      <c r="G14" s="22">
        <v>100</v>
      </c>
      <c r="H14" s="9">
        <f t="shared" si="0"/>
        <v>200</v>
      </c>
      <c r="I14" s="6">
        <v>42550</v>
      </c>
      <c r="J14" s="6">
        <v>42572</v>
      </c>
      <c r="K14" s="6">
        <v>42594</v>
      </c>
      <c r="L14" s="6"/>
      <c r="M14" s="29">
        <v>3</v>
      </c>
      <c r="N14">
        <v>3134</v>
      </c>
      <c r="O14" s="5">
        <v>0.77442707</v>
      </c>
      <c r="P14">
        <v>10</v>
      </c>
      <c r="Q14">
        <v>10</v>
      </c>
      <c r="R14">
        <v>20</v>
      </c>
      <c r="S14">
        <v>10</v>
      </c>
      <c r="T14">
        <v>20</v>
      </c>
      <c r="U14">
        <v>20</v>
      </c>
    </row>
    <row r="15" spans="1:21" x14ac:dyDescent="0.25">
      <c r="A15" s="7" t="s">
        <v>53</v>
      </c>
      <c r="B15" s="8" t="s">
        <v>54</v>
      </c>
      <c r="C15" t="s">
        <v>55</v>
      </c>
      <c r="D15" s="9" t="s">
        <v>34</v>
      </c>
      <c r="E15" s="9">
        <v>100</v>
      </c>
      <c r="F15" s="9">
        <v>100</v>
      </c>
      <c r="G15" s="9">
        <v>100</v>
      </c>
      <c r="H15" s="9">
        <f t="shared" si="0"/>
        <v>300</v>
      </c>
      <c r="I15" s="6">
        <v>42548</v>
      </c>
      <c r="J15" s="6">
        <v>42571</v>
      </c>
      <c r="K15" s="6">
        <v>42592</v>
      </c>
      <c r="L15" s="6">
        <v>42599</v>
      </c>
      <c r="M15" s="29">
        <v>3</v>
      </c>
      <c r="N15">
        <v>2000</v>
      </c>
      <c r="O15" s="5">
        <v>0.49420999999999998</v>
      </c>
      <c r="P15">
        <v>20</v>
      </c>
      <c r="Q15">
        <v>20</v>
      </c>
      <c r="R15">
        <v>20</v>
      </c>
      <c r="S15">
        <v>10</v>
      </c>
      <c r="T15">
        <v>11</v>
      </c>
      <c r="U15">
        <v>20</v>
      </c>
    </row>
    <row r="16" spans="1:21" x14ac:dyDescent="0.25">
      <c r="A16" s="7" t="s">
        <v>56</v>
      </c>
      <c r="B16" s="8" t="s">
        <v>57</v>
      </c>
      <c r="C16" t="s">
        <v>58</v>
      </c>
      <c r="D16" s="9" t="s">
        <v>34</v>
      </c>
      <c r="E16" s="21" t="s">
        <v>150</v>
      </c>
      <c r="F16" s="9">
        <v>100</v>
      </c>
      <c r="G16" s="9">
        <v>100</v>
      </c>
      <c r="H16" s="9">
        <f t="shared" si="0"/>
        <v>200</v>
      </c>
      <c r="J16" s="6">
        <v>42571</v>
      </c>
      <c r="K16" s="6">
        <v>42592</v>
      </c>
      <c r="M16" s="29">
        <v>2</v>
      </c>
      <c r="N16">
        <v>2000</v>
      </c>
      <c r="O16" s="5">
        <v>0.49420999999999998</v>
      </c>
      <c r="Q16">
        <v>20</v>
      </c>
      <c r="R16">
        <v>20</v>
      </c>
      <c r="U16">
        <v>22</v>
      </c>
    </row>
    <row r="17" spans="1:39" x14ac:dyDescent="0.25">
      <c r="A17" s="7" t="s">
        <v>59</v>
      </c>
      <c r="B17" s="8" t="s">
        <v>60</v>
      </c>
      <c r="C17" t="s">
        <v>61</v>
      </c>
      <c r="D17" s="9" t="s">
        <v>34</v>
      </c>
      <c r="E17" s="9">
        <v>80</v>
      </c>
      <c r="F17" s="9">
        <v>80</v>
      </c>
      <c r="G17" s="9">
        <v>80</v>
      </c>
      <c r="H17" s="9">
        <f t="shared" si="0"/>
        <v>240</v>
      </c>
      <c r="I17" s="6">
        <v>42548</v>
      </c>
      <c r="J17" s="6">
        <v>42571</v>
      </c>
      <c r="K17" s="6">
        <v>42594</v>
      </c>
      <c r="M17" s="29">
        <v>3</v>
      </c>
      <c r="N17">
        <v>4500</v>
      </c>
      <c r="O17" s="5">
        <v>1.1119725</v>
      </c>
      <c r="P17">
        <v>20</v>
      </c>
      <c r="Q17">
        <v>20</v>
      </c>
      <c r="R17">
        <v>20</v>
      </c>
      <c r="S17">
        <v>10</v>
      </c>
      <c r="T17">
        <v>11</v>
      </c>
      <c r="U17">
        <v>20</v>
      </c>
    </row>
    <row r="18" spans="1:39" x14ac:dyDescent="0.25">
      <c r="A18" s="7" t="s">
        <v>62</v>
      </c>
      <c r="B18" s="8" t="s">
        <v>63</v>
      </c>
      <c r="C18" t="s">
        <v>64</v>
      </c>
      <c r="D18" s="9" t="s">
        <v>34</v>
      </c>
      <c r="E18" s="9">
        <v>80</v>
      </c>
      <c r="F18" s="9">
        <v>80</v>
      </c>
      <c r="G18" s="9">
        <v>80</v>
      </c>
      <c r="H18" s="9">
        <f t="shared" si="0"/>
        <v>240</v>
      </c>
      <c r="I18" s="6">
        <v>42548</v>
      </c>
      <c r="J18" s="6">
        <v>42571</v>
      </c>
      <c r="K18" s="6">
        <v>42594</v>
      </c>
      <c r="M18" s="29">
        <v>3</v>
      </c>
      <c r="N18">
        <v>4500</v>
      </c>
      <c r="O18" s="5">
        <v>1.1119725</v>
      </c>
      <c r="P18">
        <v>20</v>
      </c>
      <c r="Q18">
        <v>20</v>
      </c>
      <c r="R18">
        <v>20</v>
      </c>
      <c r="S18">
        <v>10</v>
      </c>
      <c r="T18">
        <v>11</v>
      </c>
      <c r="U18">
        <v>20</v>
      </c>
    </row>
    <row r="19" spans="1:39" x14ac:dyDescent="0.25">
      <c r="A19" s="7" t="s">
        <v>65</v>
      </c>
      <c r="B19" s="8" t="s">
        <v>66</v>
      </c>
      <c r="C19" t="s">
        <v>67</v>
      </c>
      <c r="D19" s="9" t="s">
        <v>34</v>
      </c>
      <c r="E19" s="9">
        <v>60</v>
      </c>
      <c r="F19" s="9">
        <v>60</v>
      </c>
      <c r="G19" s="9">
        <v>60</v>
      </c>
      <c r="H19" s="9">
        <f t="shared" si="0"/>
        <v>180</v>
      </c>
      <c r="I19" s="6">
        <v>42550</v>
      </c>
      <c r="J19" s="6">
        <v>42572</v>
      </c>
      <c r="K19" s="6">
        <v>42594</v>
      </c>
      <c r="M19" s="29">
        <v>3</v>
      </c>
      <c r="N19">
        <v>860</v>
      </c>
      <c r="O19" s="5">
        <v>0.21251030000000001</v>
      </c>
      <c r="P19">
        <v>20</v>
      </c>
      <c r="Q19">
        <v>20</v>
      </c>
      <c r="R19">
        <v>20</v>
      </c>
      <c r="T19">
        <v>7</v>
      </c>
      <c r="U19">
        <v>20</v>
      </c>
    </row>
    <row r="20" spans="1:39" x14ac:dyDescent="0.25">
      <c r="A20" s="7" t="s">
        <v>68</v>
      </c>
      <c r="B20" s="8" t="s">
        <v>69</v>
      </c>
      <c r="C20" t="s">
        <v>70</v>
      </c>
      <c r="D20" s="9" t="s">
        <v>34</v>
      </c>
      <c r="E20" s="9">
        <v>60</v>
      </c>
      <c r="F20" s="9">
        <v>60</v>
      </c>
      <c r="G20" s="9">
        <v>60</v>
      </c>
      <c r="H20" s="9">
        <f t="shared" si="0"/>
        <v>180</v>
      </c>
      <c r="I20" s="6">
        <v>42550</v>
      </c>
      <c r="J20" s="6">
        <v>42572</v>
      </c>
      <c r="K20" s="6">
        <v>42594</v>
      </c>
      <c r="M20" s="29">
        <v>3</v>
      </c>
      <c r="N20">
        <v>860</v>
      </c>
      <c r="O20" s="5">
        <v>0.21251030000000001</v>
      </c>
      <c r="P20">
        <v>20</v>
      </c>
      <c r="Q20">
        <v>20</v>
      </c>
      <c r="R20">
        <v>20</v>
      </c>
      <c r="T20">
        <v>7</v>
      </c>
      <c r="U20">
        <v>20</v>
      </c>
    </row>
    <row r="21" spans="1:39" x14ac:dyDescent="0.25">
      <c r="A21" s="7" t="s">
        <v>71</v>
      </c>
      <c r="B21" s="8" t="s">
        <v>72</v>
      </c>
      <c r="C21" t="s">
        <v>73</v>
      </c>
      <c r="D21" s="9" t="s">
        <v>34</v>
      </c>
      <c r="E21" s="22">
        <v>50</v>
      </c>
      <c r="F21" s="22">
        <v>50</v>
      </c>
      <c r="G21" s="22">
        <v>100</v>
      </c>
      <c r="H21" s="9">
        <f t="shared" si="0"/>
        <v>200</v>
      </c>
      <c r="I21" s="6">
        <v>42550</v>
      </c>
      <c r="J21" s="6">
        <v>42572</v>
      </c>
      <c r="K21" s="6">
        <v>42594</v>
      </c>
      <c r="M21" s="29">
        <v>3</v>
      </c>
      <c r="N21">
        <v>2000</v>
      </c>
      <c r="O21" s="5">
        <v>0.49420999999999998</v>
      </c>
      <c r="P21">
        <v>10</v>
      </c>
      <c r="Q21">
        <v>20</v>
      </c>
      <c r="R21">
        <v>20</v>
      </c>
      <c r="S21">
        <v>5</v>
      </c>
      <c r="T21">
        <v>20</v>
      </c>
      <c r="U21">
        <v>20</v>
      </c>
    </row>
    <row r="22" spans="1:39" x14ac:dyDescent="0.25">
      <c r="A22" s="7" t="s">
        <v>74</v>
      </c>
      <c r="B22" s="8" t="s">
        <v>75</v>
      </c>
      <c r="C22" t="s">
        <v>76</v>
      </c>
      <c r="D22" s="9" t="s">
        <v>34</v>
      </c>
      <c r="E22" s="22">
        <v>50</v>
      </c>
      <c r="F22" s="22">
        <v>50</v>
      </c>
      <c r="G22" s="22">
        <v>100</v>
      </c>
      <c r="H22" s="9">
        <f t="shared" si="0"/>
        <v>200</v>
      </c>
      <c r="I22" s="6">
        <v>42550</v>
      </c>
      <c r="J22" s="6">
        <v>42572</v>
      </c>
      <c r="K22" s="6">
        <v>42594</v>
      </c>
      <c r="M22" s="29">
        <v>3</v>
      </c>
      <c r="N22">
        <v>2000</v>
      </c>
      <c r="O22" s="5">
        <v>0.49420999999999998</v>
      </c>
      <c r="P22">
        <v>10</v>
      </c>
      <c r="Q22">
        <v>20</v>
      </c>
      <c r="R22">
        <v>20</v>
      </c>
      <c r="S22">
        <v>10</v>
      </c>
      <c r="T22">
        <v>20</v>
      </c>
      <c r="U22">
        <v>20</v>
      </c>
    </row>
    <row r="23" spans="1:39" x14ac:dyDescent="0.25">
      <c r="A23" s="7" t="s">
        <v>77</v>
      </c>
      <c r="B23" s="8" t="s">
        <v>78</v>
      </c>
      <c r="C23" t="s">
        <v>79</v>
      </c>
      <c r="D23" s="9" t="s">
        <v>34</v>
      </c>
      <c r="E23" s="21" t="s">
        <v>150</v>
      </c>
      <c r="F23" s="21" t="s">
        <v>150</v>
      </c>
      <c r="G23" s="9">
        <v>50</v>
      </c>
      <c r="H23" s="9">
        <f t="shared" si="0"/>
        <v>50</v>
      </c>
      <c r="K23" s="6">
        <v>42597</v>
      </c>
      <c r="M23" s="25">
        <v>1</v>
      </c>
      <c r="N23">
        <v>750</v>
      </c>
      <c r="O23" s="5">
        <v>0.18532874999999999</v>
      </c>
      <c r="R23">
        <v>20</v>
      </c>
      <c r="U23">
        <v>20</v>
      </c>
    </row>
    <row r="24" spans="1:39" x14ac:dyDescent="0.25">
      <c r="A24" s="7" t="s">
        <v>80</v>
      </c>
      <c r="B24" s="8" t="s">
        <v>81</v>
      </c>
      <c r="C24" t="s">
        <v>82</v>
      </c>
      <c r="D24" s="9" t="s">
        <v>34</v>
      </c>
      <c r="E24" s="22">
        <v>100</v>
      </c>
      <c r="F24" s="22">
        <v>100</v>
      </c>
      <c r="G24" s="22">
        <v>100</v>
      </c>
      <c r="H24" s="9">
        <f t="shared" si="0"/>
        <v>300</v>
      </c>
      <c r="I24" s="6">
        <v>42551</v>
      </c>
      <c r="J24" s="6">
        <v>42576</v>
      </c>
      <c r="K24" s="6">
        <v>42593</v>
      </c>
      <c r="M24" s="25">
        <v>3</v>
      </c>
      <c r="N24" s="9">
        <v>2100</v>
      </c>
      <c r="O24" s="5">
        <f t="shared" ref="O24" si="1">N24*0.000247105</f>
        <v>0.51892050000000001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</row>
    <row r="25" spans="1:39" s="15" customFormat="1" x14ac:dyDescent="0.25">
      <c r="A25" s="7" t="s">
        <v>83</v>
      </c>
      <c r="B25" s="8" t="s">
        <v>84</v>
      </c>
      <c r="C25" s="15" t="s">
        <v>85</v>
      </c>
      <c r="D25" s="15" t="s">
        <v>34</v>
      </c>
      <c r="E25" s="23">
        <v>50</v>
      </c>
      <c r="F25" s="23">
        <v>50</v>
      </c>
      <c r="G25" s="23">
        <v>30</v>
      </c>
      <c r="H25" s="9">
        <f t="shared" si="0"/>
        <v>130</v>
      </c>
      <c r="I25" s="16">
        <v>42551</v>
      </c>
      <c r="J25" s="16">
        <v>42572</v>
      </c>
      <c r="K25" s="16">
        <v>42597</v>
      </c>
      <c r="L25" s="16"/>
      <c r="M25" s="27">
        <v>3</v>
      </c>
      <c r="N25" s="15">
        <v>530</v>
      </c>
      <c r="O25" s="5">
        <f>N25*0.000247105</f>
        <v>0.13096565000000002</v>
      </c>
      <c r="P25" s="15">
        <v>20</v>
      </c>
      <c r="Q25" s="15">
        <v>20</v>
      </c>
      <c r="R25" s="15">
        <v>20</v>
      </c>
      <c r="S25" s="15">
        <v>11</v>
      </c>
      <c r="T25" s="15">
        <v>7</v>
      </c>
      <c r="U25" s="15">
        <v>20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 spans="1:39" x14ac:dyDescent="0.25">
      <c r="A26" s="7" t="s">
        <v>86</v>
      </c>
      <c r="B26" s="8" t="s">
        <v>87</v>
      </c>
      <c r="C26" t="s">
        <v>88</v>
      </c>
      <c r="D26" s="9" t="s">
        <v>34</v>
      </c>
      <c r="E26" s="9">
        <v>100</v>
      </c>
      <c r="F26" s="9">
        <v>100</v>
      </c>
      <c r="G26" s="9">
        <v>100</v>
      </c>
      <c r="H26" s="9">
        <f t="shared" si="0"/>
        <v>300</v>
      </c>
      <c r="I26" s="6">
        <v>42551</v>
      </c>
      <c r="J26" s="6">
        <v>42576</v>
      </c>
      <c r="K26" s="6">
        <v>42593</v>
      </c>
      <c r="M26" s="25">
        <v>3</v>
      </c>
      <c r="N26">
        <v>2000</v>
      </c>
      <c r="O26" s="5">
        <v>0.49420999999999998</v>
      </c>
      <c r="P26">
        <v>20</v>
      </c>
      <c r="Q26">
        <v>20</v>
      </c>
      <c r="R26">
        <v>20</v>
      </c>
      <c r="S26">
        <v>20</v>
      </c>
      <c r="T26">
        <v>10</v>
      </c>
      <c r="U26">
        <v>20</v>
      </c>
    </row>
    <row r="27" spans="1:39" x14ac:dyDescent="0.25">
      <c r="A27" s="7" t="s">
        <v>89</v>
      </c>
      <c r="B27" s="8" t="s">
        <v>90</v>
      </c>
      <c r="C27" t="s">
        <v>91</v>
      </c>
      <c r="D27" s="9" t="s">
        <v>34</v>
      </c>
      <c r="E27" s="9">
        <v>100</v>
      </c>
      <c r="F27" s="9">
        <v>100</v>
      </c>
      <c r="G27" s="9">
        <v>100</v>
      </c>
      <c r="H27" s="9">
        <f t="shared" si="0"/>
        <v>300</v>
      </c>
      <c r="I27" s="6">
        <v>42551</v>
      </c>
      <c r="J27" s="6">
        <v>42576</v>
      </c>
      <c r="K27" s="6">
        <v>42593</v>
      </c>
      <c r="M27" s="25">
        <v>3</v>
      </c>
      <c r="N27">
        <v>2000</v>
      </c>
      <c r="O27" s="5">
        <v>0.49420999999999998</v>
      </c>
      <c r="P27">
        <v>20</v>
      </c>
      <c r="Q27">
        <v>20</v>
      </c>
      <c r="R27">
        <v>20</v>
      </c>
      <c r="S27">
        <v>20</v>
      </c>
      <c r="T27">
        <v>10</v>
      </c>
      <c r="U27">
        <v>20</v>
      </c>
    </row>
    <row r="28" spans="1:39" ht="15.75" thickBot="1" x14ac:dyDescent="0.3">
      <c r="A28" s="10" t="s">
        <v>92</v>
      </c>
      <c r="B28" s="11" t="s">
        <v>93</v>
      </c>
      <c r="C28" s="12" t="s">
        <v>94</v>
      </c>
      <c r="D28" s="12" t="s">
        <v>34</v>
      </c>
      <c r="E28" s="12">
        <v>100</v>
      </c>
      <c r="F28" s="12">
        <v>100</v>
      </c>
      <c r="G28" s="12">
        <v>100</v>
      </c>
      <c r="H28" s="30">
        <f t="shared" si="0"/>
        <v>300</v>
      </c>
      <c r="I28" s="14">
        <v>42550</v>
      </c>
      <c r="J28" s="14">
        <v>42572</v>
      </c>
      <c r="K28" s="14">
        <v>42594</v>
      </c>
      <c r="L28" s="12"/>
      <c r="M28" s="26">
        <v>3</v>
      </c>
      <c r="N28" s="12">
        <v>3500</v>
      </c>
      <c r="O28" s="13">
        <v>0.86486750000000001</v>
      </c>
      <c r="P28" s="12">
        <v>10</v>
      </c>
      <c r="Q28" s="12">
        <v>10</v>
      </c>
      <c r="R28" s="12">
        <v>20</v>
      </c>
      <c r="S28" s="12">
        <v>20</v>
      </c>
      <c r="T28" s="12">
        <v>40</v>
      </c>
      <c r="U28" s="12">
        <v>20</v>
      </c>
    </row>
    <row r="29" spans="1:39" x14ac:dyDescent="0.25">
      <c r="A29" s="7" t="s">
        <v>95</v>
      </c>
      <c r="B29" s="8" t="s">
        <v>96</v>
      </c>
      <c r="C29" t="s">
        <v>97</v>
      </c>
      <c r="D29" s="9" t="s">
        <v>98</v>
      </c>
      <c r="E29" s="9">
        <v>30</v>
      </c>
      <c r="F29" s="9">
        <v>30</v>
      </c>
      <c r="G29" s="9">
        <v>30</v>
      </c>
      <c r="H29" s="9">
        <f t="shared" si="0"/>
        <v>90</v>
      </c>
      <c r="I29" s="18">
        <v>42548</v>
      </c>
      <c r="J29" s="18">
        <v>42571</v>
      </c>
      <c r="K29" s="18">
        <v>42593</v>
      </c>
      <c r="L29" s="6">
        <v>42599</v>
      </c>
      <c r="M29" s="25">
        <v>3</v>
      </c>
      <c r="N29">
        <v>350</v>
      </c>
      <c r="O29" s="5">
        <v>8.6486750000000001E-2</v>
      </c>
      <c r="P29">
        <v>10</v>
      </c>
      <c r="Q29">
        <v>10</v>
      </c>
      <c r="R29" s="8">
        <v>20</v>
      </c>
      <c r="S29">
        <v>10</v>
      </c>
      <c r="T29">
        <v>10</v>
      </c>
      <c r="U29" s="8">
        <v>20</v>
      </c>
    </row>
    <row r="30" spans="1:39" x14ac:dyDescent="0.25">
      <c r="A30" s="7" t="s">
        <v>99</v>
      </c>
      <c r="B30" s="8" t="s">
        <v>100</v>
      </c>
      <c r="C30" t="s">
        <v>101</v>
      </c>
      <c r="D30" s="9" t="s">
        <v>98</v>
      </c>
      <c r="E30" s="9">
        <v>50</v>
      </c>
      <c r="F30" s="9">
        <v>50</v>
      </c>
      <c r="G30" s="9">
        <v>50</v>
      </c>
      <c r="H30" s="9">
        <f t="shared" si="0"/>
        <v>150</v>
      </c>
      <c r="I30" s="18">
        <v>42548</v>
      </c>
      <c r="J30" s="18">
        <v>42571</v>
      </c>
      <c r="K30" s="18">
        <v>42593</v>
      </c>
      <c r="M30" s="25">
        <v>3</v>
      </c>
      <c r="N30">
        <v>1080</v>
      </c>
      <c r="O30" s="5">
        <v>0.26687339999999998</v>
      </c>
      <c r="P30">
        <v>10</v>
      </c>
      <c r="Q30">
        <v>20</v>
      </c>
      <c r="R30">
        <v>20</v>
      </c>
      <c r="S30">
        <v>15</v>
      </c>
      <c r="T30">
        <v>20</v>
      </c>
      <c r="U30">
        <v>20</v>
      </c>
    </row>
    <row r="31" spans="1:39" x14ac:dyDescent="0.25">
      <c r="A31" s="7" t="s">
        <v>102</v>
      </c>
      <c r="B31" s="8" t="s">
        <v>103</v>
      </c>
      <c r="C31" t="s">
        <v>104</v>
      </c>
      <c r="D31" s="9" t="s">
        <v>98</v>
      </c>
      <c r="E31" s="9">
        <v>50</v>
      </c>
      <c r="F31" s="9">
        <v>50</v>
      </c>
      <c r="G31" s="9">
        <v>50</v>
      </c>
      <c r="H31" s="9">
        <f t="shared" si="0"/>
        <v>150</v>
      </c>
      <c r="I31" s="18">
        <v>42548</v>
      </c>
      <c r="J31" s="18">
        <v>42571</v>
      </c>
      <c r="K31" s="18">
        <v>42593</v>
      </c>
      <c r="M31" s="25">
        <v>3</v>
      </c>
      <c r="N31">
        <v>1000</v>
      </c>
      <c r="O31" s="5">
        <v>0.24710499999999999</v>
      </c>
      <c r="P31">
        <v>10</v>
      </c>
      <c r="Q31">
        <v>20</v>
      </c>
      <c r="R31">
        <v>20</v>
      </c>
      <c r="S31">
        <v>30</v>
      </c>
      <c r="T31">
        <v>30</v>
      </c>
      <c r="U31">
        <v>20</v>
      </c>
    </row>
    <row r="32" spans="1:39" x14ac:dyDescent="0.25">
      <c r="A32" s="7" t="s">
        <v>105</v>
      </c>
      <c r="B32" s="8" t="s">
        <v>106</v>
      </c>
      <c r="C32" t="s">
        <v>107</v>
      </c>
      <c r="D32" s="9" t="s">
        <v>98</v>
      </c>
      <c r="E32" s="9">
        <v>50</v>
      </c>
      <c r="F32" s="9">
        <v>50</v>
      </c>
      <c r="G32" s="9">
        <v>50</v>
      </c>
      <c r="H32" s="9">
        <f t="shared" si="0"/>
        <v>150</v>
      </c>
      <c r="I32" s="18">
        <v>42548</v>
      </c>
      <c r="J32" s="18">
        <v>42571</v>
      </c>
      <c r="K32" s="18">
        <v>42593</v>
      </c>
      <c r="L32" s="6">
        <v>42599</v>
      </c>
      <c r="M32" s="25">
        <v>3</v>
      </c>
      <c r="N32">
        <v>750</v>
      </c>
      <c r="O32" s="5">
        <v>0.18532874999999999</v>
      </c>
      <c r="P32">
        <v>10</v>
      </c>
      <c r="Q32">
        <v>10</v>
      </c>
      <c r="R32">
        <v>20</v>
      </c>
      <c r="S32">
        <v>15</v>
      </c>
      <c r="T32">
        <v>10</v>
      </c>
      <c r="U32">
        <v>20</v>
      </c>
    </row>
    <row r="33" spans="1:21" x14ac:dyDescent="0.25">
      <c r="A33" s="7" t="s">
        <v>108</v>
      </c>
      <c r="B33" s="8" t="s">
        <v>109</v>
      </c>
      <c r="C33" t="s">
        <v>110</v>
      </c>
      <c r="D33" s="9" t="s">
        <v>98</v>
      </c>
      <c r="E33" s="9">
        <v>50</v>
      </c>
      <c r="F33" s="9">
        <v>50</v>
      </c>
      <c r="G33" s="9">
        <v>50</v>
      </c>
      <c r="H33" s="9">
        <f t="shared" si="0"/>
        <v>150</v>
      </c>
      <c r="I33" s="18">
        <v>42548</v>
      </c>
      <c r="J33" s="18">
        <v>42571</v>
      </c>
      <c r="K33" s="18">
        <v>42593</v>
      </c>
      <c r="L33" s="6">
        <v>42599</v>
      </c>
      <c r="M33" s="25">
        <v>3</v>
      </c>
      <c r="N33">
        <v>600</v>
      </c>
      <c r="O33" s="5">
        <v>0.14826300000000001</v>
      </c>
      <c r="P33">
        <v>10</v>
      </c>
      <c r="Q33">
        <v>20</v>
      </c>
      <c r="R33">
        <v>20</v>
      </c>
      <c r="S33">
        <v>10</v>
      </c>
      <c r="T33">
        <v>20</v>
      </c>
      <c r="U33">
        <v>20</v>
      </c>
    </row>
    <row r="34" spans="1:21" x14ac:dyDescent="0.25">
      <c r="A34" s="7" t="s">
        <v>111</v>
      </c>
      <c r="B34" s="8" t="s">
        <v>112</v>
      </c>
      <c r="C34" t="s">
        <v>113</v>
      </c>
      <c r="D34" s="9" t="s">
        <v>98</v>
      </c>
      <c r="E34" s="9">
        <v>50</v>
      </c>
      <c r="F34" s="9">
        <v>50</v>
      </c>
      <c r="G34" s="9">
        <v>50</v>
      </c>
      <c r="H34" s="9">
        <f t="shared" si="0"/>
        <v>150</v>
      </c>
      <c r="I34" s="18">
        <v>42548</v>
      </c>
      <c r="J34" s="18">
        <v>42571</v>
      </c>
      <c r="K34" s="18">
        <v>42593</v>
      </c>
      <c r="L34" s="6">
        <v>42599</v>
      </c>
      <c r="M34" s="25">
        <v>3</v>
      </c>
      <c r="N34">
        <v>600</v>
      </c>
      <c r="O34" s="5">
        <v>0.14826300000000001</v>
      </c>
      <c r="P34">
        <v>10</v>
      </c>
      <c r="Q34">
        <v>20</v>
      </c>
      <c r="R34">
        <v>20</v>
      </c>
      <c r="S34">
        <v>10</v>
      </c>
      <c r="T34">
        <v>20</v>
      </c>
      <c r="U34">
        <v>20</v>
      </c>
    </row>
    <row r="35" spans="1:21" ht="15.75" thickBot="1" x14ac:dyDescent="0.3">
      <c r="A35" s="10" t="s">
        <v>114</v>
      </c>
      <c r="B35" s="11" t="s">
        <v>115</v>
      </c>
      <c r="C35" s="12" t="s">
        <v>116</v>
      </c>
      <c r="D35" s="12" t="s">
        <v>98</v>
      </c>
      <c r="E35" s="12">
        <v>50</v>
      </c>
      <c r="F35" s="12">
        <v>50</v>
      </c>
      <c r="G35" s="12">
        <v>50</v>
      </c>
      <c r="H35" s="30">
        <f t="shared" si="0"/>
        <v>150</v>
      </c>
      <c r="I35" s="19">
        <v>42548</v>
      </c>
      <c r="J35" s="19">
        <v>42571</v>
      </c>
      <c r="K35" s="19">
        <v>42593</v>
      </c>
      <c r="L35" s="14">
        <v>42599</v>
      </c>
      <c r="M35" s="26">
        <v>3</v>
      </c>
      <c r="N35" s="12">
        <v>650</v>
      </c>
      <c r="O35" s="13">
        <v>0.16061824999999999</v>
      </c>
      <c r="P35" s="12">
        <v>10</v>
      </c>
      <c r="Q35" s="12">
        <v>20</v>
      </c>
      <c r="R35" s="12">
        <v>20</v>
      </c>
      <c r="S35" s="12">
        <v>10</v>
      </c>
      <c r="T35" s="12">
        <v>20</v>
      </c>
      <c r="U35" s="12">
        <v>20</v>
      </c>
    </row>
    <row r="36" spans="1:21" x14ac:dyDescent="0.25">
      <c r="A36" s="7" t="s">
        <v>117</v>
      </c>
      <c r="B36" s="8" t="s">
        <v>118</v>
      </c>
      <c r="C36" t="s">
        <v>119</v>
      </c>
      <c r="D36" s="9" t="s">
        <v>120</v>
      </c>
      <c r="E36" s="24">
        <v>80</v>
      </c>
      <c r="F36" s="24">
        <v>80</v>
      </c>
      <c r="G36" s="24">
        <v>70</v>
      </c>
      <c r="H36" s="9">
        <f t="shared" si="0"/>
        <v>230</v>
      </c>
      <c r="I36" s="18">
        <v>42552</v>
      </c>
      <c r="J36" s="18">
        <v>42573</v>
      </c>
      <c r="K36" s="18">
        <v>42594</v>
      </c>
      <c r="L36" s="8"/>
      <c r="M36" s="25">
        <v>3</v>
      </c>
      <c r="N36">
        <v>1790</v>
      </c>
      <c r="O36" s="5">
        <v>0.44231795000000002</v>
      </c>
      <c r="P36" s="8">
        <v>20</v>
      </c>
      <c r="Q36" s="8">
        <v>20</v>
      </c>
      <c r="R36" s="8">
        <v>20</v>
      </c>
      <c r="T36" s="8">
        <v>20</v>
      </c>
      <c r="U36" s="8">
        <v>20</v>
      </c>
    </row>
    <row r="37" spans="1:21" x14ac:dyDescent="0.25">
      <c r="A37" s="7" t="s">
        <v>117</v>
      </c>
      <c r="B37" s="8" t="s">
        <v>121</v>
      </c>
      <c r="C37" t="s">
        <v>122</v>
      </c>
      <c r="D37" s="9" t="s">
        <v>120</v>
      </c>
      <c r="E37" s="8">
        <v>100</v>
      </c>
      <c r="F37" s="8">
        <v>100</v>
      </c>
      <c r="G37" s="8">
        <v>100</v>
      </c>
      <c r="H37" s="9">
        <f t="shared" si="0"/>
        <v>300</v>
      </c>
      <c r="I37" s="18">
        <v>42552</v>
      </c>
      <c r="J37" s="18">
        <v>42573</v>
      </c>
      <c r="K37" s="18">
        <v>42594</v>
      </c>
      <c r="L37" s="8"/>
      <c r="M37" s="25">
        <v>3</v>
      </c>
      <c r="N37">
        <v>2000</v>
      </c>
      <c r="O37" s="5">
        <v>0.49420999999999998</v>
      </c>
      <c r="P37" s="8">
        <v>20</v>
      </c>
      <c r="Q37" s="8">
        <v>20</v>
      </c>
      <c r="R37" s="8">
        <v>20</v>
      </c>
      <c r="T37" s="8">
        <v>20</v>
      </c>
      <c r="U37" s="8">
        <v>20</v>
      </c>
    </row>
    <row r="38" spans="1:21" x14ac:dyDescent="0.25">
      <c r="A38" s="7" t="s">
        <v>123</v>
      </c>
      <c r="B38" s="8" t="s">
        <v>124</v>
      </c>
      <c r="C38" t="s">
        <v>125</v>
      </c>
      <c r="D38" s="9" t="s">
        <v>120</v>
      </c>
      <c r="E38" s="9">
        <v>100</v>
      </c>
      <c r="F38" s="8">
        <v>100</v>
      </c>
      <c r="G38" s="8">
        <v>100</v>
      </c>
      <c r="H38" s="9">
        <f t="shared" si="0"/>
        <v>300</v>
      </c>
      <c r="I38" s="18">
        <v>42552</v>
      </c>
      <c r="J38" s="18">
        <v>42573</v>
      </c>
      <c r="K38" s="18">
        <v>42594</v>
      </c>
      <c r="L38" s="8"/>
      <c r="M38" s="25">
        <v>3</v>
      </c>
      <c r="N38">
        <v>1200</v>
      </c>
      <c r="O38" s="5">
        <v>0.29652600000000001</v>
      </c>
      <c r="P38" s="8">
        <v>20</v>
      </c>
      <c r="Q38" s="8">
        <v>20</v>
      </c>
      <c r="R38" s="8">
        <v>20</v>
      </c>
      <c r="T38" s="8">
        <v>20</v>
      </c>
      <c r="U38" s="8">
        <v>21</v>
      </c>
    </row>
    <row r="39" spans="1:21" x14ac:dyDescent="0.25">
      <c r="A39" s="7" t="s">
        <v>123</v>
      </c>
      <c r="B39" s="8" t="s">
        <v>126</v>
      </c>
      <c r="C39" t="s">
        <v>127</v>
      </c>
      <c r="D39" s="9" t="s">
        <v>120</v>
      </c>
      <c r="E39" s="9">
        <v>50</v>
      </c>
      <c r="F39" s="9">
        <v>50</v>
      </c>
      <c r="G39" s="9">
        <v>50</v>
      </c>
      <c r="H39" s="9">
        <f t="shared" si="0"/>
        <v>150</v>
      </c>
      <c r="I39" s="18">
        <v>42552</v>
      </c>
      <c r="J39" s="18">
        <v>42573</v>
      </c>
      <c r="K39" s="18">
        <v>42594</v>
      </c>
      <c r="M39" s="25">
        <v>3</v>
      </c>
      <c r="N39">
        <v>1900</v>
      </c>
      <c r="O39" s="5">
        <v>0.46949950000000001</v>
      </c>
      <c r="P39">
        <v>10</v>
      </c>
      <c r="Q39">
        <v>10</v>
      </c>
      <c r="R39" s="8">
        <v>20</v>
      </c>
      <c r="T39" s="8">
        <v>20</v>
      </c>
      <c r="U39" s="8">
        <v>20</v>
      </c>
    </row>
    <row r="40" spans="1:21" x14ac:dyDescent="0.25">
      <c r="A40" s="7" t="s">
        <v>128</v>
      </c>
      <c r="B40" s="8" t="s">
        <v>129</v>
      </c>
      <c r="C40" t="s">
        <v>130</v>
      </c>
      <c r="D40" s="9" t="s">
        <v>120</v>
      </c>
      <c r="E40" s="8">
        <v>100</v>
      </c>
      <c r="F40" s="8">
        <v>100</v>
      </c>
      <c r="G40" s="8">
        <v>100</v>
      </c>
      <c r="H40" s="9">
        <f t="shared" si="0"/>
        <v>300</v>
      </c>
      <c r="I40" s="18">
        <v>42552</v>
      </c>
      <c r="J40" s="18">
        <v>42573</v>
      </c>
      <c r="K40" s="18">
        <v>42594</v>
      </c>
      <c r="L40" s="8"/>
      <c r="M40" s="25">
        <v>3</v>
      </c>
      <c r="N40">
        <v>2600</v>
      </c>
      <c r="O40" s="5">
        <v>0.64247299999999996</v>
      </c>
      <c r="P40" s="8">
        <v>20</v>
      </c>
      <c r="Q40" s="8">
        <v>20</v>
      </c>
      <c r="R40" s="8">
        <v>20</v>
      </c>
      <c r="S40" s="8">
        <v>20</v>
      </c>
      <c r="T40" s="8">
        <v>20</v>
      </c>
      <c r="U40" s="8">
        <v>20</v>
      </c>
    </row>
    <row r="41" spans="1:21" x14ac:dyDescent="0.25">
      <c r="A41" s="7" t="s">
        <v>128</v>
      </c>
      <c r="B41" s="8" t="s">
        <v>131</v>
      </c>
      <c r="C41" t="s">
        <v>132</v>
      </c>
      <c r="D41" s="9" t="s">
        <v>120</v>
      </c>
      <c r="E41" s="9">
        <v>50</v>
      </c>
      <c r="F41" s="9">
        <v>50</v>
      </c>
      <c r="G41" s="9">
        <v>50</v>
      </c>
      <c r="H41" s="9">
        <f t="shared" si="0"/>
        <v>150</v>
      </c>
      <c r="I41" s="18">
        <v>42552</v>
      </c>
      <c r="J41" s="18">
        <v>42573</v>
      </c>
      <c r="K41" s="18">
        <v>42594</v>
      </c>
      <c r="M41" s="25">
        <v>3</v>
      </c>
      <c r="N41">
        <v>450</v>
      </c>
      <c r="O41" s="5">
        <v>0.11119725</v>
      </c>
      <c r="P41" s="8">
        <v>20</v>
      </c>
      <c r="Q41" s="8">
        <v>10</v>
      </c>
      <c r="R41" s="8">
        <v>20</v>
      </c>
      <c r="S41">
        <v>12</v>
      </c>
      <c r="T41" s="8">
        <v>20</v>
      </c>
      <c r="U41" s="8">
        <v>20</v>
      </c>
    </row>
    <row r="42" spans="1:21" x14ac:dyDescent="0.25">
      <c r="A42" s="7" t="s">
        <v>133</v>
      </c>
      <c r="B42" s="8" t="s">
        <v>134</v>
      </c>
      <c r="C42" t="s">
        <v>135</v>
      </c>
      <c r="D42" s="9" t="s">
        <v>120</v>
      </c>
      <c r="E42" s="9">
        <v>80</v>
      </c>
      <c r="F42" s="9">
        <v>80</v>
      </c>
      <c r="G42" s="9">
        <v>80</v>
      </c>
      <c r="H42" s="9">
        <f t="shared" si="0"/>
        <v>240</v>
      </c>
      <c r="I42" s="18">
        <v>42552</v>
      </c>
      <c r="J42" s="18">
        <v>42573</v>
      </c>
      <c r="K42" s="18">
        <v>42594</v>
      </c>
      <c r="M42" s="25">
        <v>3</v>
      </c>
      <c r="N42">
        <v>2100</v>
      </c>
      <c r="O42" s="5">
        <v>0.51892050000000001</v>
      </c>
      <c r="P42">
        <v>20</v>
      </c>
      <c r="Q42">
        <v>20</v>
      </c>
      <c r="R42" s="8">
        <v>20</v>
      </c>
      <c r="T42">
        <v>20</v>
      </c>
      <c r="U42" s="8">
        <v>22</v>
      </c>
    </row>
    <row r="43" spans="1:21" x14ac:dyDescent="0.25">
      <c r="A43" s="7" t="s">
        <v>133</v>
      </c>
      <c r="B43" s="8" t="s">
        <v>136</v>
      </c>
      <c r="C43" t="s">
        <v>137</v>
      </c>
      <c r="D43" s="9" t="s">
        <v>120</v>
      </c>
      <c r="E43" s="9">
        <v>100</v>
      </c>
      <c r="F43" s="9">
        <v>100</v>
      </c>
      <c r="G43" s="9">
        <v>100</v>
      </c>
      <c r="H43" s="9">
        <f t="shared" si="0"/>
        <v>300</v>
      </c>
      <c r="I43" s="18">
        <v>42552</v>
      </c>
      <c r="J43" s="18">
        <v>42573</v>
      </c>
      <c r="K43" s="18">
        <v>42594</v>
      </c>
      <c r="M43" s="25">
        <v>3</v>
      </c>
      <c r="N43">
        <v>1000</v>
      </c>
      <c r="O43" s="5">
        <v>0.24710499999999999</v>
      </c>
      <c r="P43">
        <v>20</v>
      </c>
      <c r="Q43">
        <v>20</v>
      </c>
      <c r="R43" s="8">
        <v>20</v>
      </c>
      <c r="S43">
        <v>15</v>
      </c>
      <c r="T43">
        <v>20</v>
      </c>
      <c r="U43" s="8">
        <v>20</v>
      </c>
    </row>
    <row r="44" spans="1:21" x14ac:dyDescent="0.25">
      <c r="A44" s="7" t="s">
        <v>138</v>
      </c>
      <c r="B44" s="8" t="s">
        <v>139</v>
      </c>
      <c r="C44" t="s">
        <v>140</v>
      </c>
      <c r="D44" s="9" t="s">
        <v>120</v>
      </c>
      <c r="E44" s="21" t="s">
        <v>150</v>
      </c>
      <c r="F44" s="9">
        <v>50</v>
      </c>
      <c r="G44" s="9">
        <v>50</v>
      </c>
      <c r="H44" s="9">
        <f t="shared" si="0"/>
        <v>100</v>
      </c>
      <c r="J44" s="18">
        <v>42565</v>
      </c>
      <c r="K44" s="18">
        <v>42597</v>
      </c>
      <c r="M44" s="25">
        <v>2</v>
      </c>
      <c r="N44">
        <v>825</v>
      </c>
      <c r="O44" s="5">
        <v>0.20386162499999999</v>
      </c>
      <c r="Q44">
        <v>10</v>
      </c>
      <c r="R44" s="8">
        <v>20</v>
      </c>
      <c r="T44">
        <v>10</v>
      </c>
      <c r="U44" s="8">
        <v>20</v>
      </c>
    </row>
    <row r="45" spans="1:21" x14ac:dyDescent="0.25">
      <c r="A45" s="7" t="s">
        <v>141</v>
      </c>
      <c r="B45" s="8" t="s">
        <v>142</v>
      </c>
      <c r="C45" t="s">
        <v>143</v>
      </c>
      <c r="D45" s="9" t="s">
        <v>120</v>
      </c>
      <c r="E45" s="21" t="s">
        <v>150</v>
      </c>
      <c r="F45" s="9">
        <v>50</v>
      </c>
      <c r="G45" s="9">
        <v>50</v>
      </c>
      <c r="H45" s="9">
        <f t="shared" si="0"/>
        <v>100</v>
      </c>
      <c r="J45" s="18">
        <v>42565</v>
      </c>
      <c r="K45" s="18">
        <v>42597</v>
      </c>
      <c r="M45" s="25">
        <v>2</v>
      </c>
      <c r="N45">
        <v>275</v>
      </c>
      <c r="O45" s="5">
        <v>6.7953874999999997E-2</v>
      </c>
      <c r="Q45">
        <v>10</v>
      </c>
      <c r="R45" s="8">
        <v>20</v>
      </c>
      <c r="T45">
        <v>10</v>
      </c>
      <c r="U45">
        <v>20</v>
      </c>
    </row>
    <row r="46" spans="1:21" x14ac:dyDescent="0.25">
      <c r="A46" s="7" t="s">
        <v>144</v>
      </c>
      <c r="B46" s="8" t="s">
        <v>145</v>
      </c>
      <c r="C46" t="s">
        <v>146</v>
      </c>
      <c r="D46" s="9" t="s">
        <v>120</v>
      </c>
      <c r="E46" s="21" t="s">
        <v>150</v>
      </c>
      <c r="F46" s="9">
        <v>30</v>
      </c>
      <c r="G46" s="9">
        <v>30</v>
      </c>
      <c r="H46" s="9">
        <f t="shared" si="0"/>
        <v>60</v>
      </c>
      <c r="J46" s="18">
        <v>42570</v>
      </c>
      <c r="K46" s="18">
        <v>42594</v>
      </c>
      <c r="M46" s="25">
        <v>2</v>
      </c>
      <c r="N46">
        <v>600</v>
      </c>
      <c r="O46" s="5">
        <v>0.14826300000000001</v>
      </c>
      <c r="Q46">
        <v>20</v>
      </c>
      <c r="R46">
        <v>20</v>
      </c>
      <c r="T46">
        <v>10</v>
      </c>
    </row>
    <row r="47" spans="1:21" x14ac:dyDescent="0.25">
      <c r="A47" s="7" t="s">
        <v>147</v>
      </c>
      <c r="B47" s="8" t="s">
        <v>148</v>
      </c>
      <c r="C47" t="s">
        <v>149</v>
      </c>
      <c r="D47" s="9" t="s">
        <v>120</v>
      </c>
      <c r="E47" s="21" t="s">
        <v>150</v>
      </c>
      <c r="F47" s="21" t="s">
        <v>150</v>
      </c>
      <c r="G47" s="9">
        <v>50</v>
      </c>
      <c r="H47" s="9">
        <f t="shared" si="0"/>
        <v>50</v>
      </c>
      <c r="K47" s="18">
        <v>42597</v>
      </c>
      <c r="M47" s="25">
        <v>1</v>
      </c>
      <c r="N47">
        <v>1000</v>
      </c>
      <c r="O47" s="5">
        <v>0.24710499999999999</v>
      </c>
      <c r="R47">
        <v>20</v>
      </c>
      <c r="U47">
        <v>20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2018-05-10T20:10:08Z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