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a Peñaloza Alejo\Downloads\"/>
    </mc:Choice>
  </mc:AlternateContent>
  <bookViews>
    <workbookView xWindow="0" yWindow="0" windowWidth="24000" windowHeight="9510"/>
  </bookViews>
  <sheets>
    <sheet name="Function Point Counting" sheetId="2" r:id="rId1"/>
    <sheet name="Componentes" sheetId="3" r:id="rId2"/>
    <sheet name="Puntos de Función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4" i="1" l="1"/>
  <c r="G11" i="1"/>
  <c r="G12" i="1"/>
  <c r="G13" i="1"/>
  <c r="L24" i="1"/>
  <c r="D22" i="1" s="1"/>
  <c r="G15" i="1" l="1"/>
  <c r="D21" i="1" s="1"/>
  <c r="D23" i="1" s="1"/>
</calcChain>
</file>

<file path=xl/comments1.xml><?xml version="1.0" encoding="utf-8"?>
<comments xmlns="http://schemas.openxmlformats.org/spreadsheetml/2006/main">
  <authors>
    <author>USUARIO</author>
    <author>Nicolás Rubiano</author>
  </authors>
  <commentList>
    <comment ref="L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0 -&gt; No presente o no influencia.
1 -&gt; Influencia incidental
2 -&gt; Influencia moderada
3 -&gt; Influencia promedio
4 -&gt; Influencia significativa
5 -&gt; Influencia fuerte</t>
        </r>
      </text>
    </comment>
    <comment ref="C10" authorId="1" shapeId="0">
      <text>
        <r>
          <rPr>
            <b/>
            <sz val="9"/>
            <color indexed="81"/>
            <rFont val="Tahoma"/>
            <family val="2"/>
          </rPr>
          <t>Nicolás Rubiano:</t>
        </r>
        <r>
          <rPr>
            <sz val="9"/>
            <color indexed="81"/>
            <rFont val="Tahoma"/>
            <family val="2"/>
          </rPr>
          <t xml:space="preserve">
- 8 datos para el Create.
- Peor de los casos en la actualización: 8 datos
- Para eliminar no entran datos</t>
        </r>
      </text>
    </comment>
    <comment ref="C11" authorId="1" shapeId="0">
      <text>
        <r>
          <rPr>
            <b/>
            <sz val="9"/>
            <color indexed="81"/>
            <rFont val="Tahoma"/>
            <family val="2"/>
          </rPr>
          <t>Nicolás Rubiano:</t>
        </r>
        <r>
          <rPr>
            <sz val="9"/>
            <color indexed="81"/>
            <rFont val="Tahoma"/>
            <family val="2"/>
          </rPr>
          <t xml:space="preserve">
1 salida informativa</t>
        </r>
      </text>
    </comment>
    <comment ref="C12" authorId="1" shapeId="0">
      <text>
        <r>
          <rPr>
            <b/>
            <sz val="9"/>
            <color indexed="81"/>
            <rFont val="Tahoma"/>
            <family val="2"/>
          </rPr>
          <t>Nicolás Rubiano:</t>
        </r>
        <r>
          <rPr>
            <sz val="9"/>
            <color indexed="81"/>
            <rFont val="Tahoma"/>
            <family val="2"/>
          </rPr>
          <t xml:space="preserve">
3 peticiones:
- Crear
- Actualizar
- Eliminar</t>
        </r>
      </text>
    </comment>
  </commentList>
</comments>
</file>

<file path=xl/sharedStrings.xml><?xml version="1.0" encoding="utf-8"?>
<sst xmlns="http://schemas.openxmlformats.org/spreadsheetml/2006/main" count="174" uniqueCount="86">
  <si>
    <t>Parámetros de medición</t>
  </si>
  <si>
    <t>Cuenta</t>
  </si>
  <si>
    <t>Simple</t>
  </si>
  <si>
    <t>Medio</t>
  </si>
  <si>
    <t>Complejo</t>
  </si>
  <si>
    <t>Valor</t>
  </si>
  <si>
    <r>
      <t xml:space="preserve">Número de </t>
    </r>
    <r>
      <rPr>
        <b/>
        <sz val="11"/>
        <color theme="1"/>
        <rFont val="Calibri"/>
        <family val="2"/>
        <scheme val="minor"/>
      </rPr>
      <t xml:space="preserve">entradas </t>
    </r>
    <r>
      <rPr>
        <sz val="11"/>
        <color theme="1"/>
        <rFont val="Calibri"/>
        <family val="2"/>
        <scheme val="minor"/>
      </rPr>
      <t xml:space="preserve"> de usuario</t>
    </r>
  </si>
  <si>
    <r>
      <t xml:space="preserve">Número de </t>
    </r>
    <r>
      <rPr>
        <b/>
        <sz val="11"/>
        <color theme="1"/>
        <rFont val="Calibri"/>
        <family val="2"/>
        <scheme val="minor"/>
      </rPr>
      <t>salidas</t>
    </r>
    <r>
      <rPr>
        <sz val="11"/>
        <color theme="1"/>
        <rFont val="Calibri"/>
        <family val="2"/>
        <scheme val="minor"/>
      </rPr>
      <t xml:space="preserve"> de usuario</t>
    </r>
  </si>
  <si>
    <r>
      <t xml:space="preserve">Número de </t>
    </r>
    <r>
      <rPr>
        <b/>
        <sz val="11"/>
        <color theme="1"/>
        <rFont val="Calibri"/>
        <family val="2"/>
        <scheme val="minor"/>
      </rPr>
      <t xml:space="preserve">peticiones </t>
    </r>
    <r>
      <rPr>
        <sz val="11"/>
        <color theme="1"/>
        <rFont val="Calibri"/>
        <family val="2"/>
        <scheme val="minor"/>
      </rPr>
      <t>de usuario</t>
    </r>
  </si>
  <si>
    <r>
      <t xml:space="preserve">Número de </t>
    </r>
    <r>
      <rPr>
        <b/>
        <sz val="11"/>
        <color theme="1"/>
        <rFont val="Calibri"/>
        <family val="2"/>
        <scheme val="minor"/>
      </rPr>
      <t>archivos</t>
    </r>
  </si>
  <si>
    <r>
      <t xml:space="preserve">Número de </t>
    </r>
    <r>
      <rPr>
        <b/>
        <sz val="11"/>
        <color theme="1"/>
        <rFont val="Calibri"/>
        <family val="2"/>
        <scheme val="minor"/>
      </rPr>
      <t xml:space="preserve">interfaces </t>
    </r>
    <r>
      <rPr>
        <sz val="11"/>
        <color theme="1"/>
        <rFont val="Calibri"/>
        <family val="2"/>
        <scheme val="minor"/>
      </rPr>
      <t>externas</t>
    </r>
  </si>
  <si>
    <t>Cuenta total</t>
  </si>
  <si>
    <t>PUNTOS DE FUNCIÓN SIN AJUSTAR (PDFSA)</t>
  </si>
  <si>
    <t>CALCULO DE FC</t>
  </si>
  <si>
    <t>#</t>
  </si>
  <si>
    <t>Technology factor</t>
  </si>
  <si>
    <t>Factor de complejidad</t>
  </si>
  <si>
    <t>Data communications</t>
  </si>
  <si>
    <t>Distribuited data processing</t>
  </si>
  <si>
    <t>Performance</t>
  </si>
  <si>
    <t>Heavily used Configuration</t>
  </si>
  <si>
    <t>Transaction rate</t>
  </si>
  <si>
    <t>Online Data Entry</t>
  </si>
  <si>
    <t>End User Efficiency</t>
  </si>
  <si>
    <t>Complex Processing</t>
  </si>
  <si>
    <t>Reusability</t>
  </si>
  <si>
    <t>Multiple Sites</t>
  </si>
  <si>
    <t>Facilate Change</t>
  </si>
  <si>
    <t>Operacional Easy</t>
  </si>
  <si>
    <t>Installation Easy</t>
  </si>
  <si>
    <t>Comunicación de datos</t>
  </si>
  <si>
    <t>Proceso distribuido</t>
  </si>
  <si>
    <t>Objetivos de rendimiento</t>
  </si>
  <si>
    <t>Configuración de la exploración compartida</t>
  </si>
  <si>
    <t>Tasa de transacciones</t>
  </si>
  <si>
    <t>Entrada de datos en línea</t>
  </si>
  <si>
    <t>Eficiencia con el usuario final</t>
  </si>
  <si>
    <t>Actualizaciones en línea</t>
  </si>
  <si>
    <t>Lógica de proceso interno compleja</t>
  </si>
  <si>
    <t>Reusabilidad de código</t>
  </si>
  <si>
    <t>Conversión e instalación contempladas</t>
  </si>
  <si>
    <t>Facilidad de operación</t>
  </si>
  <si>
    <t>Instalaciones múltiples</t>
  </si>
  <si>
    <t>Facilidad de cambios</t>
  </si>
  <si>
    <t>Factor de complejidad total (FCT)</t>
  </si>
  <si>
    <t>Online Update</t>
  </si>
  <si>
    <t>PFA</t>
  </si>
  <si>
    <t>PFSA</t>
  </si>
  <si>
    <t>FC</t>
  </si>
  <si>
    <t>PUNTOS DE FUNCIÓN</t>
  </si>
  <si>
    <t>Usuario</t>
  </si>
  <si>
    <t>nombre</t>
  </si>
  <si>
    <t>id</t>
  </si>
  <si>
    <t>apellido</t>
  </si>
  <si>
    <t>identificacion</t>
  </si>
  <si>
    <t>correo</t>
  </si>
  <si>
    <t>rol</t>
  </si>
  <si>
    <t>usuario</t>
  </si>
  <si>
    <t>contraseña</t>
  </si>
  <si>
    <t>Noticia</t>
  </si>
  <si>
    <t xml:space="preserve">id </t>
  </si>
  <si>
    <t>titulo</t>
  </si>
  <si>
    <t>descripción</t>
  </si>
  <si>
    <t>estado</t>
  </si>
  <si>
    <t>Categoria</t>
  </si>
  <si>
    <t>ícono</t>
  </si>
  <si>
    <t>Subcategoria</t>
  </si>
  <si>
    <t>categoria</t>
  </si>
  <si>
    <t>subcategoria</t>
  </si>
  <si>
    <t>Contenido</t>
  </si>
  <si>
    <t>version</t>
  </si>
  <si>
    <t>rating</t>
  </si>
  <si>
    <t xml:space="preserve">publicación </t>
  </si>
  <si>
    <t>descarga</t>
  </si>
  <si>
    <t>ruta</t>
  </si>
  <si>
    <t>captura 1</t>
  </si>
  <si>
    <t>captura 2</t>
  </si>
  <si>
    <t>Rol</t>
  </si>
  <si>
    <t>Ingreso</t>
  </si>
  <si>
    <t>fecha</t>
  </si>
  <si>
    <t>Descarga</t>
  </si>
  <si>
    <t>contenido</t>
  </si>
  <si>
    <t>COMPONENTE</t>
  </si>
  <si>
    <t>ATRIBUTOS</t>
  </si>
  <si>
    <t>X</t>
  </si>
  <si>
    <t>INGRESO Y CRUD USUARIO (9 ATRIBUTOS)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</si>
</sst>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5</xdr:row>
      <xdr:rowOff>9525</xdr:rowOff>
    </xdr:from>
    <xdr:to>
      <xdr:col>3</xdr:col>
      <xdr:colOff>638175</xdr:colOff>
      <xdr:row>10</xdr:row>
      <xdr:rowOff>114300</xdr:rowOff>
    </xdr:to>
    <xdr:sp macro="" textlink="">
      <xdr:nvSpPr>
        <xdr:cNvPr id="2" name="Elipse 1"/>
        <xdr:cNvSpPr/>
      </xdr:nvSpPr>
      <xdr:spPr>
        <a:xfrm>
          <a:off x="1743075" y="962025"/>
          <a:ext cx="1181100" cy="10572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Ingresa usuario y contraseña</a:t>
          </a:r>
        </a:p>
      </xdr:txBody>
    </xdr:sp>
    <xdr:clientData/>
  </xdr:twoCellAnchor>
  <xdr:twoCellAnchor>
    <xdr:from>
      <xdr:col>1</xdr:col>
      <xdr:colOff>514350</xdr:colOff>
      <xdr:row>6</xdr:row>
      <xdr:rowOff>19050</xdr:rowOff>
    </xdr:from>
    <xdr:to>
      <xdr:col>2</xdr:col>
      <xdr:colOff>219075</xdr:colOff>
      <xdr:row>8</xdr:row>
      <xdr:rowOff>9525</xdr:rowOff>
    </xdr:to>
    <xdr:cxnSp macro="">
      <xdr:nvCxnSpPr>
        <xdr:cNvPr id="4" name="Conector curvado 3"/>
        <xdr:cNvCxnSpPr/>
      </xdr:nvCxnSpPr>
      <xdr:spPr>
        <a:xfrm>
          <a:off x="1276350" y="1162050"/>
          <a:ext cx="466725" cy="3714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6</xdr:row>
      <xdr:rowOff>38100</xdr:rowOff>
    </xdr:from>
    <xdr:to>
      <xdr:col>5</xdr:col>
      <xdr:colOff>704850</xdr:colOff>
      <xdr:row>9</xdr:row>
      <xdr:rowOff>79248</xdr:rowOff>
    </xdr:to>
    <xdr:sp macro="" textlink="">
      <xdr:nvSpPr>
        <xdr:cNvPr id="6" name="Disco magnético 5"/>
        <xdr:cNvSpPr/>
      </xdr:nvSpPr>
      <xdr:spPr>
        <a:xfrm>
          <a:off x="3600450" y="1181100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Usuario</a:t>
          </a:r>
        </a:p>
      </xdr:txBody>
    </xdr:sp>
    <xdr:clientData/>
  </xdr:twoCellAnchor>
  <xdr:twoCellAnchor>
    <xdr:from>
      <xdr:col>3</xdr:col>
      <xdr:colOff>638175</xdr:colOff>
      <xdr:row>7</xdr:row>
      <xdr:rowOff>153924</xdr:rowOff>
    </xdr:from>
    <xdr:to>
      <xdr:col>4</xdr:col>
      <xdr:colOff>552450</xdr:colOff>
      <xdr:row>7</xdr:row>
      <xdr:rowOff>157163</xdr:rowOff>
    </xdr:to>
    <xdr:cxnSp macro="">
      <xdr:nvCxnSpPr>
        <xdr:cNvPr id="8" name="Conector recto de flecha 7"/>
        <xdr:cNvCxnSpPr>
          <a:stCxn id="2" idx="6"/>
          <a:endCxn id="6" idx="2"/>
        </xdr:cNvCxnSpPr>
      </xdr:nvCxnSpPr>
      <xdr:spPr>
        <a:xfrm flipV="1">
          <a:off x="2924175" y="1487424"/>
          <a:ext cx="676275" cy="3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</xdr:row>
      <xdr:rowOff>104776</xdr:rowOff>
    </xdr:from>
    <xdr:to>
      <xdr:col>7</xdr:col>
      <xdr:colOff>647700</xdr:colOff>
      <xdr:row>10</xdr:row>
      <xdr:rowOff>9526</xdr:rowOff>
    </xdr:to>
    <xdr:sp macro="" textlink="">
      <xdr:nvSpPr>
        <xdr:cNvPr id="10" name="Elipse 9"/>
        <xdr:cNvSpPr/>
      </xdr:nvSpPr>
      <xdr:spPr>
        <a:xfrm>
          <a:off x="5038725" y="1057276"/>
          <a:ext cx="942975" cy="857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Ingresa registro al log</a:t>
          </a:r>
        </a:p>
      </xdr:txBody>
    </xdr:sp>
    <xdr:clientData/>
  </xdr:twoCellAnchor>
  <xdr:twoCellAnchor>
    <xdr:from>
      <xdr:col>5</xdr:col>
      <xdr:colOff>704850</xdr:colOff>
      <xdr:row>7</xdr:row>
      <xdr:rowOff>152401</xdr:rowOff>
    </xdr:from>
    <xdr:to>
      <xdr:col>6</xdr:col>
      <xdr:colOff>466725</xdr:colOff>
      <xdr:row>7</xdr:row>
      <xdr:rowOff>153924</xdr:rowOff>
    </xdr:to>
    <xdr:cxnSp macro="">
      <xdr:nvCxnSpPr>
        <xdr:cNvPr id="12" name="Conector recto de flecha 11"/>
        <xdr:cNvCxnSpPr>
          <a:stCxn id="6" idx="4"/>
          <a:endCxn id="10" idx="2"/>
        </xdr:cNvCxnSpPr>
      </xdr:nvCxnSpPr>
      <xdr:spPr>
        <a:xfrm flipV="1">
          <a:off x="4514850" y="1485901"/>
          <a:ext cx="523875" cy="1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38100</xdr:rowOff>
    </xdr:from>
    <xdr:to>
      <xdr:col>9</xdr:col>
      <xdr:colOff>533400</xdr:colOff>
      <xdr:row>9</xdr:row>
      <xdr:rowOff>79248</xdr:rowOff>
    </xdr:to>
    <xdr:sp macro="" textlink="">
      <xdr:nvSpPr>
        <xdr:cNvPr id="14" name="Disco magnético 13"/>
        <xdr:cNvSpPr/>
      </xdr:nvSpPr>
      <xdr:spPr>
        <a:xfrm>
          <a:off x="6477000" y="1181100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Ingreso</a:t>
          </a:r>
        </a:p>
      </xdr:txBody>
    </xdr:sp>
    <xdr:clientData/>
  </xdr:twoCellAnchor>
  <xdr:twoCellAnchor>
    <xdr:from>
      <xdr:col>7</xdr:col>
      <xdr:colOff>647700</xdr:colOff>
      <xdr:row>7</xdr:row>
      <xdr:rowOff>152401</xdr:rowOff>
    </xdr:from>
    <xdr:to>
      <xdr:col>8</xdr:col>
      <xdr:colOff>381000</xdr:colOff>
      <xdr:row>7</xdr:row>
      <xdr:rowOff>153924</xdr:rowOff>
    </xdr:to>
    <xdr:cxnSp macro="">
      <xdr:nvCxnSpPr>
        <xdr:cNvPr id="16" name="Conector recto de flecha 15"/>
        <xdr:cNvCxnSpPr>
          <a:stCxn id="10" idx="6"/>
          <a:endCxn id="14" idx="2"/>
        </xdr:cNvCxnSpPr>
      </xdr:nvCxnSpPr>
      <xdr:spPr>
        <a:xfrm>
          <a:off x="5981700" y="1485901"/>
          <a:ext cx="495300" cy="1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5</xdr:row>
      <xdr:rowOff>104775</xdr:rowOff>
    </xdr:from>
    <xdr:to>
      <xdr:col>11</xdr:col>
      <xdr:colOff>438150</xdr:colOff>
      <xdr:row>10</xdr:row>
      <xdr:rowOff>9525</xdr:rowOff>
    </xdr:to>
    <xdr:sp macro="" textlink="">
      <xdr:nvSpPr>
        <xdr:cNvPr id="18" name="Elipse 17"/>
        <xdr:cNvSpPr/>
      </xdr:nvSpPr>
      <xdr:spPr>
        <a:xfrm>
          <a:off x="7877175" y="1057275"/>
          <a:ext cx="942975" cy="857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Verifica</a:t>
          </a:r>
          <a:r>
            <a:rPr lang="es-ES" sz="1100" baseline="0"/>
            <a:t> el rol</a:t>
          </a:r>
          <a:endParaRPr lang="es-ES" sz="1100"/>
        </a:p>
      </xdr:txBody>
    </xdr:sp>
    <xdr:clientData/>
  </xdr:twoCellAnchor>
  <xdr:twoCellAnchor>
    <xdr:from>
      <xdr:col>12</xdr:col>
      <xdr:colOff>114300</xdr:colOff>
      <xdr:row>6</xdr:row>
      <xdr:rowOff>38100</xdr:rowOff>
    </xdr:from>
    <xdr:to>
      <xdr:col>13</xdr:col>
      <xdr:colOff>266700</xdr:colOff>
      <xdr:row>9</xdr:row>
      <xdr:rowOff>79248</xdr:rowOff>
    </xdr:to>
    <xdr:sp macro="" textlink="">
      <xdr:nvSpPr>
        <xdr:cNvPr id="23" name="Disco magnético 22"/>
        <xdr:cNvSpPr/>
      </xdr:nvSpPr>
      <xdr:spPr>
        <a:xfrm>
          <a:off x="9258300" y="1181100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Rol</a:t>
          </a:r>
        </a:p>
      </xdr:txBody>
    </xdr:sp>
    <xdr:clientData/>
  </xdr:twoCellAnchor>
  <xdr:twoCellAnchor>
    <xdr:from>
      <xdr:col>12</xdr:col>
      <xdr:colOff>152400</xdr:colOff>
      <xdr:row>13</xdr:row>
      <xdr:rowOff>1</xdr:rowOff>
    </xdr:from>
    <xdr:to>
      <xdr:col>13</xdr:col>
      <xdr:colOff>333375</xdr:colOff>
      <xdr:row>17</xdr:row>
      <xdr:rowOff>95251</xdr:rowOff>
    </xdr:to>
    <xdr:sp macro="" textlink="">
      <xdr:nvSpPr>
        <xdr:cNvPr id="24" name="Elipse 23"/>
        <xdr:cNvSpPr/>
      </xdr:nvSpPr>
      <xdr:spPr>
        <a:xfrm>
          <a:off x="9296400" y="2476501"/>
          <a:ext cx="942975" cy="857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Listar noticias</a:t>
          </a:r>
        </a:p>
      </xdr:txBody>
    </xdr:sp>
    <xdr:clientData/>
  </xdr:twoCellAnchor>
  <xdr:twoCellAnchor>
    <xdr:from>
      <xdr:col>9</xdr:col>
      <xdr:colOff>533400</xdr:colOff>
      <xdr:row>7</xdr:row>
      <xdr:rowOff>152400</xdr:rowOff>
    </xdr:from>
    <xdr:to>
      <xdr:col>10</xdr:col>
      <xdr:colOff>257175</xdr:colOff>
      <xdr:row>7</xdr:row>
      <xdr:rowOff>153924</xdr:rowOff>
    </xdr:to>
    <xdr:cxnSp macro="">
      <xdr:nvCxnSpPr>
        <xdr:cNvPr id="27" name="Conector recto de flecha 26"/>
        <xdr:cNvCxnSpPr>
          <a:stCxn id="14" idx="4"/>
          <a:endCxn id="18" idx="2"/>
        </xdr:cNvCxnSpPr>
      </xdr:nvCxnSpPr>
      <xdr:spPr>
        <a:xfrm flipV="1">
          <a:off x="7391400" y="1485900"/>
          <a:ext cx="485775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7</xdr:row>
      <xdr:rowOff>152400</xdr:rowOff>
    </xdr:from>
    <xdr:to>
      <xdr:col>12</xdr:col>
      <xdr:colOff>114300</xdr:colOff>
      <xdr:row>7</xdr:row>
      <xdr:rowOff>153924</xdr:rowOff>
    </xdr:to>
    <xdr:cxnSp macro="">
      <xdr:nvCxnSpPr>
        <xdr:cNvPr id="30" name="Conector recto de flecha 29"/>
        <xdr:cNvCxnSpPr>
          <a:stCxn id="18" idx="6"/>
          <a:endCxn id="23" idx="2"/>
        </xdr:cNvCxnSpPr>
      </xdr:nvCxnSpPr>
      <xdr:spPr>
        <a:xfrm>
          <a:off x="8820150" y="1485900"/>
          <a:ext cx="438150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13</xdr:row>
      <xdr:rowOff>123825</xdr:rowOff>
    </xdr:from>
    <xdr:to>
      <xdr:col>11</xdr:col>
      <xdr:colOff>419100</xdr:colOff>
      <xdr:row>16</xdr:row>
      <xdr:rowOff>164973</xdr:rowOff>
    </xdr:to>
    <xdr:sp macro="" textlink="">
      <xdr:nvSpPr>
        <xdr:cNvPr id="32" name="Disco magnético 31"/>
        <xdr:cNvSpPr/>
      </xdr:nvSpPr>
      <xdr:spPr>
        <a:xfrm>
          <a:off x="7886700" y="2600325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Noticia</a:t>
          </a:r>
        </a:p>
      </xdr:txBody>
    </xdr:sp>
    <xdr:clientData/>
  </xdr:twoCellAnchor>
  <xdr:twoCellAnchor>
    <xdr:from>
      <xdr:col>8</xdr:col>
      <xdr:colOff>133350</xdr:colOff>
      <xdr:row>12</xdr:row>
      <xdr:rowOff>133350</xdr:rowOff>
    </xdr:from>
    <xdr:to>
      <xdr:col>9</xdr:col>
      <xdr:colOff>428625</xdr:colOff>
      <xdr:row>17</xdr:row>
      <xdr:rowOff>152400</xdr:rowOff>
    </xdr:to>
    <xdr:sp macro="" textlink="">
      <xdr:nvSpPr>
        <xdr:cNvPr id="33" name="Elipse 32"/>
        <xdr:cNvSpPr/>
      </xdr:nvSpPr>
      <xdr:spPr>
        <a:xfrm>
          <a:off x="6229350" y="2419350"/>
          <a:ext cx="1057275" cy="971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Listar Categoria</a:t>
          </a:r>
        </a:p>
      </xdr:txBody>
    </xdr:sp>
    <xdr:clientData/>
  </xdr:twoCellAnchor>
  <xdr:twoCellAnchor>
    <xdr:from>
      <xdr:col>8</xdr:col>
      <xdr:colOff>661988</xdr:colOff>
      <xdr:row>9</xdr:row>
      <xdr:rowOff>79248</xdr:rowOff>
    </xdr:from>
    <xdr:to>
      <xdr:col>12</xdr:col>
      <xdr:colOff>571500</xdr:colOff>
      <xdr:row>12</xdr:row>
      <xdr:rowOff>133350</xdr:rowOff>
    </xdr:to>
    <xdr:cxnSp macro="">
      <xdr:nvCxnSpPr>
        <xdr:cNvPr id="35" name="Conector curvado 34"/>
        <xdr:cNvCxnSpPr>
          <a:stCxn id="23" idx="3"/>
          <a:endCxn id="33" idx="0"/>
        </xdr:cNvCxnSpPr>
      </xdr:nvCxnSpPr>
      <xdr:spPr>
        <a:xfrm rot="5400000">
          <a:off x="7923943" y="627793"/>
          <a:ext cx="625602" cy="2957512"/>
        </a:xfrm>
        <a:prstGeom prst="curvedConnector3">
          <a:avLst>
            <a:gd name="adj1" fmla="val 789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13</xdr:row>
      <xdr:rowOff>123825</xdr:rowOff>
    </xdr:from>
    <xdr:to>
      <xdr:col>7</xdr:col>
      <xdr:colOff>438150</xdr:colOff>
      <xdr:row>16</xdr:row>
      <xdr:rowOff>164973</xdr:rowOff>
    </xdr:to>
    <xdr:sp macro="" textlink="">
      <xdr:nvSpPr>
        <xdr:cNvPr id="36" name="Disco magnético 35"/>
        <xdr:cNvSpPr/>
      </xdr:nvSpPr>
      <xdr:spPr>
        <a:xfrm>
          <a:off x="4857750" y="2600325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Categoria</a:t>
          </a:r>
        </a:p>
      </xdr:txBody>
    </xdr:sp>
    <xdr:clientData/>
  </xdr:twoCellAnchor>
  <xdr:twoCellAnchor>
    <xdr:from>
      <xdr:col>4</xdr:col>
      <xdr:colOff>228600</xdr:colOff>
      <xdr:row>12</xdr:row>
      <xdr:rowOff>133350</xdr:rowOff>
    </xdr:from>
    <xdr:to>
      <xdr:col>5</xdr:col>
      <xdr:colOff>523875</xdr:colOff>
      <xdr:row>17</xdr:row>
      <xdr:rowOff>152400</xdr:rowOff>
    </xdr:to>
    <xdr:sp macro="" textlink="">
      <xdr:nvSpPr>
        <xdr:cNvPr id="37" name="Elipse 36"/>
        <xdr:cNvSpPr/>
      </xdr:nvSpPr>
      <xdr:spPr>
        <a:xfrm>
          <a:off x="3276600" y="2419350"/>
          <a:ext cx="1057275" cy="971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Listar top de descargas</a:t>
          </a:r>
        </a:p>
      </xdr:txBody>
    </xdr:sp>
    <xdr:clientData/>
  </xdr:twoCellAnchor>
  <xdr:twoCellAnchor>
    <xdr:from>
      <xdr:col>11</xdr:col>
      <xdr:colOff>419100</xdr:colOff>
      <xdr:row>15</xdr:row>
      <xdr:rowOff>47626</xdr:rowOff>
    </xdr:from>
    <xdr:to>
      <xdr:col>12</xdr:col>
      <xdr:colOff>152400</xdr:colOff>
      <xdr:row>15</xdr:row>
      <xdr:rowOff>49149</xdr:rowOff>
    </xdr:to>
    <xdr:cxnSp macro="">
      <xdr:nvCxnSpPr>
        <xdr:cNvPr id="39" name="Conector recto de flecha 38"/>
        <xdr:cNvCxnSpPr>
          <a:stCxn id="24" idx="2"/>
          <a:endCxn id="32" idx="4"/>
        </xdr:cNvCxnSpPr>
      </xdr:nvCxnSpPr>
      <xdr:spPr>
        <a:xfrm flipH="1">
          <a:off x="8801100" y="2905126"/>
          <a:ext cx="495300" cy="1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7</xdr:row>
      <xdr:rowOff>153924</xdr:rowOff>
    </xdr:from>
    <xdr:to>
      <xdr:col>13</xdr:col>
      <xdr:colOff>333375</xdr:colOff>
      <xdr:row>15</xdr:row>
      <xdr:rowOff>47626</xdr:rowOff>
    </xdr:to>
    <xdr:cxnSp macro="">
      <xdr:nvCxnSpPr>
        <xdr:cNvPr id="41" name="Conector curvado 40"/>
        <xdr:cNvCxnSpPr>
          <a:stCxn id="23" idx="4"/>
          <a:endCxn id="24" idx="6"/>
        </xdr:cNvCxnSpPr>
      </xdr:nvCxnSpPr>
      <xdr:spPr>
        <a:xfrm>
          <a:off x="10172700" y="1487424"/>
          <a:ext cx="66675" cy="1417702"/>
        </a:xfrm>
        <a:prstGeom prst="curvedConnector3">
          <a:avLst>
            <a:gd name="adj1" fmla="val 44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15</xdr:row>
      <xdr:rowOff>47625</xdr:rowOff>
    </xdr:from>
    <xdr:to>
      <xdr:col>10</xdr:col>
      <xdr:colOff>266700</xdr:colOff>
      <xdr:row>15</xdr:row>
      <xdr:rowOff>49149</xdr:rowOff>
    </xdr:to>
    <xdr:cxnSp macro="">
      <xdr:nvCxnSpPr>
        <xdr:cNvPr id="43" name="Conector recto de flecha 42"/>
        <xdr:cNvCxnSpPr>
          <a:stCxn id="32" idx="2"/>
          <a:endCxn id="33" idx="6"/>
        </xdr:cNvCxnSpPr>
      </xdr:nvCxnSpPr>
      <xdr:spPr>
        <a:xfrm flipH="1" flipV="1">
          <a:off x="7286625" y="2905125"/>
          <a:ext cx="600075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15</xdr:row>
      <xdr:rowOff>47625</xdr:rowOff>
    </xdr:from>
    <xdr:to>
      <xdr:col>8</xdr:col>
      <xdr:colOff>133350</xdr:colOff>
      <xdr:row>15</xdr:row>
      <xdr:rowOff>49149</xdr:rowOff>
    </xdr:to>
    <xdr:cxnSp macro="">
      <xdr:nvCxnSpPr>
        <xdr:cNvPr id="45" name="Conector recto de flecha 44"/>
        <xdr:cNvCxnSpPr>
          <a:stCxn id="33" idx="2"/>
          <a:endCxn id="36" idx="4"/>
        </xdr:cNvCxnSpPr>
      </xdr:nvCxnSpPr>
      <xdr:spPr>
        <a:xfrm flipH="1">
          <a:off x="5772150" y="2905125"/>
          <a:ext cx="457200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15</xdr:row>
      <xdr:rowOff>47625</xdr:rowOff>
    </xdr:from>
    <xdr:to>
      <xdr:col>6</xdr:col>
      <xdr:colOff>285750</xdr:colOff>
      <xdr:row>15</xdr:row>
      <xdr:rowOff>49149</xdr:rowOff>
    </xdr:to>
    <xdr:cxnSp macro="">
      <xdr:nvCxnSpPr>
        <xdr:cNvPr id="47" name="Conector recto de flecha 46"/>
        <xdr:cNvCxnSpPr>
          <a:stCxn id="36" idx="2"/>
          <a:endCxn id="37" idx="6"/>
        </xdr:cNvCxnSpPr>
      </xdr:nvCxnSpPr>
      <xdr:spPr>
        <a:xfrm flipH="1" flipV="1">
          <a:off x="4333875" y="2905125"/>
          <a:ext cx="523875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757238</xdr:colOff>
      <xdr:row>9</xdr:row>
      <xdr:rowOff>79248</xdr:rowOff>
    </xdr:from>
    <xdr:to>
      <xdr:col>12</xdr:col>
      <xdr:colOff>571500</xdr:colOff>
      <xdr:row>12</xdr:row>
      <xdr:rowOff>133350</xdr:rowOff>
    </xdr:to>
    <xdr:cxnSp macro="">
      <xdr:nvCxnSpPr>
        <xdr:cNvPr id="49" name="Conector curvado 48"/>
        <xdr:cNvCxnSpPr>
          <a:stCxn id="23" idx="3"/>
          <a:endCxn id="37" idx="0"/>
        </xdr:cNvCxnSpPr>
      </xdr:nvCxnSpPr>
      <xdr:spPr>
        <a:xfrm rot="5400000">
          <a:off x="6447568" y="-848582"/>
          <a:ext cx="625602" cy="5910262"/>
        </a:xfrm>
        <a:prstGeom prst="curvedConnector3">
          <a:avLst>
            <a:gd name="adj1" fmla="val 347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13</xdr:row>
      <xdr:rowOff>123825</xdr:rowOff>
    </xdr:from>
    <xdr:to>
      <xdr:col>3</xdr:col>
      <xdr:colOff>523875</xdr:colOff>
      <xdr:row>16</xdr:row>
      <xdr:rowOff>164973</xdr:rowOff>
    </xdr:to>
    <xdr:sp macro="" textlink="">
      <xdr:nvSpPr>
        <xdr:cNvPr id="50" name="Disco magnético 49"/>
        <xdr:cNvSpPr/>
      </xdr:nvSpPr>
      <xdr:spPr>
        <a:xfrm>
          <a:off x="1895475" y="2600325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Descargas</a:t>
          </a:r>
        </a:p>
      </xdr:txBody>
    </xdr:sp>
    <xdr:clientData/>
  </xdr:twoCellAnchor>
  <xdr:twoCellAnchor>
    <xdr:from>
      <xdr:col>3</xdr:col>
      <xdr:colOff>523875</xdr:colOff>
      <xdr:row>15</xdr:row>
      <xdr:rowOff>47625</xdr:rowOff>
    </xdr:from>
    <xdr:to>
      <xdr:col>4</xdr:col>
      <xdr:colOff>228600</xdr:colOff>
      <xdr:row>15</xdr:row>
      <xdr:rowOff>49149</xdr:rowOff>
    </xdr:to>
    <xdr:cxnSp macro="">
      <xdr:nvCxnSpPr>
        <xdr:cNvPr id="52" name="Conector recto de flecha 51"/>
        <xdr:cNvCxnSpPr>
          <a:stCxn id="37" idx="2"/>
          <a:endCxn id="50" idx="4"/>
        </xdr:cNvCxnSpPr>
      </xdr:nvCxnSpPr>
      <xdr:spPr>
        <a:xfrm flipH="1">
          <a:off x="2809875" y="2905125"/>
          <a:ext cx="466725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20</xdr:row>
      <xdr:rowOff>38099</xdr:rowOff>
    </xdr:from>
    <xdr:to>
      <xdr:col>9</xdr:col>
      <xdr:colOff>723900</xdr:colOff>
      <xdr:row>26</xdr:row>
      <xdr:rowOff>9525</xdr:rowOff>
    </xdr:to>
    <xdr:sp macro="" textlink="">
      <xdr:nvSpPr>
        <xdr:cNvPr id="55" name="Elipse 54"/>
        <xdr:cNvSpPr/>
      </xdr:nvSpPr>
      <xdr:spPr>
        <a:xfrm>
          <a:off x="6372225" y="3848099"/>
          <a:ext cx="1209675" cy="111442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Listar Subcatego-ria</a:t>
          </a:r>
        </a:p>
      </xdr:txBody>
    </xdr:sp>
    <xdr:clientData/>
  </xdr:twoCellAnchor>
  <xdr:twoCellAnchor>
    <xdr:from>
      <xdr:col>6</xdr:col>
      <xdr:colOff>276224</xdr:colOff>
      <xdr:row>21</xdr:row>
      <xdr:rowOff>76200</xdr:rowOff>
    </xdr:from>
    <xdr:to>
      <xdr:col>7</xdr:col>
      <xdr:colOff>552449</xdr:colOff>
      <xdr:row>24</xdr:row>
      <xdr:rowOff>171450</xdr:rowOff>
    </xdr:to>
    <xdr:sp macro="" textlink="">
      <xdr:nvSpPr>
        <xdr:cNvPr id="58" name="Disco magnético 57"/>
        <xdr:cNvSpPr/>
      </xdr:nvSpPr>
      <xdr:spPr>
        <a:xfrm>
          <a:off x="4848224" y="4076700"/>
          <a:ext cx="1038225" cy="66675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Subcategoria</a:t>
          </a:r>
        </a:p>
      </xdr:txBody>
    </xdr:sp>
    <xdr:clientData/>
  </xdr:twoCellAnchor>
  <xdr:twoCellAnchor>
    <xdr:from>
      <xdr:col>7</xdr:col>
      <xdr:colOff>552449</xdr:colOff>
      <xdr:row>23</xdr:row>
      <xdr:rowOff>23812</xdr:rowOff>
    </xdr:from>
    <xdr:to>
      <xdr:col>8</xdr:col>
      <xdr:colOff>276225</xdr:colOff>
      <xdr:row>23</xdr:row>
      <xdr:rowOff>28575</xdr:rowOff>
    </xdr:to>
    <xdr:cxnSp macro="">
      <xdr:nvCxnSpPr>
        <xdr:cNvPr id="60" name="Conector recto de flecha 59"/>
        <xdr:cNvCxnSpPr>
          <a:stCxn id="55" idx="2"/>
          <a:endCxn id="58" idx="4"/>
        </xdr:cNvCxnSpPr>
      </xdr:nvCxnSpPr>
      <xdr:spPr>
        <a:xfrm flipH="1">
          <a:off x="5886449" y="4405312"/>
          <a:ext cx="4857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95249</xdr:rowOff>
    </xdr:from>
    <xdr:to>
      <xdr:col>5</xdr:col>
      <xdr:colOff>561975</xdr:colOff>
      <xdr:row>25</xdr:row>
      <xdr:rowOff>142874</xdr:rowOff>
    </xdr:to>
    <xdr:sp macro="" textlink="">
      <xdr:nvSpPr>
        <xdr:cNvPr id="61" name="Elipse 60"/>
        <xdr:cNvSpPr/>
      </xdr:nvSpPr>
      <xdr:spPr>
        <a:xfrm>
          <a:off x="3276600" y="3905249"/>
          <a:ext cx="1095375" cy="10001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Listar Contenido</a:t>
          </a:r>
        </a:p>
      </xdr:txBody>
    </xdr:sp>
    <xdr:clientData/>
  </xdr:twoCellAnchor>
  <xdr:twoCellAnchor>
    <xdr:from>
      <xdr:col>5</xdr:col>
      <xdr:colOff>561975</xdr:colOff>
      <xdr:row>23</xdr:row>
      <xdr:rowOff>23812</xdr:rowOff>
    </xdr:from>
    <xdr:to>
      <xdr:col>6</xdr:col>
      <xdr:colOff>276224</xdr:colOff>
      <xdr:row>23</xdr:row>
      <xdr:rowOff>28575</xdr:rowOff>
    </xdr:to>
    <xdr:cxnSp macro="">
      <xdr:nvCxnSpPr>
        <xdr:cNvPr id="63" name="Conector recto de flecha 62"/>
        <xdr:cNvCxnSpPr>
          <a:stCxn id="58" idx="2"/>
          <a:endCxn id="61" idx="6"/>
        </xdr:cNvCxnSpPr>
      </xdr:nvCxnSpPr>
      <xdr:spPr>
        <a:xfrm flipH="1" flipV="1">
          <a:off x="4371975" y="4405312"/>
          <a:ext cx="4762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21</xdr:row>
      <xdr:rowOff>95250</xdr:rowOff>
    </xdr:from>
    <xdr:to>
      <xdr:col>3</xdr:col>
      <xdr:colOff>495300</xdr:colOff>
      <xdr:row>24</xdr:row>
      <xdr:rowOff>136398</xdr:rowOff>
    </xdr:to>
    <xdr:sp macro="" textlink="">
      <xdr:nvSpPr>
        <xdr:cNvPr id="71" name="Disco magnético 70"/>
        <xdr:cNvSpPr/>
      </xdr:nvSpPr>
      <xdr:spPr>
        <a:xfrm>
          <a:off x="1866900" y="4095750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Contenido</a:t>
          </a:r>
        </a:p>
      </xdr:txBody>
    </xdr:sp>
    <xdr:clientData/>
  </xdr:twoCellAnchor>
  <xdr:twoCellAnchor>
    <xdr:from>
      <xdr:col>6</xdr:col>
      <xdr:colOff>742949</xdr:colOff>
      <xdr:row>16</xdr:row>
      <xdr:rowOff>164973</xdr:rowOff>
    </xdr:from>
    <xdr:to>
      <xdr:col>9</xdr:col>
      <xdr:colOff>119062</xdr:colOff>
      <xdr:row>20</xdr:row>
      <xdr:rowOff>38099</xdr:rowOff>
    </xdr:to>
    <xdr:cxnSp macro="">
      <xdr:nvCxnSpPr>
        <xdr:cNvPr id="84" name="Conector curvado 83"/>
        <xdr:cNvCxnSpPr>
          <a:stCxn id="36" idx="3"/>
          <a:endCxn id="55" idx="0"/>
        </xdr:cNvCxnSpPr>
      </xdr:nvCxnSpPr>
      <xdr:spPr>
        <a:xfrm rot="16200000" flipH="1">
          <a:off x="5828443" y="2699479"/>
          <a:ext cx="635126" cy="1662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23</xdr:row>
      <xdr:rowOff>20574</xdr:rowOff>
    </xdr:from>
    <xdr:to>
      <xdr:col>4</xdr:col>
      <xdr:colOff>228600</xdr:colOff>
      <xdr:row>23</xdr:row>
      <xdr:rowOff>23812</xdr:rowOff>
    </xdr:to>
    <xdr:cxnSp macro="">
      <xdr:nvCxnSpPr>
        <xdr:cNvPr id="95" name="Conector recto de flecha 94"/>
        <xdr:cNvCxnSpPr>
          <a:stCxn id="61" idx="2"/>
          <a:endCxn id="71" idx="4"/>
        </xdr:cNvCxnSpPr>
      </xdr:nvCxnSpPr>
      <xdr:spPr>
        <a:xfrm flipH="1" flipV="1">
          <a:off x="2781300" y="4402074"/>
          <a:ext cx="495300" cy="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30</xdr:row>
      <xdr:rowOff>114299</xdr:rowOff>
    </xdr:from>
    <xdr:to>
      <xdr:col>3</xdr:col>
      <xdr:colOff>733425</xdr:colOff>
      <xdr:row>36</xdr:row>
      <xdr:rowOff>152400</xdr:rowOff>
    </xdr:to>
    <xdr:sp macro="" textlink="">
      <xdr:nvSpPr>
        <xdr:cNvPr id="96" name="Elipse 95"/>
        <xdr:cNvSpPr/>
      </xdr:nvSpPr>
      <xdr:spPr>
        <a:xfrm>
          <a:off x="1790700" y="5829299"/>
          <a:ext cx="1228725" cy="11811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Realiza</a:t>
          </a:r>
          <a:r>
            <a:rPr lang="es-ES" sz="1100" baseline="0"/>
            <a:t> la descarga del contenido</a:t>
          </a:r>
          <a:endParaRPr lang="es-ES" sz="1100"/>
        </a:p>
      </xdr:txBody>
    </xdr:sp>
    <xdr:clientData/>
  </xdr:twoCellAnchor>
  <xdr:twoCellAnchor>
    <xdr:from>
      <xdr:col>2</xdr:col>
      <xdr:colOff>266700</xdr:colOff>
      <xdr:row>23</xdr:row>
      <xdr:rowOff>20574</xdr:rowOff>
    </xdr:from>
    <xdr:to>
      <xdr:col>2</xdr:col>
      <xdr:colOff>342900</xdr:colOff>
      <xdr:row>33</xdr:row>
      <xdr:rowOff>133350</xdr:rowOff>
    </xdr:to>
    <xdr:cxnSp macro="">
      <xdr:nvCxnSpPr>
        <xdr:cNvPr id="98" name="Conector curvado 97"/>
        <xdr:cNvCxnSpPr>
          <a:stCxn id="71" idx="2"/>
          <a:endCxn id="96" idx="2"/>
        </xdr:cNvCxnSpPr>
      </xdr:nvCxnSpPr>
      <xdr:spPr>
        <a:xfrm rot="10800000" flipV="1">
          <a:off x="1790700" y="4402074"/>
          <a:ext cx="76200" cy="2017776"/>
        </a:xfrm>
        <a:prstGeom prst="curvedConnector3">
          <a:avLst>
            <a:gd name="adj1" fmla="val 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266699</xdr:colOff>
      <xdr:row>15</xdr:row>
      <xdr:rowOff>49150</xdr:rowOff>
    </xdr:from>
    <xdr:to>
      <xdr:col>2</xdr:col>
      <xdr:colOff>371474</xdr:colOff>
      <xdr:row>33</xdr:row>
      <xdr:rowOff>133351</xdr:rowOff>
    </xdr:to>
    <xdr:cxnSp macro="">
      <xdr:nvCxnSpPr>
        <xdr:cNvPr id="100" name="Conector curvado 99"/>
        <xdr:cNvCxnSpPr>
          <a:stCxn id="96" idx="2"/>
          <a:endCxn id="50" idx="2"/>
        </xdr:cNvCxnSpPr>
      </xdr:nvCxnSpPr>
      <xdr:spPr>
        <a:xfrm rot="10800000" flipH="1">
          <a:off x="1790699" y="2906650"/>
          <a:ext cx="104775" cy="3513201"/>
        </a:xfrm>
        <a:prstGeom prst="curvedConnector3">
          <a:avLst>
            <a:gd name="adj1" fmla="val -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29</xdr:row>
      <xdr:rowOff>123824</xdr:rowOff>
    </xdr:from>
    <xdr:to>
      <xdr:col>6</xdr:col>
      <xdr:colOff>219075</xdr:colOff>
      <xdr:row>36</xdr:row>
      <xdr:rowOff>38100</xdr:rowOff>
    </xdr:to>
    <xdr:sp macro="" textlink="">
      <xdr:nvSpPr>
        <xdr:cNvPr id="104" name="Elipse 103"/>
        <xdr:cNvSpPr/>
      </xdr:nvSpPr>
      <xdr:spPr>
        <a:xfrm>
          <a:off x="3495675" y="5648324"/>
          <a:ext cx="1295400" cy="12477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Comentarios y rating</a:t>
          </a:r>
        </a:p>
      </xdr:txBody>
    </xdr:sp>
    <xdr:clientData/>
  </xdr:twoCellAnchor>
  <xdr:twoCellAnchor>
    <xdr:from>
      <xdr:col>3</xdr:col>
      <xdr:colOff>38099</xdr:colOff>
      <xdr:row>24</xdr:row>
      <xdr:rowOff>136398</xdr:rowOff>
    </xdr:from>
    <xdr:to>
      <xdr:col>5</xdr:col>
      <xdr:colOff>333374</xdr:colOff>
      <xdr:row>29</xdr:row>
      <xdr:rowOff>123824</xdr:rowOff>
    </xdr:to>
    <xdr:cxnSp macro="">
      <xdr:nvCxnSpPr>
        <xdr:cNvPr id="106" name="Conector curvado 105"/>
        <xdr:cNvCxnSpPr>
          <a:stCxn id="71" idx="3"/>
          <a:endCxn id="104" idx="0"/>
        </xdr:cNvCxnSpPr>
      </xdr:nvCxnSpPr>
      <xdr:spPr>
        <a:xfrm rot="16200000" flipH="1">
          <a:off x="2763774" y="4268723"/>
          <a:ext cx="939926" cy="18192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190499</xdr:colOff>
      <xdr:row>31</xdr:row>
      <xdr:rowOff>47625</xdr:rowOff>
    </xdr:from>
    <xdr:to>
      <xdr:col>8</xdr:col>
      <xdr:colOff>466724</xdr:colOff>
      <xdr:row>34</xdr:row>
      <xdr:rowOff>142875</xdr:rowOff>
    </xdr:to>
    <xdr:sp macro="" textlink="">
      <xdr:nvSpPr>
        <xdr:cNvPr id="107" name="Disco magnético 106"/>
        <xdr:cNvSpPr/>
      </xdr:nvSpPr>
      <xdr:spPr>
        <a:xfrm>
          <a:off x="5524499" y="5953125"/>
          <a:ext cx="1038225" cy="66675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Comentarios</a:t>
          </a:r>
        </a:p>
      </xdr:txBody>
    </xdr:sp>
    <xdr:clientData/>
  </xdr:twoCellAnchor>
  <xdr:twoCellAnchor>
    <xdr:from>
      <xdr:col>6</xdr:col>
      <xdr:colOff>219075</xdr:colOff>
      <xdr:row>32</xdr:row>
      <xdr:rowOff>176212</xdr:rowOff>
    </xdr:from>
    <xdr:to>
      <xdr:col>7</xdr:col>
      <xdr:colOff>190499</xdr:colOff>
      <xdr:row>33</xdr:row>
      <xdr:rowOff>0</xdr:rowOff>
    </xdr:to>
    <xdr:cxnSp macro="">
      <xdr:nvCxnSpPr>
        <xdr:cNvPr id="109" name="Conector recto de flecha 108"/>
        <xdr:cNvCxnSpPr>
          <a:stCxn id="104" idx="6"/>
          <a:endCxn id="107" idx="2"/>
        </xdr:cNvCxnSpPr>
      </xdr:nvCxnSpPr>
      <xdr:spPr>
        <a:xfrm>
          <a:off x="4791075" y="6272212"/>
          <a:ext cx="733424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24</xdr:row>
      <xdr:rowOff>136398</xdr:rowOff>
    </xdr:from>
    <xdr:to>
      <xdr:col>4</xdr:col>
      <xdr:colOff>637383</xdr:colOff>
      <xdr:row>30</xdr:row>
      <xdr:rowOff>116057</xdr:rowOff>
    </xdr:to>
    <xdr:cxnSp macro="">
      <xdr:nvCxnSpPr>
        <xdr:cNvPr id="120" name="Conector curvado 119"/>
        <xdr:cNvCxnSpPr>
          <a:stCxn id="104" idx="1"/>
          <a:endCxn id="71" idx="3"/>
        </xdr:cNvCxnSpPr>
      </xdr:nvCxnSpPr>
      <xdr:spPr>
        <a:xfrm rot="16200000" flipV="1">
          <a:off x="2443412" y="4589087"/>
          <a:ext cx="1122659" cy="1361282"/>
        </a:xfrm>
        <a:prstGeom prst="curvedConnector3">
          <a:avLst>
            <a:gd name="adj1" fmla="val 245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H27" sqref="H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2"/>
  <sheetViews>
    <sheetView showGridLines="0" zoomScale="85" zoomScaleNormal="85" workbookViewId="0">
      <selection activeCell="N1" sqref="N1:N1048576"/>
    </sheetView>
  </sheetViews>
  <sheetFormatPr baseColWidth="10" defaultRowHeight="15" x14ac:dyDescent="0.25"/>
  <cols>
    <col min="2" max="2" width="17.5703125" bestFit="1" customWidth="1"/>
    <col min="3" max="3" width="3.5703125" bestFit="1" customWidth="1"/>
    <col min="4" max="4" width="8.140625" bestFit="1" customWidth="1"/>
    <col min="5" max="5" width="9.7109375" bestFit="1" customWidth="1"/>
    <col min="6" max="6" width="13.85546875" bestFit="1" customWidth="1"/>
    <col min="7" max="7" width="8.140625" bestFit="1" customWidth="1"/>
    <col min="8" max="8" width="7.5703125" bestFit="1" customWidth="1"/>
    <col min="9" max="9" width="12.42578125" bestFit="1" customWidth="1"/>
    <col min="10" max="10" width="13.140625" bestFit="1" customWidth="1"/>
    <col min="11" max="11" width="11.42578125" bestFit="1" customWidth="1"/>
    <col min="12" max="12" width="4.85546875" bestFit="1" customWidth="1"/>
    <col min="13" max="14" width="9.5703125" bestFit="1" customWidth="1"/>
    <col min="15" max="15" width="7.85546875" bestFit="1" customWidth="1"/>
    <col min="16" max="16" width="9.42578125" bestFit="1" customWidth="1"/>
  </cols>
  <sheetData>
    <row r="3" spans="2:16" ht="15.75" thickBot="1" x14ac:dyDescent="0.3"/>
    <row r="4" spans="2:16" ht="19.5" thickBot="1" x14ac:dyDescent="0.3">
      <c r="B4" s="1" t="s">
        <v>82</v>
      </c>
      <c r="C4" s="28" t="s">
        <v>83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2:16" x14ac:dyDescent="0.25">
      <c r="B5" s="20" t="s">
        <v>50</v>
      </c>
      <c r="C5" s="23" t="s">
        <v>52</v>
      </c>
      <c r="D5" s="23" t="s">
        <v>51</v>
      </c>
      <c r="E5" s="23" t="s">
        <v>53</v>
      </c>
      <c r="F5" s="23" t="s">
        <v>54</v>
      </c>
      <c r="G5" s="23" t="s">
        <v>55</v>
      </c>
      <c r="H5" s="23" t="s">
        <v>56</v>
      </c>
      <c r="I5" s="23" t="s">
        <v>63</v>
      </c>
      <c r="J5" s="23" t="s">
        <v>57</v>
      </c>
      <c r="K5" s="23" t="s">
        <v>58</v>
      </c>
      <c r="L5" s="23" t="s">
        <v>84</v>
      </c>
      <c r="M5" s="23" t="s">
        <v>84</v>
      </c>
      <c r="N5" s="23" t="s">
        <v>84</v>
      </c>
      <c r="O5" s="23" t="s">
        <v>84</v>
      </c>
      <c r="P5" s="23" t="s">
        <v>84</v>
      </c>
    </row>
    <row r="6" spans="2:16" x14ac:dyDescent="0.25">
      <c r="B6" s="21" t="s">
        <v>59</v>
      </c>
      <c r="C6" s="21" t="s">
        <v>60</v>
      </c>
      <c r="D6" s="21" t="s">
        <v>51</v>
      </c>
      <c r="E6" s="21" t="s">
        <v>61</v>
      </c>
      <c r="F6" s="21" t="s">
        <v>62</v>
      </c>
      <c r="G6" s="21" t="s">
        <v>65</v>
      </c>
      <c r="H6" s="21" t="s">
        <v>63</v>
      </c>
      <c r="I6" s="21" t="s">
        <v>56</v>
      </c>
      <c r="J6" s="21" t="s">
        <v>84</v>
      </c>
      <c r="K6" s="21" t="s">
        <v>84</v>
      </c>
      <c r="L6" s="21" t="s">
        <v>84</v>
      </c>
      <c r="M6" s="21" t="s">
        <v>84</v>
      </c>
      <c r="N6" s="21" t="s">
        <v>84</v>
      </c>
      <c r="O6" s="21" t="s">
        <v>84</v>
      </c>
      <c r="P6" s="21" t="s">
        <v>84</v>
      </c>
    </row>
    <row r="7" spans="2:16" x14ac:dyDescent="0.25">
      <c r="B7" s="21" t="s">
        <v>64</v>
      </c>
      <c r="C7" s="21" t="s">
        <v>60</v>
      </c>
      <c r="D7" s="21" t="s">
        <v>51</v>
      </c>
      <c r="E7" s="21" t="s">
        <v>84</v>
      </c>
      <c r="F7" s="21" t="s">
        <v>62</v>
      </c>
      <c r="G7" s="21" t="s">
        <v>65</v>
      </c>
      <c r="H7" s="21" t="s">
        <v>63</v>
      </c>
      <c r="I7" s="21" t="s">
        <v>56</v>
      </c>
      <c r="J7" s="21" t="s">
        <v>84</v>
      </c>
      <c r="K7" s="21" t="s">
        <v>84</v>
      </c>
      <c r="L7" s="21" t="s">
        <v>84</v>
      </c>
      <c r="M7" s="21" t="s">
        <v>84</v>
      </c>
      <c r="N7" s="21" t="s">
        <v>84</v>
      </c>
      <c r="O7" s="21" t="s">
        <v>84</v>
      </c>
      <c r="P7" s="21" t="s">
        <v>84</v>
      </c>
    </row>
    <row r="8" spans="2:16" x14ac:dyDescent="0.25">
      <c r="B8" s="21" t="s">
        <v>66</v>
      </c>
      <c r="C8" s="21" t="s">
        <v>52</v>
      </c>
      <c r="D8" s="21" t="s">
        <v>51</v>
      </c>
      <c r="E8" s="21" t="s">
        <v>67</v>
      </c>
      <c r="F8" s="21" t="s">
        <v>84</v>
      </c>
      <c r="G8" s="21" t="s">
        <v>84</v>
      </c>
      <c r="H8" s="21" t="s">
        <v>63</v>
      </c>
      <c r="I8" s="21" t="s">
        <v>84</v>
      </c>
      <c r="J8" s="21" t="s">
        <v>68</v>
      </c>
      <c r="K8" s="21" t="s">
        <v>84</v>
      </c>
      <c r="L8" s="21" t="s">
        <v>84</v>
      </c>
      <c r="M8" s="21" t="s">
        <v>84</v>
      </c>
      <c r="N8" s="21" t="s">
        <v>84</v>
      </c>
      <c r="O8" s="21" t="s">
        <v>84</v>
      </c>
      <c r="P8" s="21" t="s">
        <v>84</v>
      </c>
    </row>
    <row r="9" spans="2:16" x14ac:dyDescent="0.25">
      <c r="B9" s="21" t="s">
        <v>69</v>
      </c>
      <c r="C9" s="21" t="s">
        <v>52</v>
      </c>
      <c r="D9" s="21" t="s">
        <v>51</v>
      </c>
      <c r="E9" s="21" t="s">
        <v>67</v>
      </c>
      <c r="F9" s="21" t="s">
        <v>62</v>
      </c>
      <c r="G9" s="21" t="s">
        <v>65</v>
      </c>
      <c r="H9" s="21" t="s">
        <v>63</v>
      </c>
      <c r="I9" s="21" t="s">
        <v>72</v>
      </c>
      <c r="J9" s="21" t="s">
        <v>68</v>
      </c>
      <c r="K9" s="21" t="s">
        <v>71</v>
      </c>
      <c r="L9" s="21" t="s">
        <v>74</v>
      </c>
      <c r="M9" s="21" t="s">
        <v>75</v>
      </c>
      <c r="N9" s="21" t="s">
        <v>76</v>
      </c>
      <c r="O9" s="21" t="s">
        <v>70</v>
      </c>
      <c r="P9" s="21" t="s">
        <v>73</v>
      </c>
    </row>
    <row r="10" spans="2:16" x14ac:dyDescent="0.25">
      <c r="B10" s="21" t="s">
        <v>77</v>
      </c>
      <c r="C10" s="21" t="s">
        <v>52</v>
      </c>
      <c r="D10" s="21" t="s">
        <v>51</v>
      </c>
      <c r="E10" s="21" t="s">
        <v>84</v>
      </c>
      <c r="F10" s="21" t="s">
        <v>84</v>
      </c>
      <c r="G10" s="21" t="s">
        <v>84</v>
      </c>
      <c r="H10" s="21" t="s">
        <v>84</v>
      </c>
      <c r="I10" s="21" t="s">
        <v>84</v>
      </c>
      <c r="J10" s="21" t="s">
        <v>84</v>
      </c>
      <c r="K10" s="21" t="s">
        <v>84</v>
      </c>
      <c r="L10" s="21" t="s">
        <v>84</v>
      </c>
      <c r="M10" s="21" t="s">
        <v>84</v>
      </c>
      <c r="N10" s="21" t="s">
        <v>84</v>
      </c>
      <c r="O10" s="21" t="s">
        <v>84</v>
      </c>
      <c r="P10" s="21" t="s">
        <v>84</v>
      </c>
    </row>
    <row r="11" spans="2:16" x14ac:dyDescent="0.25">
      <c r="B11" s="21" t="s">
        <v>78</v>
      </c>
      <c r="C11" s="21" t="s">
        <v>52</v>
      </c>
      <c r="D11" s="21" t="s">
        <v>51</v>
      </c>
      <c r="E11" s="21" t="s">
        <v>79</v>
      </c>
      <c r="F11" s="21" t="s">
        <v>57</v>
      </c>
      <c r="G11" s="21" t="s">
        <v>84</v>
      </c>
      <c r="H11" s="21" t="s">
        <v>84</v>
      </c>
      <c r="I11" s="21" t="s">
        <v>84</v>
      </c>
      <c r="J11" s="21" t="s">
        <v>84</v>
      </c>
      <c r="K11" s="21" t="s">
        <v>84</v>
      </c>
      <c r="L11" s="21" t="s">
        <v>84</v>
      </c>
      <c r="M11" s="21" t="s">
        <v>84</v>
      </c>
      <c r="N11" s="21" t="s">
        <v>84</v>
      </c>
      <c r="O11" s="21" t="s">
        <v>84</v>
      </c>
      <c r="P11" s="21" t="s">
        <v>84</v>
      </c>
    </row>
    <row r="12" spans="2:16" ht="15.75" thickBot="1" x14ac:dyDescent="0.3">
      <c r="B12" s="22" t="s">
        <v>80</v>
      </c>
      <c r="C12" s="22" t="s">
        <v>60</v>
      </c>
      <c r="D12" s="22" t="s">
        <v>51</v>
      </c>
      <c r="E12" s="22" t="s">
        <v>79</v>
      </c>
      <c r="F12" s="22" t="s">
        <v>81</v>
      </c>
      <c r="G12" s="22" t="s">
        <v>57</v>
      </c>
      <c r="H12" s="22" t="s">
        <v>84</v>
      </c>
      <c r="I12" s="22" t="s">
        <v>84</v>
      </c>
      <c r="J12" s="22" t="s">
        <v>84</v>
      </c>
      <c r="K12" s="22" t="s">
        <v>84</v>
      </c>
      <c r="L12" s="22" t="s">
        <v>84</v>
      </c>
      <c r="M12" s="22" t="s">
        <v>84</v>
      </c>
      <c r="N12" s="22" t="s">
        <v>84</v>
      </c>
      <c r="O12" s="22" t="s">
        <v>84</v>
      </c>
      <c r="P12" s="22" t="s">
        <v>84</v>
      </c>
    </row>
  </sheetData>
  <mergeCells count="1">
    <mergeCell ref="C4:P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zoomScale="70" zoomScaleNormal="70" workbookViewId="0">
      <selection activeCell="L23" sqref="L23"/>
    </sheetView>
  </sheetViews>
  <sheetFormatPr baseColWidth="10" defaultRowHeight="15" x14ac:dyDescent="0.25"/>
  <cols>
    <col min="2" max="2" width="35" bestFit="1" customWidth="1"/>
    <col min="4" max="4" width="15.85546875" customWidth="1"/>
    <col min="8" max="8" width="2.85546875" customWidth="1"/>
    <col min="9" max="9" width="3.42578125" bestFit="1" customWidth="1"/>
    <col min="10" max="10" width="27.7109375" bestFit="1" customWidth="1"/>
    <col min="11" max="11" width="42.85546875" bestFit="1" customWidth="1"/>
  </cols>
  <sheetData>
    <row r="1" spans="1:12" ht="15.75" thickBot="1" x14ac:dyDescent="0.3"/>
    <row r="2" spans="1:12" ht="19.5" customHeight="1" x14ac:dyDescent="0.25">
      <c r="B2" s="31" t="s">
        <v>85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2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6"/>
    </row>
    <row r="4" spans="1:12" ht="15.75" thickBot="1" x14ac:dyDescent="0.3">
      <c r="B4" s="37"/>
      <c r="C4" s="38"/>
      <c r="D4" s="38"/>
      <c r="E4" s="38"/>
      <c r="F4" s="38"/>
      <c r="G4" s="38"/>
      <c r="H4" s="38"/>
      <c r="I4" s="38"/>
      <c r="J4" s="38"/>
      <c r="K4" s="38"/>
      <c r="L4" s="39"/>
    </row>
    <row r="6" spans="1:12" ht="15.75" thickBot="1" x14ac:dyDescent="0.3"/>
    <row r="7" spans="1:12" ht="19.5" thickBot="1" x14ac:dyDescent="0.3">
      <c r="A7" s="10"/>
      <c r="B7" s="43" t="s">
        <v>12</v>
      </c>
      <c r="C7" s="44"/>
      <c r="D7" s="44"/>
      <c r="E7" s="44"/>
      <c r="F7" s="44"/>
      <c r="G7" s="45"/>
      <c r="I7" s="43" t="s">
        <v>13</v>
      </c>
      <c r="J7" s="44"/>
      <c r="K7" s="44"/>
      <c r="L7" s="45"/>
    </row>
    <row r="8" spans="1:12" ht="15.75" thickBot="1" x14ac:dyDescent="0.3"/>
    <row r="9" spans="1:12" ht="19.5" thickBot="1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I9" s="1" t="s">
        <v>14</v>
      </c>
      <c r="J9" s="1" t="s">
        <v>15</v>
      </c>
      <c r="K9" s="1" t="s">
        <v>16</v>
      </c>
      <c r="L9" s="1" t="s">
        <v>5</v>
      </c>
    </row>
    <row r="10" spans="1:12" x14ac:dyDescent="0.25">
      <c r="B10" s="2" t="s">
        <v>6</v>
      </c>
      <c r="C10" s="3">
        <v>16</v>
      </c>
      <c r="D10" s="18">
        <v>3</v>
      </c>
      <c r="E10" s="17">
        <v>4</v>
      </c>
      <c r="F10" s="3">
        <v>6</v>
      </c>
      <c r="G10" s="4">
        <f>C10*D10</f>
        <v>48</v>
      </c>
      <c r="I10" s="2">
        <v>1</v>
      </c>
      <c r="J10" s="3" t="s">
        <v>17</v>
      </c>
      <c r="K10" s="3" t="s">
        <v>30</v>
      </c>
      <c r="L10" s="4">
        <v>2</v>
      </c>
    </row>
    <row r="11" spans="1:12" x14ac:dyDescent="0.25">
      <c r="B11" s="5" t="s">
        <v>7</v>
      </c>
      <c r="C11" s="6">
        <v>1</v>
      </c>
      <c r="D11" s="27">
        <v>4</v>
      </c>
      <c r="E11" s="6">
        <v>5</v>
      </c>
      <c r="F11" s="6">
        <v>7</v>
      </c>
      <c r="G11" s="4">
        <f t="shared" ref="G11:G13" si="0">C11*D11</f>
        <v>4</v>
      </c>
      <c r="I11" s="5">
        <v>2</v>
      </c>
      <c r="J11" s="6" t="s">
        <v>18</v>
      </c>
      <c r="K11" s="6" t="s">
        <v>31</v>
      </c>
      <c r="L11" s="7">
        <v>0</v>
      </c>
    </row>
    <row r="12" spans="1:12" x14ac:dyDescent="0.25">
      <c r="B12" s="5" t="s">
        <v>8</v>
      </c>
      <c r="C12" s="6">
        <v>3</v>
      </c>
      <c r="D12" s="27">
        <v>3</v>
      </c>
      <c r="E12" s="6">
        <v>4</v>
      </c>
      <c r="F12" s="6">
        <v>6</v>
      </c>
      <c r="G12" s="4">
        <f t="shared" si="0"/>
        <v>9</v>
      </c>
      <c r="I12" s="5">
        <v>3</v>
      </c>
      <c r="J12" s="6" t="s">
        <v>19</v>
      </c>
      <c r="K12" s="6" t="s">
        <v>32</v>
      </c>
      <c r="L12" s="7">
        <v>4</v>
      </c>
    </row>
    <row r="13" spans="1:12" x14ac:dyDescent="0.25">
      <c r="B13" s="5" t="s">
        <v>9</v>
      </c>
      <c r="C13" s="6">
        <v>0</v>
      </c>
      <c r="D13" s="19">
        <v>7</v>
      </c>
      <c r="E13" s="19">
        <v>10</v>
      </c>
      <c r="F13" s="6">
        <v>15</v>
      </c>
      <c r="G13" s="4">
        <f t="shared" si="0"/>
        <v>0</v>
      </c>
      <c r="I13" s="5">
        <v>4</v>
      </c>
      <c r="J13" s="6" t="s">
        <v>20</v>
      </c>
      <c r="K13" s="6" t="s">
        <v>33</v>
      </c>
      <c r="L13" s="7">
        <v>0</v>
      </c>
    </row>
    <row r="14" spans="1:12" ht="15.75" thickBot="1" x14ac:dyDescent="0.3">
      <c r="B14" s="24" t="s">
        <v>10</v>
      </c>
      <c r="C14" s="25">
        <v>0</v>
      </c>
      <c r="D14" s="26">
        <v>5</v>
      </c>
      <c r="E14" s="26">
        <v>7</v>
      </c>
      <c r="F14" s="25">
        <v>10</v>
      </c>
      <c r="G14" s="8">
        <f>C14*E14</f>
        <v>0</v>
      </c>
      <c r="I14" s="5">
        <v>5</v>
      </c>
      <c r="J14" s="6" t="s">
        <v>21</v>
      </c>
      <c r="K14" s="6" t="s">
        <v>34</v>
      </c>
      <c r="L14" s="7">
        <v>4</v>
      </c>
    </row>
    <row r="15" spans="1:12" ht="15.75" thickBot="1" x14ac:dyDescent="0.3">
      <c r="B15" s="40" t="s">
        <v>11</v>
      </c>
      <c r="C15" s="41"/>
      <c r="D15" s="41"/>
      <c r="E15" s="41"/>
      <c r="F15" s="42"/>
      <c r="G15" s="12">
        <f>SUM(G10:G14)</f>
        <v>61</v>
      </c>
      <c r="I15" s="5">
        <v>6</v>
      </c>
      <c r="J15" s="6" t="s">
        <v>22</v>
      </c>
      <c r="K15" s="6" t="s">
        <v>35</v>
      </c>
      <c r="L15" s="7">
        <v>4</v>
      </c>
    </row>
    <row r="16" spans="1:12" x14ac:dyDescent="0.25">
      <c r="I16" s="5">
        <v>7</v>
      </c>
      <c r="J16" s="6" t="s">
        <v>23</v>
      </c>
      <c r="K16" s="6" t="s">
        <v>36</v>
      </c>
      <c r="L16" s="7">
        <v>4</v>
      </c>
    </row>
    <row r="17" spans="3:12" x14ac:dyDescent="0.25">
      <c r="I17" s="5">
        <v>8</v>
      </c>
      <c r="J17" s="6" t="s">
        <v>45</v>
      </c>
      <c r="K17" s="6" t="s">
        <v>37</v>
      </c>
      <c r="L17" s="7">
        <v>3</v>
      </c>
    </row>
    <row r="18" spans="3:12" x14ac:dyDescent="0.25">
      <c r="I18" s="5">
        <v>9</v>
      </c>
      <c r="J18" s="6" t="s">
        <v>24</v>
      </c>
      <c r="K18" s="6" t="s">
        <v>38</v>
      </c>
      <c r="L18" s="7">
        <v>3</v>
      </c>
    </row>
    <row r="19" spans="3:12" ht="15.75" thickBot="1" x14ac:dyDescent="0.3">
      <c r="I19" s="5">
        <v>10</v>
      </c>
      <c r="J19" s="6" t="s">
        <v>25</v>
      </c>
      <c r="K19" s="6" t="s">
        <v>39</v>
      </c>
      <c r="L19" s="7">
        <v>0</v>
      </c>
    </row>
    <row r="20" spans="3:12" ht="15.75" thickBot="1" x14ac:dyDescent="0.3">
      <c r="C20" s="49" t="s">
        <v>49</v>
      </c>
      <c r="D20" s="50"/>
      <c r="I20" s="5">
        <v>11</v>
      </c>
      <c r="J20" s="6" t="s">
        <v>29</v>
      </c>
      <c r="K20" s="6" t="s">
        <v>40</v>
      </c>
      <c r="L20" s="7">
        <v>0</v>
      </c>
    </row>
    <row r="21" spans="3:12" ht="15.75" thickBot="1" x14ac:dyDescent="0.3">
      <c r="C21" s="9" t="s">
        <v>47</v>
      </c>
      <c r="D21" s="11">
        <f>G15</f>
        <v>61</v>
      </c>
      <c r="I21" s="5">
        <v>12</v>
      </c>
      <c r="J21" s="6" t="s">
        <v>28</v>
      </c>
      <c r="K21" s="6" t="s">
        <v>41</v>
      </c>
      <c r="L21" s="7">
        <v>2</v>
      </c>
    </row>
    <row r="22" spans="3:12" ht="15.75" thickBot="1" x14ac:dyDescent="0.3">
      <c r="C22" s="9" t="s">
        <v>48</v>
      </c>
      <c r="D22" s="13">
        <f>L24</f>
        <v>30</v>
      </c>
      <c r="I22" s="5">
        <v>13</v>
      </c>
      <c r="J22" s="6" t="s">
        <v>26</v>
      </c>
      <c r="K22" s="6" t="s">
        <v>42</v>
      </c>
      <c r="L22" s="7">
        <v>1</v>
      </c>
    </row>
    <row r="23" spans="3:12" ht="15.75" thickBot="1" x14ac:dyDescent="0.3">
      <c r="C23" s="14" t="s">
        <v>46</v>
      </c>
      <c r="D23" s="15">
        <f>D21*(0.65+(0.01*D22))</f>
        <v>57.949999999999996</v>
      </c>
      <c r="I23" s="24">
        <v>14</v>
      </c>
      <c r="J23" s="25" t="s">
        <v>27</v>
      </c>
      <c r="K23" s="25" t="s">
        <v>43</v>
      </c>
      <c r="L23" s="8">
        <v>3</v>
      </c>
    </row>
    <row r="24" spans="3:12" ht="15.75" thickBot="1" x14ac:dyDescent="0.3">
      <c r="I24" s="46" t="s">
        <v>44</v>
      </c>
      <c r="J24" s="47"/>
      <c r="K24" s="48"/>
      <c r="L24" s="16">
        <f>SUM(L10:L23)</f>
        <v>30</v>
      </c>
    </row>
  </sheetData>
  <mergeCells count="6">
    <mergeCell ref="B2:L4"/>
    <mergeCell ref="B15:F15"/>
    <mergeCell ref="B7:G7"/>
    <mergeCell ref="I24:K24"/>
    <mergeCell ref="C20:D20"/>
    <mergeCell ref="I7:L7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 Point Counting</vt:lpstr>
      <vt:lpstr>Componentes</vt:lpstr>
      <vt:lpstr>Puntos de Función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Flia Peñaloza Alejo</cp:lastModifiedBy>
  <dcterms:created xsi:type="dcterms:W3CDTF">2016-02-25T00:15:53Z</dcterms:created>
  <dcterms:modified xsi:type="dcterms:W3CDTF">2016-09-16T02:10:45Z</dcterms:modified>
</cp:coreProperties>
</file>