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<sst xmlns="http://schemas.openxmlformats.org/spreadsheetml/2006/main" count="418" uniqueCount="198">
  <si>
    <t xml:space="preserve">PAPER</t>
  </si>
  <si>
    <t xml:space="preserve">URL</t>
  </si>
  <si>
    <t xml:space="preserve">Data Base</t>
  </si>
  <si>
    <t xml:space="preserve">YEAR</t>
  </si>
  <si>
    <t xml:space="preserve">TECHNIQUE</t>
  </si>
  <si>
    <t xml:space="preserve">N</t>
  </si>
  <si>
    <t xml:space="preserve">Features</t>
  </si>
  <si>
    <t xml:space="preserve">ALGORITHM</t>
  </si>
  <si>
    <t xml:space="preserve">AGE</t>
  </si>
  <si>
    <t xml:space="preserve">Acer</t>
  </si>
  <si>
    <t xml:space="preserve">RECOG. FACE</t>
  </si>
  <si>
    <t xml:space="preserve">CATTELL</t>
  </si>
  <si>
    <t xml:space="preserve">RECOG. EMOTION</t>
  </si>
  <si>
    <t xml:space="preserve">HOTEL</t>
  </si>
  <si>
    <t xml:space="preserve">Ppp</t>
  </si>
  <si>
    <t xml:space="preserve">SYNSEM</t>
  </si>
  <si>
    <t xml:space="preserve">VSTM</t>
  </si>
  <si>
    <t xml:space="preserve">Notes</t>
  </si>
  <si>
    <t xml:space="preserve">A distributed brain network predicts general intelligence from resting-state human neuroimaging data</t>
  </si>
  <si>
    <t xml:space="preserve">https://royalsocietypublishing.org/doi/full/10.1098/rstb.2017.0284</t>
  </si>
  <si>
    <t xml:space="preserve">HCP \ CamCAN</t>
  </si>
  <si>
    <t xml:space="preserve">fMRI</t>
  </si>
  <si>
    <t xml:space="preserve">-Parcellation 360. -Functional connectivity: Amplitude correlation, thresholding: p&gt;0.01. </t>
  </si>
  <si>
    <t xml:space="preserve">Elastic Net Regression</t>
  </si>
  <si>
    <t xml:space="preserve">x</t>
  </si>
  <si>
    <t xml:space="preserve">R=.22. R²=.206</t>
  </si>
  <si>
    <t xml:space="preserve">This effect size is comparable with estimates of the relationship of the brain size and fluid intelligence </t>
  </si>
  <si>
    <t xml:space="preserve">An augmented aging process in brain white matter in HIV</t>
  </si>
  <si>
    <t xml:space="preserve"> https://doi.org/10.1002/hbm.2401</t>
  </si>
  <si>
    <t xml:space="preserve">Healthy: CamCAN \ UiO, HIV: UCLA</t>
  </si>
  <si>
    <t xml:space="preserve">DTI MRI</t>
  </si>
  <si>
    <t xml:space="preserve">Parcellation: Selected ROIs from a non clear defined parcellation, Structural connectivity metrics (tracts count)</t>
  </si>
  <si>
    <t xml:space="preserve">SVR</t>
  </si>
  <si>
    <t xml:space="preserve">Healthy: R=.84, R²=.7, MAE=7.39. HIV: R=0.64, R²=0.41, MAE=9.48</t>
  </si>
  <si>
    <t xml:space="preserve">Healthy were the test group, HIV was the test group: Predicted older than train group</t>
  </si>
  <si>
    <t xml:space="preserve">Bayesian Optimization for Neuroimaging Pre-processing in Brain Age Classification and Prediction</t>
  </si>
  <si>
    <t xml:space="preserve">https://doi.org/10.3389/fnagi.2018.00028</t>
  </si>
  <si>
    <t xml:space="preserve">CamCAN</t>
  </si>
  <si>
    <t xml:space="preserve">T1-MRI</t>
  </si>
  <si>
    <t xml:space="preserve">Parcellation: No. Bayesian Optimization used to find parametes for resampling and somithing. Gray matter volume images were converted to vectors of ASCII-format intensity values and used as features.</t>
  </si>
  <si>
    <t xml:space="preserve">SVM\R</t>
  </si>
  <si>
    <t xml:space="preserve">Classification: Old(&gt;55) vs Young(16-22). Acc = 88.1 Regression: MAE = 5.46 years, R = 0.91, R²= 0.83.</t>
  </si>
  <si>
    <t xml:space="preserve">T1 pre-processing of these scans involves normalization to a common template and resampling to a common voxel size, followed by spatial smoothing. Resampling parameters are often selected arbitrarily. Here, they sought to improve brain-age prediction accuracy by optimizing resampling parameters using Bayesian optimization.</t>
  </si>
  <si>
    <t xml:space="preserve">Estimating brain age based on a uniform healthy population with
deep learning and structural magnetic resonance imaging</t>
  </si>
  <si>
    <t xml:space="preserve">https://doi.org/10.48550/arXiv.1907.00943</t>
  </si>
  <si>
    <t xml:space="preserve">14 open datasets including CamCAN</t>
  </si>
  <si>
    <t xml:space="preserve">None. Just preprocessing</t>
  </si>
  <si>
    <t xml:space="preserve">3D deep convolutional neural network</t>
  </si>
  <si>
    <t xml:space="preserve">Full dataset: MAE=4.06, R=0.97                            CamCAN: MAE = 6.08, R=.929</t>
  </si>
  <si>
    <t xml:space="preserve">Interpretable brain age prediction using linear latent variable models of functional connectivity</t>
  </si>
  <si>
    <t xml:space="preserve">https://doi.org/10.1371/journal.pone.0232296</t>
  </si>
  <si>
    <t xml:space="preserve">CamCAN, HCP, ATR </t>
  </si>
  <si>
    <t xml:space="preserve">Does not tell!!</t>
  </si>
  <si>
    <t xml:space="preserve">Parcellation: 264, 10 mm regions. Amplitude Correlation for functional connectivity, Linear latent variable model: PCA, Non neg. PCA, Modular Hirarchical analysis (MHA), Modular Connectivity Factoriza-
tion (MCF), ICA</t>
  </si>
  <si>
    <t xml:space="preserve">Linear Regression</t>
  </si>
  <si>
    <t xml:space="preserve">Best performance: MAE 9.5</t>
  </si>
  <si>
    <t xml:space="preserve">The purpose of employing three distinct datasets, is to effectively measure the generalization performance of the proposed approach on unseen data. As such, data from the HCP and Wide-Age-Range repositories was not employed during any of the model training and instead used exclusively as unseen test data.</t>
  </si>
  <si>
    <t xml:space="preserve">Functional brain age prediction suggests accelerated aging in preclinical familial Alzheimer’s disease</t>
  </si>
  <si>
    <t xml:space="preserve">https://doi.org/10.1101/2020.05.06.076745</t>
  </si>
  <si>
    <t xml:space="preserve">7 open datasets including CamCAN</t>
  </si>
  <si>
    <t xml:space="preserve">Parcellation: 272 regions corresponding to the Power and Petersen functional atlas. Amplitude Correlation for functional connectivity, which was then Fisher’s Z-transformed. 26 Global graph features.</t>
  </si>
  <si>
    <t xml:space="preserve">Healthy: R=.72, R²=.53, MAE = 11.00                         AHD: R=.6, R²=.36, MAE= 11.58</t>
  </si>
  <si>
    <t xml:space="preserve">Healthy were the test group, AHD was the test group: Predicted older than train group</t>
  </si>
  <si>
    <t xml:space="preserve">Generalization of diffusion magnetic resonance imaging–based brain age prediction model through transfer learning</t>
  </si>
  <si>
    <t xml:space="preserve">https://doi.org/10.1016/j.neuroimage.2020.116831</t>
  </si>
  <si>
    <t xml:space="preserve">CamCAN, National Taiwan University
Hospital (NTUH), Hammersmith Hospital (HH), Guy’s Hospital (Guys)</t>
  </si>
  <si>
    <t xml:space="preserve">Features of white matter tract integrity for machine learning, tract-based automatic analysis was performed to sample the diffusion indices from 76 predeﬁned major ﬁber tract bundles over the whole brain. Descrpition at 10.1002/hbm.22854</t>
  </si>
  <si>
    <t xml:space="preserve">6 layer Cascade NN </t>
  </si>
  <si>
    <t xml:space="preserve">R = .94, MAE = 4.68</t>
  </si>
  <si>
    <t xml:space="preserve">The cascade neural network is a feedforward neural network involving connections from the input and every previous layer to the subsequent layer.</t>
  </si>
  <si>
    <t xml:space="preserve">Chapter on International Workshop on PRedictive Intelligence In Medicine: Improving Across Dataset Brain Age Predictions Using Transfer Learning</t>
  </si>
  <si>
    <t xml:space="preserve">https://link.springer.com/chapter/10.1007/978-3-030-87602-9_23</t>
  </si>
  <si>
    <t xml:space="preserve">Trained on full resolution 3D T1w MR images</t>
  </si>
  <si>
    <t xml:space="preserve">CNN + Transfer learning </t>
  </si>
  <si>
    <t xml:space="preserve">MAE = 3.70</t>
  </si>
  <si>
    <t xml:space="preserve">MEG Oscillatory and Aperiodic neural dynamics contribute to different cognitive aspects of short-term memory decline through lifespan</t>
  </si>
  <si>
    <t xml:space="preserve">https://doi.org/10.1101/2021.03.02.433594</t>
  </si>
  <si>
    <t xml:space="preserve">MEG</t>
  </si>
  <si>
    <t xml:space="preserve">At the sensors level: Global PSD, .05 Hz resolution. Decomposition in tendency (exponent and offset), and oscilatory components.</t>
  </si>
  <si>
    <t xml:space="preserve">Linear and cuadratic regression</t>
  </si>
  <si>
    <t xml:space="preserve">1/f predicted precision (Low Load: r = -0.74, p = 0.002, High Load: r = -0.48), memory capacity (Low Load: r = -0.68, High Load: r =+0.82), Mean Uncertainty (Low load: r = -0.58, High Load: r = -0.6) and increased Reaction Time (Low load: r = +0.56, High load: r = +0.57).                                            Precision was found to be positively correlated with the alpha power for both low (𝛽1 = 0.28077, R2 = 0.425) and high (𝛽1 = 0.17617, R2 = 0.38) load condition.</t>
  </si>
  <si>
    <t xml:space="preserve">Association vs. Prediction: The Impact of Cortical Surface Smoothing and Parcellation on Brain Age</t>
  </si>
  <si>
    <t xml:space="preserve">doi: 10.3389/fdata.2021.637724</t>
  </si>
  <si>
    <t xml:space="preserve">Parcellation: 100,200,400,1000 Shaefer. Cortical thickness + PCA</t>
  </si>
  <si>
    <t xml:space="preserve">Linaer Regression</t>
  </si>
  <si>
    <t xml:space="preserve">R = .63, R²=.4, RMSE =8.5</t>
  </si>
  <si>
    <t xml:space="preserve">Predicting Fluid Intelligence via Naturalistic Functional Connectivity Using Weighted Ensemble Model and Network Analysis</t>
  </si>
  <si>
    <t xml:space="preserve">https://doi.org/10.3390/neurosci2040032</t>
  </si>
  <si>
    <t xml:space="preserve">fMRI- Watching “Bang! You are dead”</t>
  </si>
  <si>
    <t xml:space="preserve">Parcellation: 160, functional connectivity by pearson correlation: Treshold 20%, degree centrality (DC), the ROI’s strength (RS), local efficiency (LE) and betweenness centrality (BC). </t>
  </si>
  <si>
    <t xml:space="preserve">Autoencoder + Weighted Ensable Linear Models </t>
  </si>
  <si>
    <t xml:space="preserve">MAE = 4.05, R=.61, R²=.42</t>
  </si>
  <si>
    <t xml:space="preserve">In this study the fMRI used is not comparable with the previous because the participants were watching a movie. I do not trust the results, since the MAE is to low for the R value.</t>
  </si>
  <si>
    <t xml:space="preserve">Learning patterns of the ageing brain in MRI using deep convolutional networks</t>
  </si>
  <si>
    <t xml:space="preserve">https://doi.org/10.1016/j.neuroimage.2020.117401</t>
  </si>
  <si>
    <t xml:space="preserve">UK Biobank</t>
  </si>
  <si>
    <t xml:space="preserve">Preporcessing and reshape to 128x128x20</t>
  </si>
  <si>
    <t xml:space="preserve">3D CNN  </t>
  </si>
  <si>
    <t xml:space="preserve">R = .889, R²=.77, MAE= 3.9</t>
  </si>
  <si>
    <t xml:space="preserve">MAE is so small because N in huge!</t>
  </si>
  <si>
    <t xml:space="preserve">A reusable benchmark of brain-age prediction from M/EEG resting-state signals</t>
  </si>
  <si>
    <t xml:space="preserve">https://doi.org/10.1016/j.neuroimage.2022.119521.</t>
  </si>
  <si>
    <t xml:space="preserve">CamCAN(MEG), LEMON(EEG), CHBP(EEG), TUAB(EEG).</t>
  </si>
  <si>
    <t xml:space="preserve">MEG/ EEG</t>
  </si>
  <si>
    <t xml:space="preserve">Parcellation: 448, Statistical properties of the psd, spectral features as CWT, information theory of the time series (entropy, fractality), Filterbank (computes covariances from several narrow-band signals) based on Riemannian geometry</t>
  </si>
  <si>
    <t xml:space="preserve">Time series: ShallowFBCSPNet, Deep4Net. Features:Ridge Regression, RF</t>
  </si>
  <si>
    <t xml:space="preserve">R=.86, R²=.74, MAE=7.3</t>
  </si>
  <si>
    <t xml:space="preserve">Biological aging aﬀects brain structure and function, inducing loss of brain volume (Driscoll et al. 2009; Scahill et al. 2003) and characteristic changes in neuronal activity (Cabeza et al. 2002; Damoiseaux et al. 2008; Babiloni et al. 2006). A proxy of biological ageing can, thus, be obtained by mapping chronological age to brain data from large populations of subjects using machine learning</t>
  </si>
  <si>
    <t xml:space="preserve">Brain Age Prediction with 3D ResNet34 Model in Healthy Control, Mild Cognitive Impairment, and Alzheimer's Disease</t>
  </si>
  <si>
    <t xml:space="preserve">10.1109/IWECAI55315.2022.00101</t>
  </si>
  <si>
    <t xml:space="preserve">CamCAN (Healthy) and ADNI (Mild Cognitive Impairment and Alzheimer)</t>
  </si>
  <si>
    <t xml:space="preserve">Preporcessing and reshape to 256x256x256</t>
  </si>
  <si>
    <t xml:space="preserve">3d resnet34</t>
  </si>
  <si>
    <t xml:space="preserve">MAE = 18</t>
  </si>
  <si>
    <t xml:space="preserve">Very bad paper, do not trust. The table results does not match the graphs</t>
  </si>
  <si>
    <t xml:space="preserve">Ayu-Characterization of healthy aging from neuroimaging data with deep learning and rsfMRI</t>
  </si>
  <si>
    <t xml:space="preserve">doi: 10.3389/fncom.2022.940922</t>
  </si>
  <si>
    <t xml:space="preserve">172(20-40 yo), 152(41-51 yo), 154 (56-69 yo), 160(70-88 yo) = 638</t>
  </si>
  <si>
    <t xml:space="preserve">Parcellation: shaefer 100, Pearson correlation connectomes</t>
  </si>
  <si>
    <t xml:space="preserve">AlexNet, VGGNet5, and ResNet5</t>
  </si>
  <si>
    <t xml:space="preserve">Classification: Acc = .726 Regression: MAE = 6.7, R=.86, R²=.754</t>
  </si>
  <si>
    <t xml:space="preserve">For UKB, the MRI data were residualised with respect to scanning site using linear models.</t>
  </si>
  <si>
    <t xml:space="preserve">Mind the gap: Performance metric evaluation in brain-age prediction</t>
  </si>
  <si>
    <t xml:space="preserve">DOI: 10.1002/hbm.25837</t>
  </si>
  <si>
    <t xml:space="preserve">CamCAN / UK Biobank</t>
  </si>
  <si>
    <t xml:space="preserve">Parcellation: 68 DK. </t>
  </si>
  <si>
    <t xml:space="preserve">XGBoost regression algorithm</t>
  </si>
  <si>
    <t xml:space="preserve">R = .889, R²=.790, MAE= 6.79</t>
  </si>
  <si>
    <t xml:space="preserve">Regional Neuroanatomic Effects on Brain Age Inferred</t>
  </si>
  <si>
    <t xml:space="preserve">https://doi.org/10.1093/gerona/glac209</t>
  </si>
  <si>
    <t xml:space="preserve">ADNI, HCP, UK Biobank, CamCAN</t>
  </si>
  <si>
    <t xml:space="preserve">Parcellation: 148, Volume, surface area, mean thickness, mean curvature</t>
  </si>
  <si>
    <t xml:space="preserve">Ridge Regression</t>
  </si>
  <si>
    <t xml:space="preserve">Non Corrected: R=.9, R²=.82, MAE = 6.66            Corrected= R=1, R² = 1, MAE= 0.08</t>
  </si>
  <si>
    <t xml:space="preserve">WTF! Is not possible to have a R of 1, MAE does not make sense with that R. </t>
  </si>
  <si>
    <t xml:space="preserve">Brain-age prediction: A systematic comparison of machine learning workﬂows</t>
  </si>
  <si>
    <t xml:space="preserve">https://doi.org/10.1016/j.neuroimage.2023.119947</t>
  </si>
  <si>
    <t xml:space="preserve">CamCAN, IXI, eNKI, 1000Brains</t>
  </si>
  <si>
    <t xml:space="preserve">In the ﬁrst strategy, voxel-wise GMV (Grey matter volume) after smoothing and
Resampling + PCA. In the second strategy, an atlas to summarize data from distinct brain regions</t>
  </si>
  <si>
    <t xml:space="preserve">Ridge Regression, lasso, elastic net, kernel ridge regression, random forest, Gaussian Process Regression (GPR), Relevance Vector Regression (RVR)</t>
  </si>
  <si>
    <t xml:space="preserve">MAE = 4.94, R²=.89, R=.94</t>
  </si>
  <si>
    <t xml:space="preserve">r = −0.661</t>
  </si>
  <si>
    <t xml:space="preserve">The correlation values from the cognitive tasks are between delta (brain predicted age difference) and the cognitive score</t>
  </si>
  <si>
    <t xml:space="preserve">Brain age prediction using combined deep convolutional neural network and multi‑layer perceptron algorithms</t>
  </si>
  <si>
    <t xml:space="preserve">https://doi.org/10.1038/s41598-023-49514-2</t>
  </si>
  <si>
    <t xml:space="preserve">1000FCP, INDI, IXI, OASIS-3, OpenNeuro, CamCAN</t>
  </si>
  <si>
    <t xml:space="preserve">For 3D CNN: Volumes of 105 × 127 × 105.     For MLP: “Categorical Sex information”</t>
  </si>
  <si>
    <t xml:space="preserve">3D CNN, MLP</t>
  </si>
  <si>
    <t xml:space="preserve">R=.96, R² = .93, MAE= 3.49</t>
  </si>
  <si>
    <t xml:space="preserve">The Choice of Machine Learning Algorithms Impacts the Association between Brain‑Predicted Age Difference and Cognitive Function</t>
  </si>
  <si>
    <t xml:space="preserve">https://doi.org/10.3390/math11051229</t>
  </si>
  <si>
    <t xml:space="preserve">Parcellation: 68 Desikan-Killiany. Total intracranial volumne, 68 cortical thickness, surface area, 16 measures of subcortical
Volume)</t>
  </si>
  <si>
    <t xml:space="preserve">Linear Regression, Ridge, Lasso, Elastic Net, SVR, Relevance Vector Regression (RVR), Gaussian Process Regression (GPR)</t>
  </si>
  <si>
    <t xml:space="preserve">Best: R=.91, R² = .82, MAE= 5.93</t>
  </si>
  <si>
    <t xml:space="preserve">R= -0.055</t>
  </si>
  <si>
    <t xml:space="preserve">R = .1</t>
  </si>
  <si>
    <t xml:space="preserve">The correlation values from the cognitive tasks are between brainPAD (brain predicted age difference) and the cognitive score</t>
  </si>
  <si>
    <t xml:space="preserve">Brain Structure Ages - A new biomarker for multi-disease classification</t>
  </si>
  <si>
    <t xml:space="preserve">DOI:10.1002/hbm.26558</t>
  </si>
  <si>
    <t xml:space="preserve">ABIDE, ADNI, AIBL, ICBM, XIX, NDAR, OASIS C-MIND, UK Biobank, SRPBS COBRE, CAMCan, PPMI, NIFD, OFSEP, NACC, DLBS, MIRIAD, BrainGluSchi </t>
  </si>
  <si>
    <t xml:space="preserve">Parcellation: 133. Preporcessing and reshape to 91 × 109 × 91,  extract 𝑘3 (i.e., 𝑘 = 5) overlapping sub-volumes of the same size 32 × 48 × 32 voxels and evenly distributed along the 3 image’s dimensions from the downscale image. U-Nets to predict age at voxel level with these 𝑚 sub-volumes. The 𝑚 outputs were then used to reconstruct a 3D age map of size 91 × 109 × 91 voxels. Age correction technique for each voxel. Average over parcels</t>
  </si>
  <si>
    <t xml:space="preserve">U-net, MLP, SVM. </t>
  </si>
  <si>
    <t xml:space="preserve">For young: MAE = 1.91, R=.95, R²=.91                        For Old: MAE = 3.87, R=.78, R²=.61                            They use 100% of the data. This are the training results. </t>
  </si>
  <si>
    <t xml:space="preserve">They use 100% of the data. This are the training results. </t>
  </si>
  <si>
    <t xml:space="preserve">A Siamese Network With Node Convolution for Individualized Predictions Based on Connectivity Maps Extracted From Resting-State fMRI Data</t>
  </si>
  <si>
    <t xml:space="preserve">https://doi.org/10.1109/JBHI.2023.3304974</t>
  </si>
  <si>
    <t xml:space="preserve">Cam-CAN</t>
  </si>
  <si>
    <t xml:space="preserve">Parcellation: 200, functional connectivity based on pearson correlation.  </t>
  </si>
  <si>
    <t xml:space="preserve">Siamese network with node convolution (SNNC)</t>
  </si>
  <si>
    <t xml:space="preserve">R = .9, R²=.81, MAE = 6.2</t>
  </si>
  <si>
    <t xml:space="preserve">R=.62, R² = .38, MAE = 4.2</t>
  </si>
  <si>
    <t xml:space="preserve">From Signal to Age – Using machine learning to predict brain age from MEG data</t>
  </si>
  <si>
    <t xml:space="preserve">https://eplus.uni-salzburg.at/obvusbhs/content/titleinfo/8968745?lang=en</t>
  </si>
  <si>
    <t xml:space="preserve">SBDL (Salzburg Dynamic Brain Lab), CAMCan</t>
  </si>
  <si>
    <t xml:space="preserve">Sensor Level. Statistical features from the time series</t>
  </si>
  <si>
    <t xml:space="preserve">Random Forest </t>
  </si>
  <si>
    <t xml:space="preserve">R = .62, R²=.38</t>
  </si>
  <si>
    <t xml:space="preserve">This is a thesis</t>
  </si>
  <si>
    <t xml:space="preserve">A Multitask Deep Learning Model for Voxel-Level Brain Age Estimation</t>
  </si>
  <si>
    <t xml:space="preserve">https://doi.org/10.1007/978-3-031-45676-3_29.</t>
  </si>
  <si>
    <t xml:space="preserve">CAMCan, Calgary-Campinas Study Dataset</t>
  </si>
  <si>
    <t xml:space="preserve">Preporcessing and reshape to 128x128x128</t>
  </si>
  <si>
    <t xml:space="preserve">U-Net </t>
  </si>
  <si>
    <t xml:space="preserve">MAE =  5.30 ± 3.29</t>
  </si>
  <si>
    <t xml:space="preserve">Brain Age Revisited: Investigating the State vs. Trait Hypotheses of EEG-derived Brain-Age Dynamics with Deep Learning</t>
  </si>
  <si>
    <t xml:space="preserve">https://arxiv.org/pdf/2310.07029.pdf</t>
  </si>
  <si>
    <t xml:space="preserve">RNP, RP, TNPP, and TPNP</t>
  </si>
  <si>
    <t xml:space="preserve">EEG</t>
  </si>
  <si>
    <t xml:space="preserve">Windowing of times series form 21 channels. 15 min recordings</t>
  </si>
  <si>
    <t xml:space="preserve">temporal convolutional network (TCN)</t>
  </si>
  <si>
    <t xml:space="preserve">MAE = 6.6</t>
  </si>
  <si>
    <t xml:space="preserve">Prediction of individual brain age using movie and resting-state fMRI</t>
  </si>
  <si>
    <t xml:space="preserve">https://doi.org/10.1093/cercor/bhad407</t>
  </si>
  <si>
    <t xml:space="preserve">CAMCan</t>
  </si>
  <si>
    <t xml:space="preserve">FMRI + fMRI movie</t>
  </si>
  <si>
    <t xml:space="preserve">656 + 256</t>
  </si>
  <si>
    <t xml:space="preserve">Parcellation: 264. Functional connectivity base on pearson correlation</t>
  </si>
  <si>
    <t xml:space="preserve">R = .86, MAE=7.3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</si>
</sst>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C19" colorId="64" zoomScale="80" zoomScaleNormal="80" zoomScalePageLayoutView="100" workbookViewId="0">
      <selection pane="topLeft" activeCell="I29" activeCellId="0" sqref="I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2.44"/>
    <col collapsed="false" customWidth="true" hidden="false" outlineLevel="0" max="2" min="2" style="0" width="53.54"/>
    <col collapsed="false" customWidth="true" hidden="false" outlineLevel="0" max="3" min="3" style="0" width="21.45"/>
    <col collapsed="false" customWidth="true" hidden="false" outlineLevel="0" max="4" min="4" style="0" width="6.71"/>
    <col collapsed="false" customWidth="true" hidden="false" outlineLevel="0" max="5" min="5" style="0" width="13.09"/>
    <col collapsed="false" customWidth="true" hidden="false" outlineLevel="0" max="6" min="6" style="0" width="12.8"/>
    <col collapsed="false" customWidth="true" hidden="false" outlineLevel="0" max="7" min="7" style="0" width="37.18"/>
    <col collapsed="false" customWidth="true" hidden="false" outlineLevel="0" max="8" min="8" style="0" width="19.92"/>
    <col collapsed="false" customWidth="true" hidden="false" outlineLevel="0" max="9" min="9" style="0" width="42.33"/>
    <col collapsed="false" customWidth="true" hidden="false" outlineLevel="0" max="10" min="10" style="0" width="5.45"/>
    <col collapsed="false" customWidth="true" hidden="false" outlineLevel="0" max="11" min="11" style="0" width="13.48"/>
    <col collapsed="false" customWidth="true" hidden="false" outlineLevel="0" max="12" min="12" style="0" width="9.25"/>
    <col collapsed="false" customWidth="true" hidden="false" outlineLevel="0" max="13" min="13" style="0" width="16.39"/>
    <col collapsed="false" customWidth="true" hidden="false" outlineLevel="0" max="14" min="14" style="0" width="6.88"/>
    <col collapsed="false" customWidth="true" hidden="false" outlineLevel="0" max="15" min="15" style="0" width="4.81"/>
    <col collapsed="false" customWidth="true" hidden="false" outlineLevel="0" max="16" min="16" style="0" width="8.27"/>
    <col collapsed="false" customWidth="true" hidden="false" outlineLevel="0" max="17" min="17" style="0" width="38.15"/>
    <col collapsed="false" customWidth="true" hidden="false" outlineLevel="0" max="18" min="18" style="0" width="82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24.05" hidden="false" customHeight="false" outlineLevel="0" collapsed="false">
      <c r="A2" s="2" t="s">
        <v>18</v>
      </c>
      <c r="B2" s="2" t="s">
        <v>19</v>
      </c>
      <c r="C2" s="2" t="s">
        <v>20</v>
      </c>
      <c r="D2" s="2" t="n">
        <v>2018</v>
      </c>
      <c r="E2" s="2" t="s">
        <v>21</v>
      </c>
      <c r="F2" s="2" t="n">
        <v>606</v>
      </c>
      <c r="G2" s="2" t="s">
        <v>22</v>
      </c>
      <c r="H2" s="2" t="s">
        <v>23</v>
      </c>
      <c r="I2" s="2" t="s">
        <v>24</v>
      </c>
      <c r="J2" s="2" t="s">
        <v>24</v>
      </c>
      <c r="K2" s="2" t="s">
        <v>24</v>
      </c>
      <c r="L2" s="2" t="s">
        <v>25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26</v>
      </c>
    </row>
    <row r="3" customFormat="false" ht="35.5" hidden="false" customHeight="false" outlineLevel="0" collapsed="false">
      <c r="A3" s="2" t="s">
        <v>27</v>
      </c>
      <c r="B3" s="2" t="s">
        <v>28</v>
      </c>
      <c r="C3" s="2" t="s">
        <v>29</v>
      </c>
      <c r="D3" s="2" t="n">
        <v>2018</v>
      </c>
      <c r="E3" s="2" t="s">
        <v>30</v>
      </c>
      <c r="F3" s="2" t="n">
        <v>765</v>
      </c>
      <c r="G3" s="2" t="s">
        <v>31</v>
      </c>
      <c r="H3" s="2" t="s">
        <v>32</v>
      </c>
      <c r="I3" s="2" t="s">
        <v>33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34</v>
      </c>
    </row>
    <row r="4" customFormat="false" ht="58.4" hidden="false" customHeight="false" outlineLevel="0" collapsed="false">
      <c r="A4" s="0" t="s">
        <v>35</v>
      </c>
      <c r="B4" s="2" t="s">
        <v>36</v>
      </c>
      <c r="C4" s="2" t="s">
        <v>37</v>
      </c>
      <c r="D4" s="2" t="n">
        <v>2018</v>
      </c>
      <c r="E4" s="2" t="s">
        <v>38</v>
      </c>
      <c r="F4" s="2" t="n">
        <v>648</v>
      </c>
      <c r="G4" s="2" t="s">
        <v>39</v>
      </c>
      <c r="H4" s="2" t="s">
        <v>40</v>
      </c>
      <c r="I4" s="2" t="s">
        <v>41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42</v>
      </c>
    </row>
    <row r="5" customFormat="false" ht="24.05" hidden="false" customHeight="false" outlineLevel="0" collapsed="false">
      <c r="A5" s="2" t="s">
        <v>43</v>
      </c>
      <c r="B5" s="2" t="s">
        <v>44</v>
      </c>
      <c r="C5" s="2" t="s">
        <v>45</v>
      </c>
      <c r="D5" s="2" t="n">
        <v>2020</v>
      </c>
      <c r="E5" s="2" t="s">
        <v>38</v>
      </c>
      <c r="F5" s="2" t="n">
        <v>10157</v>
      </c>
      <c r="G5" s="2" t="s">
        <v>46</v>
      </c>
      <c r="H5" s="2" t="s">
        <v>47</v>
      </c>
      <c r="I5" s="2" t="s">
        <v>48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/>
    </row>
    <row r="6" customFormat="false" ht="69.85" hidden="false" customHeight="false" outlineLevel="0" collapsed="false">
      <c r="A6" s="2" t="s">
        <v>49</v>
      </c>
      <c r="B6" s="0" t="s">
        <v>50</v>
      </c>
      <c r="C6" s="2" t="s">
        <v>51</v>
      </c>
      <c r="D6" s="2" t="n">
        <v>2020</v>
      </c>
      <c r="E6" s="2" t="s">
        <v>21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56</v>
      </c>
    </row>
    <row r="7" customFormat="false" ht="58.4" hidden="false" customHeight="false" outlineLevel="0" collapsed="false">
      <c r="A7" s="2" t="s">
        <v>57</v>
      </c>
      <c r="B7" s="2" t="s">
        <v>58</v>
      </c>
      <c r="C7" s="2" t="s">
        <v>59</v>
      </c>
      <c r="D7" s="2" t="n">
        <v>2020</v>
      </c>
      <c r="E7" s="2"/>
      <c r="F7" s="2" t="n">
        <v>1340</v>
      </c>
      <c r="G7" s="2" t="s">
        <v>60</v>
      </c>
      <c r="H7" s="2" t="s">
        <v>32</v>
      </c>
      <c r="I7" s="2" t="s">
        <v>61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62</v>
      </c>
    </row>
    <row r="8" customFormat="false" ht="69.85" hidden="false" customHeight="false" outlineLevel="0" collapsed="false">
      <c r="A8" s="2" t="s">
        <v>63</v>
      </c>
      <c r="B8" s="2" t="s">
        <v>64</v>
      </c>
      <c r="C8" s="2" t="s">
        <v>65</v>
      </c>
      <c r="D8" s="2" t="n">
        <v>2020</v>
      </c>
      <c r="E8" s="2" t="s">
        <v>30</v>
      </c>
      <c r="F8" s="2" t="n">
        <v>1380</v>
      </c>
      <c r="G8" s="2" t="s">
        <v>66</v>
      </c>
      <c r="H8" s="2" t="s">
        <v>67</v>
      </c>
      <c r="I8" s="2" t="s">
        <v>68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" t="s">
        <v>69</v>
      </c>
    </row>
    <row r="9" customFormat="false" ht="24.05" hidden="false" customHeight="false" outlineLevel="0" collapsed="false">
      <c r="A9" s="2" t="s">
        <v>70</v>
      </c>
      <c r="B9" s="2" t="s">
        <v>71</v>
      </c>
      <c r="C9" s="2" t="s">
        <v>59</v>
      </c>
      <c r="D9" s="2" t="n">
        <v>2021</v>
      </c>
      <c r="E9" s="2" t="s">
        <v>38</v>
      </c>
      <c r="F9" s="2" t="n">
        <v>2543</v>
      </c>
      <c r="G9" s="2" t="s">
        <v>72</v>
      </c>
      <c r="H9" s="2" t="s">
        <v>73</v>
      </c>
      <c r="I9" s="2" t="s">
        <v>74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/>
    </row>
    <row r="10" customFormat="false" ht="134.9" hidden="false" customHeight="true" outlineLevel="0" collapsed="false">
      <c r="A10" s="2" t="s">
        <v>75</v>
      </c>
      <c r="B10" s="2" t="s">
        <v>76</v>
      </c>
      <c r="C10" s="2" t="s">
        <v>37</v>
      </c>
      <c r="D10" s="2" t="n">
        <v>2021</v>
      </c>
      <c r="E10" s="2" t="s">
        <v>77</v>
      </c>
      <c r="F10" s="2" t="n">
        <v>650</v>
      </c>
      <c r="G10" s="2" t="s">
        <v>78</v>
      </c>
      <c r="H10" s="2" t="s">
        <v>79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24</v>
      </c>
      <c r="O10" s="2" t="s">
        <v>24</v>
      </c>
      <c r="P10" s="2" t="s">
        <v>24</v>
      </c>
      <c r="Q10" s="2" t="s">
        <v>80</v>
      </c>
      <c r="R10" s="2"/>
    </row>
    <row r="11" customFormat="false" ht="26.5" hidden="false" customHeight="true" outlineLevel="0" collapsed="false">
      <c r="A11" s="2" t="s">
        <v>81</v>
      </c>
      <c r="B11" s="2" t="s">
        <v>82</v>
      </c>
      <c r="C11" s="2" t="s">
        <v>37</v>
      </c>
      <c r="D11" s="2" t="n">
        <v>2021</v>
      </c>
      <c r="E11" s="2" t="s">
        <v>38</v>
      </c>
      <c r="F11" s="2" t="n">
        <v>608</v>
      </c>
      <c r="G11" s="2" t="s">
        <v>83</v>
      </c>
      <c r="H11" s="2" t="s">
        <v>84</v>
      </c>
      <c r="I11" s="2" t="s">
        <v>85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/>
    </row>
    <row r="12" customFormat="false" ht="58.4" hidden="false" customHeight="false" outlineLevel="0" collapsed="false">
      <c r="A12" s="2" t="s">
        <v>86</v>
      </c>
      <c r="B12" s="2" t="s">
        <v>87</v>
      </c>
      <c r="C12" s="2" t="s">
        <v>37</v>
      </c>
      <c r="D12" s="2" t="n">
        <v>2021</v>
      </c>
      <c r="E12" s="2" t="s">
        <v>88</v>
      </c>
      <c r="F12" s="2" t="n">
        <v>461</v>
      </c>
      <c r="G12" s="2" t="s">
        <v>89</v>
      </c>
      <c r="H12" s="2" t="s">
        <v>90</v>
      </c>
      <c r="I12" s="2" t="s">
        <v>24</v>
      </c>
      <c r="J12" s="2" t="s">
        <v>24</v>
      </c>
      <c r="K12" s="2" t="s">
        <v>24</v>
      </c>
      <c r="L12" s="2" t="s">
        <v>91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92</v>
      </c>
    </row>
    <row r="13" customFormat="false" ht="12.8" hidden="false" customHeight="false" outlineLevel="0" collapsed="false">
      <c r="A13" s="0" t="s">
        <v>93</v>
      </c>
      <c r="B13" s="0" t="s">
        <v>94</v>
      </c>
      <c r="C13" s="0" t="s">
        <v>95</v>
      </c>
      <c r="D13" s="0" t="n">
        <v>2021</v>
      </c>
      <c r="E13" s="0" t="s">
        <v>38</v>
      </c>
      <c r="G13" s="0" t="s">
        <v>96</v>
      </c>
      <c r="H13" s="0" t="s">
        <v>97</v>
      </c>
      <c r="I13" s="0" t="s">
        <v>98</v>
      </c>
      <c r="J13" s="0" t="s">
        <v>24</v>
      </c>
      <c r="K13" s="0" t="s">
        <v>24</v>
      </c>
      <c r="L13" s="0" t="s">
        <v>24</v>
      </c>
      <c r="M13" s="0" t="s">
        <v>24</v>
      </c>
      <c r="N13" s="0" t="s">
        <v>24</v>
      </c>
      <c r="O13" s="0" t="s">
        <v>24</v>
      </c>
      <c r="P13" s="0" t="s">
        <v>24</v>
      </c>
      <c r="Q13" s="0" t="s">
        <v>24</v>
      </c>
      <c r="R13" s="0" t="s">
        <v>99</v>
      </c>
    </row>
    <row r="14" customFormat="false" ht="69.85" hidden="false" customHeight="false" outlineLevel="0" collapsed="false">
      <c r="A14" s="2" t="s">
        <v>100</v>
      </c>
      <c r="B14" s="2" t="s">
        <v>101</v>
      </c>
      <c r="C14" s="2" t="s">
        <v>102</v>
      </c>
      <c r="D14" s="2" t="n">
        <v>2022</v>
      </c>
      <c r="E14" s="2" t="s">
        <v>103</v>
      </c>
      <c r="F14" s="2" t="n">
        <f aca="false">(646+227+282+1385)</f>
        <v>2540</v>
      </c>
      <c r="G14" s="2" t="s">
        <v>104</v>
      </c>
      <c r="H14" s="2" t="s">
        <v>105</v>
      </c>
      <c r="I14" s="2" t="s">
        <v>106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107</v>
      </c>
    </row>
    <row r="15" customFormat="false" ht="46.95" hidden="false" customHeight="false" outlineLevel="0" collapsed="false">
      <c r="A15" s="2" t="s">
        <v>108</v>
      </c>
      <c r="B15" s="2" t="s">
        <v>109</v>
      </c>
      <c r="C15" s="2" t="s">
        <v>110</v>
      </c>
      <c r="D15" s="2" t="n">
        <v>2022</v>
      </c>
      <c r="E15" s="2" t="s">
        <v>38</v>
      </c>
      <c r="F15" s="2" t="n">
        <f aca="false">(653+55+56)</f>
        <v>764</v>
      </c>
      <c r="G15" s="2" t="s">
        <v>111</v>
      </c>
      <c r="H15" s="2" t="s">
        <v>112</v>
      </c>
      <c r="I15" s="2" t="s">
        <v>113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114</v>
      </c>
    </row>
    <row r="16" customFormat="false" ht="61.3" hidden="false" customHeight="true" outlineLevel="0" collapsed="false">
      <c r="A16" s="2" t="s">
        <v>115</v>
      </c>
      <c r="B16" s="2" t="s">
        <v>116</v>
      </c>
      <c r="C16" s="2" t="s">
        <v>37</v>
      </c>
      <c r="D16" s="2" t="n">
        <v>2022</v>
      </c>
      <c r="E16" s="2" t="s">
        <v>21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121</v>
      </c>
    </row>
    <row r="17" customFormat="false" ht="24.05" hidden="false" customHeight="false" outlineLevel="0" collapsed="false">
      <c r="A17" s="2" t="s">
        <v>122</v>
      </c>
      <c r="B17" s="2" t="s">
        <v>123</v>
      </c>
      <c r="C17" s="2" t="s">
        <v>124</v>
      </c>
      <c r="D17" s="2" t="n">
        <v>2022</v>
      </c>
      <c r="E17" s="2" t="s">
        <v>38</v>
      </c>
      <c r="F17" s="2" t="n">
        <f aca="false">(41285+622)</f>
        <v>41907</v>
      </c>
      <c r="G17" s="2" t="s">
        <v>125</v>
      </c>
      <c r="H17" s="2" t="s">
        <v>126</v>
      </c>
      <c r="I17" s="2" t="s">
        <v>127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/>
    </row>
    <row r="18" customFormat="false" ht="24.05" hidden="false" customHeight="false" outlineLevel="0" collapsed="false">
      <c r="A18" s="2" t="s">
        <v>128</v>
      </c>
      <c r="B18" s="2" t="s">
        <v>129</v>
      </c>
      <c r="C18" s="2" t="s">
        <v>130</v>
      </c>
      <c r="D18" s="2" t="n">
        <v>2022</v>
      </c>
      <c r="E18" s="2" t="s">
        <v>38</v>
      </c>
      <c r="F18" s="2" t="n">
        <f aca="false">(3418+651)</f>
        <v>4069</v>
      </c>
      <c r="G18" s="2" t="s">
        <v>131</v>
      </c>
      <c r="H18" s="2" t="s">
        <v>132</v>
      </c>
      <c r="I18" s="3" t="s">
        <v>133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134</v>
      </c>
    </row>
    <row r="19" customFormat="false" ht="92.75" hidden="false" customHeight="false" outlineLevel="0" collapsed="false">
      <c r="A19" s="4" t="s">
        <v>135</v>
      </c>
      <c r="B19" s="2" t="s">
        <v>136</v>
      </c>
      <c r="C19" s="2" t="s">
        <v>137</v>
      </c>
      <c r="D19" s="2" t="n">
        <v>2023</v>
      </c>
      <c r="E19" s="2" t="s">
        <v>38</v>
      </c>
      <c r="F19" s="2" t="n">
        <f aca="false">(651+562+597+1143)</f>
        <v>2953</v>
      </c>
      <c r="G19" s="2" t="s">
        <v>138</v>
      </c>
      <c r="H19" s="2" t="s">
        <v>139</v>
      </c>
      <c r="I19" s="3" t="s">
        <v>140</v>
      </c>
      <c r="J19" s="2" t="s">
        <v>24</v>
      </c>
      <c r="K19" s="2" t="s">
        <v>24</v>
      </c>
      <c r="L19" s="2" t="s">
        <v>141</v>
      </c>
      <c r="M19" s="2" t="s">
        <v>24</v>
      </c>
      <c r="N19" s="2" t="s">
        <v>24</v>
      </c>
      <c r="O19" s="2" t="s">
        <v>24</v>
      </c>
      <c r="P19" s="2" t="s">
        <v>24</v>
      </c>
      <c r="Q19" s="2" t="s">
        <v>24</v>
      </c>
      <c r="R19" s="2" t="s">
        <v>142</v>
      </c>
    </row>
    <row r="20" customFormat="false" ht="35.5" hidden="false" customHeight="false" outlineLevel="0" collapsed="false">
      <c r="A20" s="2" t="s">
        <v>143</v>
      </c>
      <c r="B20" s="2" t="s">
        <v>144</v>
      </c>
      <c r="C20" s="2" t="s">
        <v>145</v>
      </c>
      <c r="D20" s="2" t="n">
        <v>2023</v>
      </c>
      <c r="E20" s="2" t="s">
        <v>38</v>
      </c>
      <c r="F20" s="2" t="n">
        <v>3004</v>
      </c>
      <c r="G20" s="2" t="s">
        <v>146</v>
      </c>
      <c r="H20" s="2" t="s">
        <v>147</v>
      </c>
      <c r="I20" s="3" t="s">
        <v>148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/>
    </row>
    <row r="21" customFormat="false" ht="81.3" hidden="false" customHeight="false" outlineLevel="0" collapsed="false">
      <c r="A21" s="2" t="s">
        <v>149</v>
      </c>
      <c r="B21" s="2" t="s">
        <v>150</v>
      </c>
      <c r="C21" s="2" t="s">
        <v>37</v>
      </c>
      <c r="D21" s="2" t="n">
        <v>2023</v>
      </c>
      <c r="E21" s="2" t="s">
        <v>38</v>
      </c>
      <c r="F21" s="2" t="n">
        <v>601</v>
      </c>
      <c r="G21" s="2" t="s">
        <v>151</v>
      </c>
      <c r="H21" s="2" t="s">
        <v>152</v>
      </c>
      <c r="I21" s="3" t="s">
        <v>153</v>
      </c>
      <c r="J21" s="2" t="s">
        <v>24</v>
      </c>
      <c r="K21" s="2" t="s">
        <v>24</v>
      </c>
      <c r="L21" s="2" t="s">
        <v>154</v>
      </c>
      <c r="M21" s="2" t="s">
        <v>24</v>
      </c>
      <c r="N21" s="2" t="s">
        <v>155</v>
      </c>
      <c r="O21" s="2" t="s">
        <v>24</v>
      </c>
      <c r="P21" s="2" t="s">
        <v>24</v>
      </c>
      <c r="Q21" s="2" t="s">
        <v>24</v>
      </c>
      <c r="R21" s="2" t="s">
        <v>156</v>
      </c>
    </row>
    <row r="22" customFormat="false" ht="127.1" hidden="false" customHeight="false" outlineLevel="0" collapsed="false">
      <c r="A22" s="2" t="s">
        <v>157</v>
      </c>
      <c r="B22" s="2" t="s">
        <v>158</v>
      </c>
      <c r="C22" s="2" t="s">
        <v>159</v>
      </c>
      <c r="D22" s="2" t="n">
        <v>2023</v>
      </c>
      <c r="E22" s="2" t="s">
        <v>38</v>
      </c>
      <c r="F22" s="2" t="n">
        <v>32718</v>
      </c>
      <c r="G22" s="3" t="s">
        <v>160</v>
      </c>
      <c r="H22" s="2" t="s">
        <v>161</v>
      </c>
      <c r="I22" s="2" t="s">
        <v>162</v>
      </c>
      <c r="J22" s="2" t="s">
        <v>24</v>
      </c>
      <c r="K22" s="2" t="s">
        <v>24</v>
      </c>
      <c r="L22" s="2" t="s">
        <v>24</v>
      </c>
      <c r="M22" s="2" t="s">
        <v>24</v>
      </c>
      <c r="N22" s="2" t="s">
        <v>24</v>
      </c>
      <c r="O22" s="2" t="s">
        <v>24</v>
      </c>
      <c r="P22" s="2" t="s">
        <v>24</v>
      </c>
      <c r="Q22" s="2" t="s">
        <v>24</v>
      </c>
      <c r="R22" s="2" t="s">
        <v>163</v>
      </c>
    </row>
    <row r="23" customFormat="false" ht="35.5" hidden="false" customHeight="false" outlineLevel="0" collapsed="false">
      <c r="A23" s="2" t="s">
        <v>164</v>
      </c>
      <c r="B23" s="2" t="s">
        <v>165</v>
      </c>
      <c r="C23" s="2" t="s">
        <v>166</v>
      </c>
      <c r="D23" s="2" t="n">
        <v>2023</v>
      </c>
      <c r="E23" s="2" t="s">
        <v>21</v>
      </c>
      <c r="F23" s="2" t="n">
        <v>568</v>
      </c>
      <c r="G23" s="2" t="s">
        <v>167</v>
      </c>
      <c r="H23" s="2" t="s">
        <v>168</v>
      </c>
      <c r="I23" s="2" t="s">
        <v>169</v>
      </c>
      <c r="J23" s="2" t="s">
        <v>24</v>
      </c>
      <c r="K23" s="2" t="s">
        <v>24</v>
      </c>
      <c r="L23" s="2" t="s">
        <v>170</v>
      </c>
      <c r="M23" s="2" t="s">
        <v>24</v>
      </c>
      <c r="N23" s="2" t="s">
        <v>24</v>
      </c>
      <c r="O23" s="2" t="s">
        <v>24</v>
      </c>
      <c r="P23" s="2" t="s">
        <v>24</v>
      </c>
      <c r="Q23" s="2" t="s">
        <v>24</v>
      </c>
      <c r="R23" s="2"/>
    </row>
    <row r="24" customFormat="false" ht="24.05" hidden="false" customHeight="false" outlineLevel="0" collapsed="false">
      <c r="A24" s="2" t="s">
        <v>171</v>
      </c>
      <c r="B24" s="2" t="s">
        <v>172</v>
      </c>
      <c r="C24" s="2" t="s">
        <v>173</v>
      </c>
      <c r="D24" s="2" t="n">
        <v>2023</v>
      </c>
      <c r="E24" s="2" t="s">
        <v>77</v>
      </c>
      <c r="F24" s="2" t="n">
        <f aca="false">(979+646)</f>
        <v>1625</v>
      </c>
      <c r="G24" s="2" t="s">
        <v>174</v>
      </c>
      <c r="H24" s="2" t="s">
        <v>175</v>
      </c>
      <c r="I24" s="2" t="s">
        <v>176</v>
      </c>
      <c r="J24" s="2" t="s">
        <v>24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24</v>
      </c>
      <c r="Q24" s="2" t="s">
        <v>24</v>
      </c>
      <c r="R24" s="2" t="s">
        <v>177</v>
      </c>
    </row>
    <row r="25" customFormat="false" ht="24.05" hidden="false" customHeight="false" outlineLevel="0" collapsed="false">
      <c r="A25" s="2" t="s">
        <v>178</v>
      </c>
      <c r="B25" s="2" t="s">
        <v>179</v>
      </c>
      <c r="C25" s="2" t="s">
        <v>180</v>
      </c>
      <c r="D25" s="2" t="n">
        <v>2023</v>
      </c>
      <c r="E25" s="2" t="s">
        <v>38</v>
      </c>
      <c r="F25" s="2" t="n">
        <v>651</v>
      </c>
      <c r="G25" s="2" t="s">
        <v>181</v>
      </c>
      <c r="H25" s="2" t="s">
        <v>182</v>
      </c>
      <c r="I25" s="2" t="s">
        <v>183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24</v>
      </c>
      <c r="P25" s="2" t="s">
        <v>24</v>
      </c>
      <c r="Q25" s="2" t="s">
        <v>24</v>
      </c>
      <c r="R25" s="2"/>
    </row>
    <row r="26" customFormat="false" ht="24.05" hidden="false" customHeight="false" outlineLevel="0" collapsed="false">
      <c r="A26" s="2" t="s">
        <v>184</v>
      </c>
      <c r="B26" s="2" t="s">
        <v>185</v>
      </c>
      <c r="C26" s="2" t="s">
        <v>186</v>
      </c>
      <c r="D26" s="2" t="n">
        <v>2023</v>
      </c>
      <c r="E26" s="2" t="s">
        <v>187</v>
      </c>
      <c r="F26" s="2" t="n">
        <f aca="false">(956+2892+914+1273)</f>
        <v>6035</v>
      </c>
      <c r="G26" s="2" t="s">
        <v>188</v>
      </c>
      <c r="H26" s="2" t="s">
        <v>189</v>
      </c>
      <c r="I26" s="2" t="s">
        <v>190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24</v>
      </c>
      <c r="P26" s="2" t="s">
        <v>24</v>
      </c>
      <c r="Q26" s="2" t="s">
        <v>24</v>
      </c>
      <c r="R26" s="2"/>
    </row>
    <row r="27" customFormat="false" ht="24.05" hidden="false" customHeight="false" outlineLevel="0" collapsed="false">
      <c r="A27" s="2" t="s">
        <v>191</v>
      </c>
      <c r="B27" s="2" t="s">
        <v>192</v>
      </c>
      <c r="C27" s="2" t="s">
        <v>193</v>
      </c>
      <c r="D27" s="2" t="n">
        <v>2023</v>
      </c>
      <c r="E27" s="2" t="s">
        <v>194</v>
      </c>
      <c r="F27" s="2" t="s">
        <v>195</v>
      </c>
      <c r="G27" s="2" t="s">
        <v>196</v>
      </c>
      <c r="H27" s="2" t="s">
        <v>23</v>
      </c>
      <c r="I27" s="2" t="s">
        <v>197</v>
      </c>
      <c r="J27" s="2"/>
      <c r="K27" s="2"/>
      <c r="L27" s="2"/>
      <c r="M27" s="2"/>
      <c r="N27" s="2"/>
      <c r="O27" s="2"/>
      <c r="P27" s="2"/>
      <c r="Q27" s="2"/>
      <c r="R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2024-01-08T11:45:56Z</dcterms:created>
  <dc:creator/>
  <dc:description/>
  <dc:language>en-GB</dc:language>
  <cp:lastModifiedBy/>
  <dcterms:modified xsi:type="dcterms:W3CDTF">2024-01-16T18:09:01Z</dcterms:modified>
  <cp:revision>15</cp:revision>
  <dc:subject/>
  <dc:title/>
</cp:coreProperties>
</file>