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35" i="1"/>
  <c r="F21" i="1"/>
  <c r="F50" i="1"/>
  <c r="F49" i="1"/>
  <c r="F46" i="1"/>
  <c r="F42" i="1"/>
  <c r="F41" i="1"/>
  <c r="F40" i="1"/>
  <c r="F39" i="1"/>
  <c r="F38" i="1"/>
  <c r="F22" i="1"/>
  <c r="F20" i="1"/>
  <c r="F19" i="1"/>
  <c r="F30" i="1"/>
  <c r="F29" i="1"/>
  <c r="F28" i="1"/>
  <c r="F27" i="1"/>
  <c r="F26" i="1"/>
  <c r="F25" i="1"/>
  <c r="F24" i="1"/>
  <c r="F13" i="1"/>
  <c r="F34" i="1"/>
  <c r="F33" i="1"/>
  <c r="F32" i="1"/>
  <c r="F12" i="1"/>
  <c r="F18" i="1"/>
  <c r="F17" i="1"/>
  <c r="F16" i="1"/>
  <c r="F15" i="1"/>
  <c r="F14" i="1"/>
  <c r="E6" i="1"/>
  <c r="D17" i="2"/>
  <c r="E5" i="2"/>
  <c r="E15" i="2"/>
  <c r="F10" i="1"/>
  <c r="C10" i="2"/>
  <c r="E10" i="2"/>
  <c r="C9" i="2"/>
  <c r="C8" i="2"/>
  <c r="C7" i="2"/>
  <c r="D9" i="2"/>
  <c r="E9" i="2"/>
  <c r="E11" i="2"/>
  <c r="F11" i="1"/>
  <c r="F23" i="1"/>
  <c r="F31" i="1"/>
  <c r="F37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<sst xmlns="http://schemas.openxmlformats.org/spreadsheetml/2006/main" count="132" uniqueCount="85">
  <si>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</si>
  <si>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</si>
  <si>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</si>
  <si>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</si>
  <si>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</si>
  <si>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</si>
  <si>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</si>
  <si>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</si>
  <si>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</si>
  <si>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</si>
  <si>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</si>
  <si>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</si>
  <si>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</si>
  <si>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</si>
  <si>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</si>
  <si>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</si>
  <si>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</si>
  <si>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</si>
  <si>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</si>
  <si>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</si>
  <si>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</si>
  <si>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</si>
  <si>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</si>
  <si>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</si>
  <si>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</si>
  <si>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</si>
  <si>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</si>
  <si>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</si>
  <si>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</si>
  <si>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</si>
  <si>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</si>
  <si>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</si>
  <si>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</si>
  <si>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</si>
  <si>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</si>
  <si>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</si>
  <si>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</si>
  <si>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</si>
  <si>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</si>
  <si>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</si>
  <si>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</si>
  <si>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</si>
  <si>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</si>
  <si>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</si>
  <si>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</si>
  <si>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</si>
  <si>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</si>
  <si>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</si>
  <si>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</si>
  <si>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</si>
  <si>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</si>
  <si>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Textur -  Boden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</si>
  <si>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</si>
  <si>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</si>
  <si>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</si>
  <si>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</si>
  <si>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</si>
  <si>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</si>
  <si>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</si>
  <si>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</si>
  <si>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</si>
  <si>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</si>
  <si>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</si>
  <si>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</si>
  <si>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</si>
  <si>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</si>
  <si>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</si>
  <si>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</si>
  <si>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</si>
  <si>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</si>
  <si>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</si>
  <si>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Textur - Tapete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</si>
  <si>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</si>
  <si>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</si>
  <si>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</si>
  <si>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</si>
  <si>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</si>
  <si>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</si>
  <si>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(R) - Rendern des Films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</si>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</sst>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5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left" vertical="center" inden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23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22"/>
      <tableStyleElement type="headerRow" dxfId="21"/>
      <tableStyleElement type="total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66674</xdr:rowOff>
    </xdr:from>
    <xdr:to>
      <xdr:col>11</xdr:col>
      <xdr:colOff>352426</xdr:colOff>
      <xdr:row>13</xdr:row>
      <xdr:rowOff>57150</xdr:rowOff>
    </xdr:to>
    <xdr:sp macro="" textlink="">
      <xdr:nvSpPr>
        <xdr:cNvPr id="5" name="Tipp zum Filtern oder Sortieren" descr="Click the drop down arrows in the table header row to filter or sort your project information" title="Tip"/>
        <xdr:cNvSpPr/>
      </xdr:nvSpPr>
      <xdr:spPr>
        <a:xfrm>
          <a:off x="7915275" y="2076449"/>
          <a:ext cx="1647826" cy="11811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TIPP: </a:t>
          </a:r>
          <a:r>
            <a:rPr lang="en-US" sz="1000" b="0">
              <a:solidFill>
                <a:schemeClr val="accent1">
                  <a:lumMod val="50000"/>
                </a:schemeClr>
              </a:solidFill>
            </a:rPr>
            <a:t>Klicken Sie auf die Dropdownpfeile in der Tabellenkopfzeile, um die Projektinformationen zu filtern oder zu sortieren. 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Aufgabenliste" displayName="tblAufgabenliste" ref="B9:H52">
  <autoFilter ref="B9:H52"/>
  <sortState ref="B10:H47">
    <sortCondition ref="C9:C47"/>
  </sortState>
  <tableColumns count="7">
    <tableColumn id="2" name="Aufgaben" totalsRowDxfId="17"/>
    <tableColumn id="7" name="Fällig am" totalsRowDxfId="16"/>
    <tableColumn id="4" name="Person" dataDxfId="15" totalsRowDxfId="14"/>
    <tableColumn id="1" name="% erledigt" totalsRowDxfId="13"/>
    <tableColumn id="6" name="Fortschritt" totalsRowDxfId="12">
      <calculatedColumnFormula>tblAufgabenliste[[#This Row],[% erledigt]]</calculatedColumnFormula>
    </tableColumn>
    <tableColumn id="5" name="Zeitaufwand (h)" totalsRowDxfId="11"/>
    <tableColumn id="3" name="Risiken + Lösungen" dataDxfId="9" totalsRowDxfId="1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I52"/>
  <sheetViews>
    <sheetView showGridLines="0" tabSelected="1" topLeftCell="A37" workbookViewId="0">
      <selection activeCell="E46" sqref="E46:E48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9" ht="18.75" customHeight="1" x14ac:dyDescent="0.25">
      <c r="H1" s="1" t="s">
        <v>1</v>
      </c>
    </row>
    <row r="2" spans="2:9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9" ht="35.25" customHeight="1" x14ac:dyDescent="0.65">
      <c r="B3" s="26" t="s">
        <v>24</v>
      </c>
    </row>
    <row r="5" spans="2:9" ht="18.75" customHeight="1" x14ac:dyDescent="0.3">
      <c r="B5" s="6" t="s">
        <v>27</v>
      </c>
      <c r="E5" s="6" t="s">
        <v>25</v>
      </c>
      <c r="G5" s="5" t="s">
        <v>2</v>
      </c>
    </row>
    <row r="6" spans="2:9" s="2" customFormat="1" ht="19.5" customHeight="1" x14ac:dyDescent="0.3">
      <c r="B6" s="29" t="s">
        <v>26</v>
      </c>
      <c r="C6" s="11"/>
      <c r="D6" s="12"/>
      <c r="E6" s="28">
        <f ca="1">TODAY()+27</f>
        <v>42353</v>
      </c>
      <c r="F6" s="11"/>
      <c r="G6" s="27" t="s">
        <v>29</v>
      </c>
    </row>
    <row r="8" spans="2:9" s="2" customFormat="1" ht="24" customHeight="1" x14ac:dyDescent="0.25">
      <c r="B8" s="41" t="s">
        <v>28</v>
      </c>
      <c r="C8" s="42"/>
      <c r="D8" s="1"/>
      <c r="E8" s="1"/>
      <c r="F8" s="1"/>
      <c r="G8" s="1"/>
    </row>
    <row r="9" spans="2:9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64</v>
      </c>
      <c r="H9" s="13" t="s">
        <v>63</v>
      </c>
      <c r="I9" s="1" t="s">
        <v>1</v>
      </c>
    </row>
    <row r="10" spans="2:9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65</v>
      </c>
      <c r="H10" s="15"/>
    </row>
    <row r="11" spans="2:9" ht="18.75" customHeight="1" x14ac:dyDescent="0.25">
      <c r="B11" s="13" t="s">
        <v>34</v>
      </c>
      <c r="C11" s="15">
        <v>42326</v>
      </c>
      <c r="D11" s="36" t="s">
        <v>38</v>
      </c>
      <c r="E11" s="16">
        <v>0</v>
      </c>
      <c r="F11" s="16">
        <f>tblAufgabenliste[[#This Row],[% erledigt]]</f>
        <v>0</v>
      </c>
      <c r="G11" s="13" t="s">
        <v>66</v>
      </c>
      <c r="H11" s="13"/>
    </row>
    <row r="12" spans="2:9" ht="18.75" customHeight="1" x14ac:dyDescent="0.25">
      <c r="B12" s="13" t="s">
        <v>44</v>
      </c>
      <c r="C12" s="15">
        <v>42326</v>
      </c>
      <c r="D12" s="36" t="s">
        <v>38</v>
      </c>
      <c r="E12" s="16">
        <v>0</v>
      </c>
      <c r="F12" s="16">
        <f>tblAufgabenliste[[#This Row],[% erledigt]]</f>
        <v>0</v>
      </c>
      <c r="G12" s="13" t="s">
        <v>67</v>
      </c>
      <c r="H12" s="13"/>
    </row>
    <row r="13" spans="2:9" ht="18.75" customHeight="1" x14ac:dyDescent="0.25">
      <c r="B13" s="13" t="s">
        <v>46</v>
      </c>
      <c r="C13" s="15">
        <v>42328</v>
      </c>
      <c r="D13" s="36" t="s">
        <v>39</v>
      </c>
      <c r="E13" s="16">
        <v>0</v>
      </c>
      <c r="F13" s="16">
        <f>tblAufgabenliste[[#This Row],[% erledigt]]</f>
        <v>0</v>
      </c>
      <c r="G13" s="15" t="s">
        <v>68</v>
      </c>
      <c r="H13" s="15"/>
    </row>
    <row r="14" spans="2:9" ht="18.75" customHeight="1" x14ac:dyDescent="0.25">
      <c r="B14" s="13" t="s">
        <v>35</v>
      </c>
      <c r="C14" s="15">
        <v>42328</v>
      </c>
      <c r="D14" s="36" t="s">
        <v>40</v>
      </c>
      <c r="E14" s="16">
        <v>0</v>
      </c>
      <c r="F14" s="16">
        <f>tblAufgabenliste[[#This Row],[% erledigt]]</f>
        <v>0</v>
      </c>
      <c r="G14" s="13" t="s">
        <v>69</v>
      </c>
      <c r="H14" s="13"/>
    </row>
    <row r="15" spans="2:9" ht="18.75" customHeight="1" x14ac:dyDescent="0.25">
      <c r="B15" s="13" t="s">
        <v>36</v>
      </c>
      <c r="C15" s="15">
        <v>42328</v>
      </c>
      <c r="D15" s="36" t="s">
        <v>38</v>
      </c>
      <c r="E15" s="16">
        <v>0.5</v>
      </c>
      <c r="F15" s="16">
        <f>tblAufgabenliste[[#This Row],[% erledigt]]</f>
        <v>0.5</v>
      </c>
      <c r="G15" s="13" t="s">
        <v>66</v>
      </c>
      <c r="H15" s="13"/>
    </row>
    <row r="16" spans="2:9" ht="18.75" customHeight="1" x14ac:dyDescent="0.25">
      <c r="B16" s="13" t="s">
        <v>62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68</v>
      </c>
      <c r="H16" s="13"/>
    </row>
    <row r="17" spans="2:8" ht="18.75" customHeight="1" x14ac:dyDescent="0.25">
      <c r="B17" s="13" t="s">
        <v>72</v>
      </c>
      <c r="C17" s="15">
        <v>42329</v>
      </c>
      <c r="D17" s="36" t="s">
        <v>39</v>
      </c>
      <c r="E17" s="16"/>
      <c r="F17" s="16">
        <f>tblAufgabenliste[[#This Row],[% erledigt]]</f>
        <v>0</v>
      </c>
      <c r="G17" s="13" t="s">
        <v>68</v>
      </c>
      <c r="H17" s="13"/>
    </row>
    <row r="18" spans="2:8" ht="18.75" customHeight="1" x14ac:dyDescent="0.25">
      <c r="B18" s="13" t="s">
        <v>73</v>
      </c>
      <c r="C18" s="15">
        <v>42329</v>
      </c>
      <c r="D18" s="36" t="s">
        <v>42</v>
      </c>
      <c r="E18" s="16"/>
      <c r="F18" s="16">
        <f>tblAufgabenliste[[#This Row],[% erledigt]]</f>
        <v>0</v>
      </c>
      <c r="G18" s="13" t="s">
        <v>68</v>
      </c>
      <c r="H18" s="13"/>
    </row>
    <row r="19" spans="2:8" ht="18.75" customHeight="1" x14ac:dyDescent="0.25">
      <c r="B19" s="13" t="s">
        <v>50</v>
      </c>
      <c r="C19" s="15">
        <v>42330</v>
      </c>
      <c r="D19" s="36" t="s">
        <v>42</v>
      </c>
      <c r="E19" s="16"/>
      <c r="F19" s="16">
        <f>tblAufgabenliste[[#This Row],[% erledigt]]</f>
        <v>0</v>
      </c>
      <c r="G19" s="13"/>
      <c r="H19" s="13"/>
    </row>
    <row r="20" spans="2:8" ht="18.75" customHeight="1" x14ac:dyDescent="0.25">
      <c r="B20" s="13" t="s">
        <v>51</v>
      </c>
      <c r="C20" s="15">
        <v>42330</v>
      </c>
      <c r="D20" s="36" t="s">
        <v>39</v>
      </c>
      <c r="E20" s="16"/>
      <c r="F20" s="16">
        <f>tblAufgabenliste[[#This Row],[% erledigt]]</f>
        <v>0</v>
      </c>
      <c r="G20" s="13"/>
      <c r="H20" s="13"/>
    </row>
    <row r="21" spans="2:8" ht="18.75" customHeight="1" x14ac:dyDescent="0.25">
      <c r="B21" s="13" t="s">
        <v>71</v>
      </c>
      <c r="C21" s="15">
        <v>42330</v>
      </c>
      <c r="D21" s="36" t="s">
        <v>38</v>
      </c>
      <c r="E21" s="16"/>
      <c r="F21" s="16">
        <f>tblAufgabenliste[[#This Row],[% erledigt]]</f>
        <v>0</v>
      </c>
      <c r="G21" s="13"/>
      <c r="H21" s="44"/>
    </row>
    <row r="22" spans="2:8" ht="18.75" customHeight="1" x14ac:dyDescent="0.25">
      <c r="B22" s="13" t="s">
        <v>52</v>
      </c>
      <c r="C22" s="15">
        <v>42330</v>
      </c>
      <c r="D22" s="36" t="s">
        <v>39</v>
      </c>
      <c r="E22" s="16"/>
      <c r="F22" s="16">
        <f>tblAufgabenliste[[#This Row],[% erledigt]]</f>
        <v>0</v>
      </c>
      <c r="G22" s="13"/>
      <c r="H22" s="13"/>
    </row>
    <row r="23" spans="2:8" ht="18.75" customHeight="1" x14ac:dyDescent="0.25">
      <c r="B23" s="37" t="s">
        <v>30</v>
      </c>
      <c r="C23" s="38">
        <v>42330</v>
      </c>
      <c r="D23" s="39" t="s">
        <v>38</v>
      </c>
      <c r="E23" s="40">
        <v>0.3</v>
      </c>
      <c r="F23" s="40">
        <f>tblAufgabenliste[[#This Row],[% erledigt]]</f>
        <v>0.3</v>
      </c>
      <c r="G23" s="37"/>
      <c r="H23" s="37"/>
    </row>
    <row r="24" spans="2:8" ht="18.75" customHeight="1" x14ac:dyDescent="0.25">
      <c r="B24" s="13" t="s">
        <v>74</v>
      </c>
      <c r="C24" s="15">
        <v>42332</v>
      </c>
      <c r="D24" s="36" t="s">
        <v>38</v>
      </c>
      <c r="E24" s="16">
        <v>0</v>
      </c>
      <c r="F24" s="16">
        <f>tblAufgabenliste[[#This Row],[% erledigt]]</f>
        <v>0</v>
      </c>
      <c r="G24" s="13"/>
      <c r="H24" s="13"/>
    </row>
    <row r="25" spans="2:8" ht="18.75" customHeight="1" x14ac:dyDescent="0.25">
      <c r="B25" s="13" t="s">
        <v>76</v>
      </c>
      <c r="C25" s="15">
        <v>42332</v>
      </c>
      <c r="D25" s="36" t="s">
        <v>38</v>
      </c>
      <c r="E25" s="16">
        <v>0</v>
      </c>
      <c r="F25" s="16">
        <f>tblAufgabenliste[[#This Row],[% erledigt]]</f>
        <v>0</v>
      </c>
      <c r="G25" s="13"/>
      <c r="H25" s="13"/>
    </row>
    <row r="26" spans="2:8" ht="18.75" customHeight="1" x14ac:dyDescent="0.25">
      <c r="B26" s="13" t="s">
        <v>75</v>
      </c>
      <c r="C26" s="15">
        <v>42332</v>
      </c>
      <c r="D26" s="36" t="s">
        <v>42</v>
      </c>
      <c r="E26" s="16">
        <v>0</v>
      </c>
      <c r="F26" s="16">
        <f>tblAufgabenliste[[#This Row],[% erledigt]]</f>
        <v>0</v>
      </c>
      <c r="G26" s="13"/>
      <c r="H26" s="13"/>
    </row>
    <row r="27" spans="2:8" ht="18.75" customHeight="1" x14ac:dyDescent="0.25">
      <c r="B27" s="13" t="s">
        <v>47</v>
      </c>
      <c r="C27" s="15">
        <v>42333</v>
      </c>
      <c r="D27" s="36" t="s">
        <v>77</v>
      </c>
      <c r="E27" s="16">
        <v>0</v>
      </c>
      <c r="F27" s="16">
        <f>tblAufgabenliste[[#This Row],[% erledigt]]</f>
        <v>0</v>
      </c>
      <c r="G27" s="13"/>
      <c r="H27" s="13"/>
    </row>
    <row r="28" spans="2:8" ht="18.75" customHeight="1" x14ac:dyDescent="0.25">
      <c r="B28" s="13" t="s">
        <v>48</v>
      </c>
      <c r="C28" s="15">
        <v>42333</v>
      </c>
      <c r="D28" s="36" t="s">
        <v>42</v>
      </c>
      <c r="E28" s="16">
        <v>0</v>
      </c>
      <c r="F28" s="16">
        <f>tblAufgabenliste[[#This Row],[% erledigt]]</f>
        <v>0</v>
      </c>
      <c r="G28" s="13"/>
      <c r="H28" s="13"/>
    </row>
    <row r="29" spans="2:8" ht="18.75" customHeight="1" x14ac:dyDescent="0.25">
      <c r="B29" s="13" t="s">
        <v>70</v>
      </c>
      <c r="C29" s="15">
        <v>42333</v>
      </c>
      <c r="D29" s="36" t="s">
        <v>38</v>
      </c>
      <c r="E29" s="16">
        <v>0</v>
      </c>
      <c r="F29" s="16">
        <f>tblAufgabenliste[[#This Row],[% erledigt]]</f>
        <v>0</v>
      </c>
      <c r="G29" s="13"/>
      <c r="H29" s="13"/>
    </row>
    <row r="30" spans="2:8" ht="18.75" customHeight="1" x14ac:dyDescent="0.25">
      <c r="B30" s="13" t="s">
        <v>49</v>
      </c>
      <c r="C30" s="15">
        <v>42333</v>
      </c>
      <c r="D30" s="36" t="s">
        <v>42</v>
      </c>
      <c r="E30" s="16">
        <v>0</v>
      </c>
      <c r="F30" s="16">
        <f>tblAufgabenliste[[#This Row],[% erledigt]]</f>
        <v>0</v>
      </c>
      <c r="G30" s="13"/>
      <c r="H30" s="13"/>
    </row>
    <row r="31" spans="2:8" ht="18.75" customHeight="1" x14ac:dyDescent="0.25">
      <c r="B31" s="13" t="s">
        <v>59</v>
      </c>
      <c r="C31" s="15">
        <v>42334</v>
      </c>
      <c r="D31" s="36" t="s">
        <v>38</v>
      </c>
      <c r="E31" s="16">
        <v>0</v>
      </c>
      <c r="F31" s="16">
        <f>tblAufgabenliste[[#This Row],[% erledigt]]</f>
        <v>0</v>
      </c>
      <c r="G31" s="13"/>
      <c r="H31" s="13"/>
    </row>
    <row r="32" spans="2:8" ht="18.75" customHeight="1" x14ac:dyDescent="0.25">
      <c r="B32" s="13" t="s">
        <v>60</v>
      </c>
      <c r="C32" s="15">
        <v>42334</v>
      </c>
      <c r="D32" s="36" t="s">
        <v>39</v>
      </c>
      <c r="E32" s="16">
        <v>0</v>
      </c>
      <c r="F32" s="16">
        <f>tblAufgabenliste[[#This Row],[% erledigt]]</f>
        <v>0</v>
      </c>
      <c r="G32" s="13"/>
      <c r="H32" s="13"/>
    </row>
    <row r="33" spans="2:8" ht="18.75" customHeight="1" x14ac:dyDescent="0.25">
      <c r="B33" s="13" t="s">
        <v>61</v>
      </c>
      <c r="C33" s="15">
        <v>42334</v>
      </c>
      <c r="D33" s="36" t="s">
        <v>42</v>
      </c>
      <c r="E33" s="16">
        <v>0</v>
      </c>
      <c r="F33" s="16">
        <f>tblAufgabenliste[[#This Row],[% erledigt]]</f>
        <v>0</v>
      </c>
      <c r="G33" s="13"/>
      <c r="H33" s="13"/>
    </row>
    <row r="34" spans="2:8" ht="18.75" customHeight="1" x14ac:dyDescent="0.25">
      <c r="B34" s="13" t="s">
        <v>45</v>
      </c>
      <c r="C34" s="15">
        <v>42335</v>
      </c>
      <c r="D34" s="36" t="s">
        <v>37</v>
      </c>
      <c r="E34" s="16">
        <v>0</v>
      </c>
      <c r="F34" s="16">
        <f>tblAufgabenliste[[#This Row],[% erledigt]]</f>
        <v>0</v>
      </c>
      <c r="G34" s="13"/>
      <c r="H34" s="13"/>
    </row>
    <row r="35" spans="2:8" ht="18.75" customHeight="1" x14ac:dyDescent="0.25">
      <c r="B35" s="13" t="s">
        <v>79</v>
      </c>
      <c r="C35" s="15">
        <v>42336</v>
      </c>
      <c r="D35" s="36" t="s">
        <v>38</v>
      </c>
      <c r="E35" s="16">
        <v>0</v>
      </c>
      <c r="F35" s="16">
        <f>tblAufgabenliste[[#This Row],[% erledigt]]</f>
        <v>0</v>
      </c>
      <c r="G35" s="13"/>
      <c r="H35" s="44"/>
    </row>
    <row r="36" spans="2:8" ht="18.75" customHeight="1" x14ac:dyDescent="0.25">
      <c r="B36" s="13" t="s">
        <v>80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/>
      <c r="H36" s="44"/>
    </row>
    <row r="37" spans="2:8" ht="18.75" customHeight="1" x14ac:dyDescent="0.25">
      <c r="B37" s="37" t="s">
        <v>31</v>
      </c>
      <c r="C37" s="38">
        <v>42337</v>
      </c>
      <c r="D37" s="39" t="s">
        <v>39</v>
      </c>
      <c r="E37" s="40">
        <v>0</v>
      </c>
      <c r="F37" s="40">
        <f>tblAufgabenliste[[#This Row],[% erledigt]]</f>
        <v>0</v>
      </c>
      <c r="G37" s="37"/>
      <c r="H37" s="37"/>
    </row>
    <row r="38" spans="2:8" ht="18.75" customHeight="1" x14ac:dyDescent="0.25">
      <c r="B38" s="13" t="s">
        <v>53</v>
      </c>
      <c r="C38" s="15">
        <v>42339</v>
      </c>
      <c r="D38" s="36" t="s">
        <v>38</v>
      </c>
      <c r="E38" s="16">
        <v>0</v>
      </c>
      <c r="F38" s="16">
        <f>tblAufgabenliste[[#This Row],[% erledigt]]</f>
        <v>0</v>
      </c>
      <c r="G38" s="13"/>
      <c r="H38" s="13"/>
    </row>
    <row r="39" spans="2:8" ht="18.75" customHeight="1" x14ac:dyDescent="0.25">
      <c r="B39" s="13" t="s">
        <v>54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/>
      <c r="H39" s="13"/>
    </row>
    <row r="40" spans="2:8" ht="18.75" customHeight="1" x14ac:dyDescent="0.25">
      <c r="B40" s="13" t="s">
        <v>55</v>
      </c>
      <c r="C40" s="15">
        <v>42340</v>
      </c>
      <c r="D40" s="36" t="s">
        <v>39</v>
      </c>
      <c r="E40" s="16">
        <v>0</v>
      </c>
      <c r="F40" s="16">
        <f>tblAufgabenliste[[#This Row],[% erledigt]]</f>
        <v>0</v>
      </c>
      <c r="G40" s="13"/>
      <c r="H40" s="13"/>
    </row>
    <row r="41" spans="2:8" ht="18.75" customHeight="1" x14ac:dyDescent="0.25">
      <c r="B41" s="13" t="s">
        <v>56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/>
      <c r="H41" s="13"/>
    </row>
    <row r="42" spans="2:8" ht="18.75" customHeight="1" x14ac:dyDescent="0.25">
      <c r="B42" s="13" t="s">
        <v>81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/>
      <c r="H42" s="13"/>
    </row>
    <row r="43" spans="2:8" ht="18.75" customHeight="1" x14ac:dyDescent="0.25">
      <c r="B43" s="13" t="s">
        <v>83</v>
      </c>
      <c r="C43" s="15">
        <v>42343</v>
      </c>
      <c r="D43" s="36" t="s">
        <v>39</v>
      </c>
      <c r="E43" s="16">
        <v>0</v>
      </c>
      <c r="F43" s="16">
        <f>tblAufgabenliste[[#This Row],[% erledigt]]</f>
        <v>0</v>
      </c>
      <c r="G43" s="13"/>
      <c r="H43" s="44"/>
    </row>
    <row r="44" spans="2:8" ht="18.75" customHeight="1" x14ac:dyDescent="0.25">
      <c r="B44" s="13" t="s">
        <v>84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/>
      <c r="H44" s="44"/>
    </row>
    <row r="45" spans="2:8" ht="18.75" customHeight="1" x14ac:dyDescent="0.25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/>
      <c r="H45" s="37"/>
    </row>
    <row r="46" spans="2:8" ht="18.75" customHeight="1" x14ac:dyDescent="0.25">
      <c r="B46" s="13" t="s">
        <v>57</v>
      </c>
      <c r="C46" s="15">
        <v>42345</v>
      </c>
      <c r="D46" s="36" t="s">
        <v>37</v>
      </c>
      <c r="E46" s="16">
        <v>0</v>
      </c>
      <c r="F46" s="16">
        <f>tblAufgabenliste[[#This Row],[% erledigt]]</f>
        <v>0</v>
      </c>
      <c r="G46" s="13"/>
      <c r="H46" s="13"/>
    </row>
    <row r="47" spans="2:8" ht="18.75" customHeight="1" x14ac:dyDescent="0.25">
      <c r="B47" s="13" t="s">
        <v>58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/>
      <c r="H47" s="44"/>
    </row>
    <row r="48" spans="2:8" ht="18.75" customHeight="1" x14ac:dyDescent="0.25">
      <c r="B48" s="13" t="s">
        <v>58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/>
      <c r="H48" s="44"/>
    </row>
    <row r="49" spans="2:8" ht="18.75" customHeight="1" x14ac:dyDescent="0.25">
      <c r="B49" s="13" t="s">
        <v>58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/>
      <c r="H49" s="13"/>
    </row>
    <row r="50" spans="2:8" ht="18.75" customHeight="1" x14ac:dyDescent="0.25">
      <c r="B50" s="13" t="s">
        <v>78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/>
      <c r="H50" s="13"/>
    </row>
    <row r="51" spans="2:8" ht="18.75" customHeight="1" x14ac:dyDescent="0.25">
      <c r="B51" s="13" t="s">
        <v>82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/>
      <c r="H51" s="44"/>
    </row>
    <row r="52" spans="2:8" ht="18.75" customHeight="1" x14ac:dyDescent="0.25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/>
      <c r="H52" s="37"/>
    </row>
  </sheetData>
  <mergeCells count="1">
    <mergeCell ref="B8:C8"/>
  </mergeCells>
  <conditionalFormatting sqref="B10:H52">
    <cfRule type="expression" dxfId="2" priority="13">
      <formula>($C10&gt;=valHStart)*($C10&lt;=valHEnde)</formula>
    </cfRule>
  </conditionalFormatting>
  <conditionalFormatting sqref="F10:F52">
    <cfRule type="dataBar" priority="23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3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3" t="s">
        <v>7</v>
      </c>
      <c r="C4" s="43"/>
      <c r="D4" s="43"/>
      <c r="E4" s="43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42324</v>
      </c>
      <c r="D7" s="18">
        <f ca="1">C7+6</f>
        <v>42330</v>
      </c>
      <c r="E7" s="19" t="str">
        <f ca="1">B7&amp;" ["&amp;TEXT(C7,"T MMM")&amp;" - "&amp;TEXT(D7,"T MMM")&amp;"]"</f>
        <v xml:space="preserve">     Diese Woche [16 Nov - 22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42317</v>
      </c>
      <c r="D12" s="22">
        <f ca="1">C12+6</f>
        <v>42323</v>
      </c>
      <c r="E12" s="21" t="str">
        <f ca="1">B12&amp;" ["&amp;TEXT(C12,"T MMM")&amp;" - "&amp;TEXT(D12,"T MMM")&amp;"]"</f>
        <v xml:space="preserve">     Letzte Woche [9 Nov - 15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2015-11-18T15:46:30Z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