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5fe9b983321332/Documents/RESEARCH/Telekom/3_Research_Task_Tickets/GitHub/"/>
    </mc:Choice>
  </mc:AlternateContent>
  <xr:revisionPtr revIDLastSave="0" documentId="13_ncr:1_{84299D4C-808B-4357-AC46-A428BC7B439B}" xr6:coauthVersionLast="46" xr6:coauthVersionMax="46" xr10:uidLastSave="{00000000-0000-0000-0000-000000000000}"/>
  <bookViews>
    <workbookView xWindow="-90" yWindow="-90" windowWidth="19380" windowHeight="10380" xr2:uid="{B9BF567B-2134-4439-9908-257AAA0D0B5F}"/>
  </bookViews>
  <sheets>
    <sheet name="Structure and Cognition Aspect " sheetId="1" r:id="rId1"/>
    <sheet name="DM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" i="1" l="1"/>
  <c r="AE9" i="1"/>
  <c r="AD9" i="1"/>
  <c r="AC9" i="1"/>
  <c r="AI9" i="1" l="1"/>
  <c r="AG9" i="1"/>
  <c r="AH9" i="1"/>
  <c r="AJ9" i="1" l="1"/>
</calcChain>
</file>

<file path=xl/sharedStrings.xml><?xml version="1.0" encoding="utf-8"?>
<sst xmlns="http://schemas.openxmlformats.org/spreadsheetml/2006/main" count="168" uniqueCount="132">
  <si>
    <t xml:space="preserve">3. Application migration from CMO to FMO. !!! IMPORTANT !!! MON 01.09.2018 Activation of new monitoring FMO. </t>
  </si>
  <si>
    <t xml:space="preserve">Installation of application on SAP backend and its three tasks </t>
  </si>
  <si>
    <t>Task ID</t>
  </si>
  <si>
    <t xml:space="preserve"> Task description</t>
  </si>
  <si>
    <t xml:space="preserve"> Resources</t>
  </si>
  <si>
    <t xml:space="preserve"> Techniques</t>
  </si>
  <si>
    <t xml:space="preserve"> Capacities</t>
  </si>
  <si>
    <t xml:space="preserve"> Choices</t>
  </si>
  <si>
    <t>ID19384922</t>
  </si>
  <si>
    <t xml:space="preserve"> applic migrat cmo fmo import mon ctive new monitor fmo</t>
  </si>
  <si>
    <t xml:space="preserve"> applic</t>
  </si>
  <si>
    <t xml:space="preserve"> new</t>
  </si>
  <si>
    <t xml:space="preserve"> Task description (preprocessed)</t>
  </si>
  <si>
    <t xml:space="preserve"> </t>
  </si>
  <si>
    <t>-</t>
  </si>
  <si>
    <t xml:space="preserve"> Ticket description</t>
  </si>
  <si>
    <t>migrat, active, monitor</t>
  </si>
  <si>
    <t xml:space="preserve"> DML keywords and their number</t>
  </si>
  <si>
    <t>Total relative distributions</t>
  </si>
  <si>
    <t>Assigned DML</t>
  </si>
  <si>
    <t>Routine Resources</t>
  </si>
  <si>
    <t xml:space="preserve"> Number </t>
  </si>
  <si>
    <t xml:space="preserve"> Routine Techniques</t>
  </si>
  <si>
    <t xml:space="preserve"> Number</t>
  </si>
  <si>
    <t xml:space="preserve"> Routine Capacities</t>
  </si>
  <si>
    <t xml:space="preserve"> Routine Choices</t>
  </si>
  <si>
    <t xml:space="preserve"> Semi-cognitive Techniques</t>
  </si>
  <si>
    <t xml:space="preserve"> Semi-cognitive Capacities</t>
  </si>
  <si>
    <t xml:space="preserve"> Semi-cognitive Choices</t>
  </si>
  <si>
    <t xml:space="preserve"> Cognitive Resources</t>
  </si>
  <si>
    <t xml:space="preserve"> Cognitive Techniques</t>
  </si>
  <si>
    <t xml:space="preserve"> Cognitive Capacities</t>
  </si>
  <si>
    <t xml:space="preserve"> Cognitive Choices</t>
  </si>
  <si>
    <t xml:space="preserve"> Sum</t>
  </si>
  <si>
    <t xml:space="preserve"> Total Routine</t>
  </si>
  <si>
    <t xml:space="preserve"> Total Semi-cognitive</t>
  </si>
  <si>
    <t xml:space="preserve"> Total Cognitive</t>
  </si>
  <si>
    <t>Total Relative Routine</t>
  </si>
  <si>
    <t xml:space="preserve"> Total Relative Semi-cognitive</t>
  </si>
  <si>
    <t xml:space="preserve"> Total Relative Cognitive</t>
  </si>
  <si>
    <t>DML Level</t>
  </si>
  <si>
    <t>active, monitor</t>
  </si>
  <si>
    <t>migrat</t>
  </si>
  <si>
    <t>important</t>
  </si>
  <si>
    <t xml:space="preserve"> new, important</t>
  </si>
  <si>
    <t>Routine</t>
  </si>
  <si>
    <t>Semi-cognitive Resources</t>
  </si>
  <si>
    <t>Semi-cognitive</t>
  </si>
  <si>
    <t>Cognitive</t>
  </si>
  <si>
    <t>Total</t>
  </si>
  <si>
    <t>#</t>
  </si>
  <si>
    <t xml:space="preserve">Decision-Making Logic Taxonomy </t>
  </si>
  <si>
    <t xml:space="preserve">routine (rout), semi-cognitive (semi-cog), cognitive (cog) </t>
  </si>
  <si>
    <t>rout=0</t>
  </si>
  <si>
    <t>semi-cog=0</t>
  </si>
  <si>
    <t>cog=1</t>
  </si>
  <si>
    <t> cog</t>
  </si>
  <si>
    <t>0≤semi-cog&lt;0.5</t>
  </si>
  <si>
    <t xml:space="preserve">(rout=1) &amp; (rout=0) </t>
  </si>
  <si>
    <t>cog=0</t>
  </si>
  <si>
    <t> rout</t>
  </si>
  <si>
    <t>semi-cog=1</t>
  </si>
  <si>
    <t>semi-cog</t>
  </si>
  <si>
    <t>0≤rout&lt;0.33</t>
  </si>
  <si>
    <t>(semi-cog+cog) ≤0.33</t>
  </si>
  <si>
    <r>
      <t>cog</t>
    </r>
    <r>
      <rPr>
        <u/>
        <sz val="10"/>
        <color rgb="FF000000"/>
        <rFont val="Times New Roman"/>
        <family val="1"/>
      </rPr>
      <t>&gt;</t>
    </r>
    <r>
      <rPr>
        <sz val="10"/>
        <color rgb="FF000000"/>
        <rFont val="Times New Roman"/>
        <family val="1"/>
      </rPr>
      <t>0.33</t>
    </r>
  </si>
  <si>
    <r>
      <t>rout</t>
    </r>
    <r>
      <rPr>
        <u/>
        <sz val="10"/>
        <color rgb="FF000000"/>
        <rFont val="Times New Roman"/>
        <family val="1"/>
      </rPr>
      <t>&gt;</t>
    </r>
    <r>
      <rPr>
        <sz val="10"/>
        <color rgb="FF000000"/>
        <rFont val="Times New Roman"/>
        <family val="1"/>
      </rPr>
      <t>0.5</t>
    </r>
  </si>
  <si>
    <t>2.1. Structure Aspect Extraction</t>
  </si>
  <si>
    <t>2.2. Cognition Aspect Extraction</t>
  </si>
  <si>
    <t xml:space="preserve">DML Level </t>
  </si>
  <si>
    <t>CONTEXTUAL VARIABLES</t>
  </si>
  <si>
    <t>TASK DECISION-MAKING LOGIC LEVELS</t>
  </si>
  <si>
    <t>routine</t>
  </si>
  <si>
    <t>semi-cognitive</t>
  </si>
  <si>
    <t>cognitive</t>
  </si>
  <si>
    <t>CONCEPTUAL ASPECTS</t>
  </si>
  <si>
    <t>RESOURCES</t>
  </si>
  <si>
    <t>Problem Processing Level</t>
  </si>
  <si>
    <t>user, user request, test, target, release, contact role, interface, tool, client, file system, node, jboss, script, installation, connection, log, admin, point, todo, worker, image, logon, login, tab, console, ip, nonprod</t>
  </si>
  <si>
    <t>team, leader, project, colleague, property, process, coordinator, segment, duration, procedure, pilot, infrastructure, vlan, wlan, lan, internet, cluster, maintenance</t>
  </si>
  <si>
    <t>management, CAB, measure, approval, incident, violation</t>
  </si>
  <si>
    <t>Accuracy</t>
  </si>
  <si>
    <t>time, application, app, product, configuration, item, configuration item, CI, instance, machine, minute, hour, day, week, detail, description</t>
  </si>
  <si>
    <t>environment, requirement, validity, reason, solution, method, problem, rule, modification, reorganization, reorganisation</t>
  </si>
  <si>
    <t>Situation Awareness</t>
  </si>
  <si>
    <t>name, password, group, directory, number, email, package, phone, ID, IP, attachment, mode, execution, replacement, backout</t>
  </si>
  <si>
    <t>request for change, RfC, customer, rollout, quality</t>
  </si>
  <si>
    <t>server farm, farm</t>
  </si>
  <si>
    <t>Information</t>
  </si>
  <si>
    <t>server, file, location, dataset, network, data, patch, port, information, info, type, root, certificate, account, device, cable, parameter, agent, folder, disk, fallback, backup, version, firewall, system, hotfix, supervisor, reference, instruction, format, status</t>
  </si>
  <si>
    <t>requestor, software, downtime, pso, outage, shutdown, production, prod, power-supply, service, case, database, db</t>
  </si>
  <si>
    <t>risk, freeze, impact</t>
  </si>
  <si>
    <t>TECHNIQUES</t>
  </si>
  <si>
    <t>Experience</t>
  </si>
  <si>
    <t>need, see, document, monitor(ing), use, follow, note, provide, test, contain, accompany, inform, consist, describe, batch, connect, work, control, replace, create, exit, fill, mark</t>
  </si>
  <si>
    <t>implement(ation), support, require, classify, plan, affect, relink, help</t>
  </si>
  <si>
    <t>approve, delegate, propose</t>
  </si>
  <si>
    <t>Action Choice</t>
  </si>
  <si>
    <t>start, startup, finish, import, export, run, stop, step, end, put, send, switch, install, reject, update, upgrade, include, replace, remove, move, begin, make, get, migrate, open, initialize, revoke</t>
  </si>
  <si>
    <t>deploy(ment), migrate, process, modify, forget, increase, miss</t>
  </si>
  <si>
    <t>freeze, block</t>
  </si>
  <si>
    <t>Effort</t>
  </si>
  <si>
    <t>cancel, rundown, decommission, restart, delete, set, add, activate, reboot, specify, agree, mount, execute, transfer, write, find</t>
  </si>
  <si>
    <t>perform, modify, assign, sign, check, need, expect, verify</t>
  </si>
  <si>
    <t>define</t>
  </si>
  <si>
    <t>CAPACITIES</t>
  </si>
  <si>
    <t>Specificity</t>
  </si>
  <si>
    <t>additional, preapproved, initial, attached, internal, external, reachable, regular, active, scheduled, next, whole, formal, virtual, wrong, individual, administrative, local, right</t>
  </si>
  <si>
    <t xml:space="preserve">secure, separate, specific, affected, technical, urgent, corrected, minor, normal, international </t>
  </si>
  <si>
    <t>related, multiple, multi-solution, major, high, small, big</t>
  </si>
  <si>
    <t xml:space="preserve">Decisions Formulation </t>
  </si>
  <si>
    <t>new, old, preinstalled, fixed, ready, following, current, valid, primary, necessary, first, second</t>
  </si>
  <si>
    <t>available, necessary, important, significant, successful, appropriate, relevant, main, further</t>
  </si>
  <si>
    <t>possible, many, desired, different, various</t>
  </si>
  <si>
    <t>Predictability</t>
  </si>
  <si>
    <t>actual, full, online, standard, responsible, existing, minimum, same, visible</t>
  </si>
  <si>
    <t>strong, temporary, offline, previous, last, other, more, much, similar, standard</t>
  </si>
  <si>
    <t>random, strong randomized, encrypted, expected</t>
  </si>
  <si>
    <t>CHOICES</t>
  </si>
  <si>
    <t>Precision</t>
  </si>
  <si>
    <t>automatically, instead, manually, there, where, here, separately, additionally, internally</t>
  </si>
  <si>
    <t>normally, newly, shortly, urgently, temporarily</t>
  </si>
  <si>
    <t>maybe, randomly, likely</t>
  </si>
  <si>
    <t xml:space="preserve">Scale </t>
  </si>
  <si>
    <t>again, later, however, usually, previously, recently</t>
  </si>
  <si>
    <t>soon</t>
  </si>
  <si>
    <t>Ambiguity</t>
  </si>
  <si>
    <t>correctly, therefore, accordingly, actually, consequently, completely, simultaneously, anyway, necessarily</t>
  </si>
  <si>
    <t>well, enough, immediately, easily, simply</t>
  </si>
  <si>
    <t>approximately, properly</t>
  </si>
  <si>
    <r>
      <t xml:space="preserve">permanently, currently, still, now, often, never, already, just, always, yet, anymore, firstly, secondly, before, together, daily, </t>
    </r>
    <r>
      <rPr>
        <sz val="6"/>
        <color theme="1"/>
        <rFont val="Times New Roman"/>
        <family val="1"/>
      </rPr>
      <t>meanwhile</t>
    </r>
    <r>
      <rPr>
        <sz val="6"/>
        <color rgb="FF000000"/>
        <rFont val="Times New Roman"/>
        <family val="1"/>
      </rPr>
      <t>, really, furthermore, afterwards</t>
    </r>
  </si>
  <si>
    <t>Threshold rules of Cognition aspect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</si>
</sst>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0"/>
      <color theme="1"/>
      <name val="Calibri"/>
      <family val="2"/>
      <scheme val="minor"/>
    </font>
    <font>
      <sz val="6"/>
      <color rgb="FF000000"/>
      <name val="Times New Roman"/>
      <family val="1"/>
    </font>
    <font>
      <i/>
      <sz val="6"/>
      <color rgb="FF000000"/>
      <name val="Times New Roman"/>
      <family val="1"/>
    </font>
    <font>
      <b/>
      <sz val="6"/>
      <color rgb="FF000000"/>
      <name val="Times New Roman"/>
      <family val="1"/>
    </font>
    <font>
      <sz val="6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textRotation="90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DADE-CE35-4F06-85D1-9BC7EBC320FB}">
  <dimension ref="A1:AJ19"/>
  <sheetViews>
    <sheetView showGridLines="0" tabSelected="1" zoomScale="55" zoomScaleNormal="55" workbookViewId="0">
      <selection activeCell="M14" sqref="M14"/>
    </sheetView>
  </sheetViews>
  <sheetFormatPr defaultRowHeight="13.5" x14ac:dyDescent="0.7"/>
  <cols>
    <col min="1" max="1" width="17.6328125" style="2" bestFit="1" customWidth="1"/>
    <col min="2" max="2" width="11.76953125" style="2" customWidth="1"/>
    <col min="3" max="3" width="21.1328125" style="2" bestFit="1" customWidth="1"/>
    <col min="4" max="4" width="25.40625" style="2" bestFit="1" customWidth="1"/>
    <col min="5" max="5" width="9.1328125" style="1" customWidth="1"/>
    <col min="6" max="6" width="9.31640625" style="1" customWidth="1"/>
    <col min="7" max="7" width="8.31640625" style="1" customWidth="1"/>
    <col min="8" max="8" width="6" style="1" customWidth="1"/>
    <col min="9" max="9" width="4.58984375" style="1" bestFit="1" customWidth="1"/>
    <col min="10" max="10" width="2.58984375" style="1" bestFit="1" customWidth="1"/>
    <col min="11" max="11" width="4.58984375" style="1" bestFit="1" customWidth="1"/>
    <col min="12" max="12" width="2.58984375" style="1" bestFit="1" customWidth="1"/>
    <col min="13" max="13" width="6.58984375" style="1" bestFit="1" customWidth="1"/>
    <col min="14" max="14" width="2.58984375" style="1" bestFit="1" customWidth="1"/>
    <col min="15" max="15" width="6.58984375" style="1" bestFit="1" customWidth="1"/>
    <col min="16" max="16" width="2.58984375" style="1" bestFit="1" customWidth="1"/>
    <col min="17" max="17" width="9.08984375" style="1" customWidth="1"/>
    <col min="18" max="18" width="2.58984375" style="1" bestFit="1" customWidth="1"/>
    <col min="19" max="19" width="6.58984375" style="1" bestFit="1" customWidth="1"/>
    <col min="20" max="20" width="2.58984375" style="1" bestFit="1" customWidth="1"/>
    <col min="21" max="21" width="4.58984375" style="1" bestFit="1" customWidth="1"/>
    <col min="22" max="22" width="2.58984375" style="1" bestFit="1" customWidth="1"/>
    <col min="23" max="23" width="4.58984375" style="1" bestFit="1" customWidth="1"/>
    <col min="24" max="24" width="2.58984375" style="1" bestFit="1" customWidth="1"/>
    <col min="25" max="25" width="4.58984375" style="1" bestFit="1" customWidth="1"/>
    <col min="26" max="26" width="2.58984375" style="1" bestFit="1" customWidth="1"/>
    <col min="27" max="27" width="4.58984375" style="1" bestFit="1" customWidth="1"/>
    <col min="28" max="28" width="2.58984375" style="1" bestFit="1" customWidth="1"/>
    <col min="29" max="29" width="3.86328125" style="1" bestFit="1" customWidth="1"/>
    <col min="30" max="30" width="5.31640625" style="1" bestFit="1" customWidth="1"/>
    <col min="31" max="31" width="8.1328125" style="1" bestFit="1" customWidth="1"/>
    <col min="32" max="32" width="6.31640625" style="1" bestFit="1" customWidth="1"/>
    <col min="33" max="33" width="8.86328125" style="1" customWidth="1"/>
    <col min="34" max="35" width="10.1796875" style="2" customWidth="1"/>
    <col min="36" max="36" width="12.5" style="2" customWidth="1"/>
    <col min="37" max="37" width="6.2265625" style="2" bestFit="1" customWidth="1"/>
    <col min="38" max="38" width="12.04296875" style="2" bestFit="1" customWidth="1"/>
    <col min="39" max="16384" width="8.7265625" style="2"/>
  </cols>
  <sheetData>
    <row r="1" spans="1:36" ht="17.75" x14ac:dyDescent="0.75">
      <c r="A1" s="44" t="s">
        <v>67</v>
      </c>
      <c r="B1" s="44"/>
      <c r="C1" s="44"/>
      <c r="D1" s="44"/>
      <c r="E1" s="44"/>
      <c r="F1" s="44"/>
      <c r="G1" s="44"/>
      <c r="H1" s="44"/>
      <c r="I1" s="3"/>
    </row>
    <row r="2" spans="1:36" ht="57.5" customHeight="1" x14ac:dyDescent="0.7">
      <c r="A2" s="10" t="s">
        <v>15</v>
      </c>
      <c r="B2" s="10" t="s">
        <v>2</v>
      </c>
      <c r="C2" s="10" t="s">
        <v>3</v>
      </c>
      <c r="D2" s="10" t="s">
        <v>12</v>
      </c>
      <c r="E2" s="11" t="s">
        <v>4</v>
      </c>
      <c r="F2" s="11" t="s">
        <v>5</v>
      </c>
      <c r="G2" s="11" t="s">
        <v>6</v>
      </c>
      <c r="H2" s="11" t="s">
        <v>7</v>
      </c>
      <c r="I2" s="3"/>
    </row>
    <row r="3" spans="1:36" s="14" customFormat="1" ht="75" customHeight="1" x14ac:dyDescent="0.7">
      <c r="A3" s="12" t="s">
        <v>1</v>
      </c>
      <c r="B3" s="12" t="s">
        <v>8</v>
      </c>
      <c r="C3" s="12" t="s">
        <v>0</v>
      </c>
      <c r="D3" s="12" t="s">
        <v>9</v>
      </c>
      <c r="E3" s="4" t="s">
        <v>10</v>
      </c>
      <c r="F3" s="4" t="s">
        <v>16</v>
      </c>
      <c r="G3" s="4" t="s">
        <v>44</v>
      </c>
      <c r="H3" s="4" t="s">
        <v>14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5" spans="1:36" ht="17.75" x14ac:dyDescent="0.75">
      <c r="A5" s="44" t="s">
        <v>68</v>
      </c>
      <c r="B5" s="44"/>
      <c r="C5" s="44"/>
      <c r="D5" s="44"/>
      <c r="E5" s="44"/>
      <c r="F5" s="44"/>
      <c r="G5" s="44"/>
      <c r="H5" s="44"/>
    </row>
    <row r="6" spans="1:36" ht="14.75" customHeight="1" x14ac:dyDescent="0.7">
      <c r="A6" s="45" t="s">
        <v>15</v>
      </c>
      <c r="B6" s="23" t="s">
        <v>2</v>
      </c>
      <c r="C6" s="23" t="s">
        <v>3</v>
      </c>
      <c r="D6" s="23" t="s">
        <v>12</v>
      </c>
      <c r="E6" s="47" t="s">
        <v>17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8"/>
      <c r="AD6" s="26" t="s">
        <v>49</v>
      </c>
      <c r="AE6" s="27"/>
      <c r="AF6" s="28"/>
      <c r="AG6" s="32" t="s">
        <v>18</v>
      </c>
      <c r="AH6" s="33"/>
      <c r="AI6" s="34"/>
      <c r="AJ6" s="23" t="s">
        <v>19</v>
      </c>
    </row>
    <row r="7" spans="1:36" x14ac:dyDescent="0.7">
      <c r="A7" s="45"/>
      <c r="B7" s="24"/>
      <c r="C7" s="24"/>
      <c r="D7" s="24"/>
      <c r="E7" s="48" t="s">
        <v>45</v>
      </c>
      <c r="F7" s="48"/>
      <c r="G7" s="48"/>
      <c r="H7" s="48"/>
      <c r="I7" s="48"/>
      <c r="J7" s="48"/>
      <c r="K7" s="48"/>
      <c r="L7" s="48"/>
      <c r="M7" s="48" t="s">
        <v>47</v>
      </c>
      <c r="N7" s="48"/>
      <c r="O7" s="48"/>
      <c r="P7" s="48"/>
      <c r="Q7" s="48"/>
      <c r="R7" s="48"/>
      <c r="S7" s="48"/>
      <c r="T7" s="48"/>
      <c r="U7" s="48" t="s">
        <v>48</v>
      </c>
      <c r="V7" s="48"/>
      <c r="W7" s="48"/>
      <c r="X7" s="48"/>
      <c r="Y7" s="48"/>
      <c r="Z7" s="48"/>
      <c r="AA7" s="48"/>
      <c r="AB7" s="48"/>
      <c r="AC7" s="45" t="s">
        <v>33</v>
      </c>
      <c r="AD7" s="29"/>
      <c r="AE7" s="30"/>
      <c r="AF7" s="31"/>
      <c r="AG7" s="35"/>
      <c r="AH7" s="36"/>
      <c r="AI7" s="37"/>
      <c r="AJ7" s="25"/>
    </row>
    <row r="8" spans="1:36" s="3" customFormat="1" ht="78.25" customHeight="1" x14ac:dyDescent="0.75">
      <c r="A8" s="45"/>
      <c r="B8" s="25"/>
      <c r="C8" s="25"/>
      <c r="D8" s="25"/>
      <c r="E8" s="9" t="s">
        <v>20</v>
      </c>
      <c r="F8" s="9" t="s">
        <v>21</v>
      </c>
      <c r="G8" s="9" t="s">
        <v>22</v>
      </c>
      <c r="H8" s="9" t="s">
        <v>23</v>
      </c>
      <c r="I8" s="9" t="s">
        <v>24</v>
      </c>
      <c r="J8" s="9" t="s">
        <v>23</v>
      </c>
      <c r="K8" s="9" t="s">
        <v>25</v>
      </c>
      <c r="L8" s="9" t="s">
        <v>23</v>
      </c>
      <c r="M8" s="9" t="s">
        <v>46</v>
      </c>
      <c r="N8" s="9" t="s">
        <v>23</v>
      </c>
      <c r="O8" s="9" t="s">
        <v>26</v>
      </c>
      <c r="P8" s="9" t="s">
        <v>23</v>
      </c>
      <c r="Q8" s="9" t="s">
        <v>27</v>
      </c>
      <c r="R8" s="9" t="s">
        <v>23</v>
      </c>
      <c r="S8" s="9" t="s">
        <v>28</v>
      </c>
      <c r="T8" s="9" t="s">
        <v>23</v>
      </c>
      <c r="U8" s="9" t="s">
        <v>29</v>
      </c>
      <c r="V8" s="9" t="s">
        <v>23</v>
      </c>
      <c r="W8" s="9" t="s">
        <v>30</v>
      </c>
      <c r="X8" s="9" t="s">
        <v>23</v>
      </c>
      <c r="Y8" s="9" t="s">
        <v>31</v>
      </c>
      <c r="Z8" s="9" t="s">
        <v>23</v>
      </c>
      <c r="AA8" s="9" t="s">
        <v>32</v>
      </c>
      <c r="AB8" s="9" t="s">
        <v>23</v>
      </c>
      <c r="AC8" s="45"/>
      <c r="AD8" s="9" t="s">
        <v>34</v>
      </c>
      <c r="AE8" s="9" t="s">
        <v>35</v>
      </c>
      <c r="AF8" s="9" t="s">
        <v>36</v>
      </c>
      <c r="AG8" s="9" t="s">
        <v>37</v>
      </c>
      <c r="AH8" s="9" t="s">
        <v>38</v>
      </c>
      <c r="AI8" s="9" t="s">
        <v>39</v>
      </c>
      <c r="AJ8" s="9" t="s">
        <v>40</v>
      </c>
    </row>
    <row r="9" spans="1:36" s="14" customFormat="1" ht="66.25" x14ac:dyDescent="0.7">
      <c r="A9" s="12" t="s">
        <v>1</v>
      </c>
      <c r="B9" s="12" t="s">
        <v>8</v>
      </c>
      <c r="C9" s="12" t="s">
        <v>0</v>
      </c>
      <c r="D9" s="12" t="s">
        <v>9</v>
      </c>
      <c r="E9" s="4" t="s">
        <v>10</v>
      </c>
      <c r="F9" s="4">
        <v>1</v>
      </c>
      <c r="G9" s="4" t="s">
        <v>41</v>
      </c>
      <c r="H9" s="4">
        <v>2</v>
      </c>
      <c r="I9" s="4" t="s">
        <v>11</v>
      </c>
      <c r="J9" s="4">
        <v>1</v>
      </c>
      <c r="K9" s="4" t="s">
        <v>14</v>
      </c>
      <c r="L9" s="4">
        <v>0</v>
      </c>
      <c r="M9" s="4" t="s">
        <v>14</v>
      </c>
      <c r="N9" s="4">
        <v>0</v>
      </c>
      <c r="O9" s="4" t="s">
        <v>42</v>
      </c>
      <c r="P9" s="4">
        <v>1</v>
      </c>
      <c r="Q9" s="4" t="s">
        <v>43</v>
      </c>
      <c r="R9" s="4">
        <v>1</v>
      </c>
      <c r="S9" s="4" t="s">
        <v>14</v>
      </c>
      <c r="T9" s="4">
        <v>0</v>
      </c>
      <c r="U9" s="4" t="s">
        <v>14</v>
      </c>
      <c r="V9" s="4">
        <v>0</v>
      </c>
      <c r="W9" s="4" t="s">
        <v>14</v>
      </c>
      <c r="X9" s="4">
        <v>0</v>
      </c>
      <c r="Y9" s="4" t="s">
        <v>14</v>
      </c>
      <c r="Z9" s="4">
        <v>0</v>
      </c>
      <c r="AA9" s="4" t="s">
        <v>14</v>
      </c>
      <c r="AB9" s="4">
        <v>0</v>
      </c>
      <c r="AC9" s="4">
        <f>SUM(F9,H9,J9,L9,N9,P9,R9,T9,V9,X9,Z9,AB9)</f>
        <v>6</v>
      </c>
      <c r="AD9" s="4">
        <f>SUM(F9,H9,J9,L9)</f>
        <v>4</v>
      </c>
      <c r="AE9" s="4">
        <f>SUM(N9,P9,R9,T9)</f>
        <v>2</v>
      </c>
      <c r="AF9" s="4">
        <f>SUM(V9,X9,Z9,AB9)</f>
        <v>0</v>
      </c>
      <c r="AG9" s="13">
        <f>AD9/$AC$9</f>
        <v>0.66666666666666663</v>
      </c>
      <c r="AH9" s="13">
        <f t="shared" ref="AH9:AI9" si="0">AE9/$AC$9</f>
        <v>0.33333333333333331</v>
      </c>
      <c r="AI9" s="4">
        <f t="shared" si="0"/>
        <v>0</v>
      </c>
      <c r="AJ9" s="22" t="str">
        <f>IF(AND(AG9=0,AH9=0,AI9=1),"Cognitive",IF(AND(AND(AG9&gt;=0,AG9&lt;0.333333333333333),AND(AH9&gt;=0,AH9&lt;0.5),AI9&lt;=0.333333333333333),"Cognitive",IF(AND(OR(AG9=0,AG9=1),AH9=0,AI9=0),"Routine",IF(AND(AG9&gt;=0.5,AH9+AI9&lt;=0.333333333333333),"Routine",IF(AND(AG9=0,AH9=1,AI9=0),"Semi-Cognitive",IF(AND(AG9=0,AH9=0,AI9&gt;=0.333333333333333),"Semi-Cognitive","-"))))))</f>
        <v>Routine</v>
      </c>
    </row>
    <row r="10" spans="1:36" x14ac:dyDescent="0.7">
      <c r="B10" s="3"/>
      <c r="D10" s="3"/>
      <c r="H10" s="3"/>
      <c r="I10" s="3"/>
      <c r="K10" s="3"/>
    </row>
    <row r="11" spans="1:36" ht="15.5" x14ac:dyDescent="0.7">
      <c r="A11" s="40" t="s">
        <v>131</v>
      </c>
      <c r="B11" s="40"/>
      <c r="C11" s="40"/>
      <c r="D11" s="40"/>
      <c r="E11" s="40"/>
    </row>
    <row r="12" spans="1:36" ht="26.5" customHeight="1" x14ac:dyDescent="0.7">
      <c r="A12" s="41" t="s">
        <v>50</v>
      </c>
      <c r="B12" s="42" t="s">
        <v>51</v>
      </c>
      <c r="C12" s="42"/>
      <c r="D12" s="42"/>
      <c r="E12" s="38" t="s">
        <v>69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E12" s="46"/>
      <c r="AF12" s="46"/>
      <c r="AG12" s="46"/>
    </row>
    <row r="13" spans="1:36" x14ac:dyDescent="0.7">
      <c r="A13" s="41"/>
      <c r="B13" s="42" t="s">
        <v>52</v>
      </c>
      <c r="C13" s="42"/>
      <c r="D13" s="42"/>
      <c r="E13" s="39"/>
    </row>
    <row r="14" spans="1:36" x14ac:dyDescent="0.7">
      <c r="A14" s="5">
        <v>1</v>
      </c>
      <c r="B14" s="6" t="s">
        <v>53</v>
      </c>
      <c r="C14" s="6" t="s">
        <v>54</v>
      </c>
      <c r="D14" s="6" t="s">
        <v>55</v>
      </c>
      <c r="E14" s="7" t="s">
        <v>56</v>
      </c>
    </row>
    <row r="15" spans="1:36" x14ac:dyDescent="0.7">
      <c r="A15" s="5">
        <v>2</v>
      </c>
      <c r="B15" s="6" t="s">
        <v>63</v>
      </c>
      <c r="C15" s="6" t="s">
        <v>57</v>
      </c>
      <c r="D15" s="6" t="s">
        <v>65</v>
      </c>
      <c r="E15" s="7" t="s">
        <v>56</v>
      </c>
    </row>
    <row r="16" spans="1:36" ht="26.5" x14ac:dyDescent="0.7">
      <c r="A16" s="5">
        <v>3</v>
      </c>
      <c r="B16" s="6" t="s">
        <v>58</v>
      </c>
      <c r="C16" s="6" t="s">
        <v>54</v>
      </c>
      <c r="D16" s="6" t="s">
        <v>59</v>
      </c>
      <c r="E16" s="7" t="s">
        <v>60</v>
      </c>
    </row>
    <row r="17" spans="1:5" x14ac:dyDescent="0.7">
      <c r="A17" s="5">
        <v>4</v>
      </c>
      <c r="B17" s="6" t="s">
        <v>66</v>
      </c>
      <c r="C17" s="43" t="s">
        <v>64</v>
      </c>
      <c r="D17" s="43"/>
      <c r="E17" s="7" t="s">
        <v>60</v>
      </c>
    </row>
    <row r="18" spans="1:5" x14ac:dyDescent="0.7">
      <c r="A18" s="5">
        <v>5</v>
      </c>
      <c r="B18" s="6" t="s">
        <v>53</v>
      </c>
      <c r="C18" s="6" t="s">
        <v>61</v>
      </c>
      <c r="D18" s="6" t="s">
        <v>59</v>
      </c>
      <c r="E18" s="7" t="s">
        <v>62</v>
      </c>
    </row>
    <row r="19" spans="1:5" x14ac:dyDescent="0.7">
      <c r="A19" s="5">
        <v>6</v>
      </c>
      <c r="B19" s="6" t="s">
        <v>53</v>
      </c>
      <c r="C19" s="6" t="s">
        <v>54</v>
      </c>
      <c r="D19" s="6" t="s">
        <v>65</v>
      </c>
      <c r="E19" s="7" t="s">
        <v>62</v>
      </c>
    </row>
  </sheetData>
  <mergeCells count="21">
    <mergeCell ref="C17:D17"/>
    <mergeCell ref="A1:H1"/>
    <mergeCell ref="A5:H5"/>
    <mergeCell ref="A6:A8"/>
    <mergeCell ref="B6:B8"/>
    <mergeCell ref="C6:C8"/>
    <mergeCell ref="E6:AB6"/>
    <mergeCell ref="E7:L7"/>
    <mergeCell ref="M7:T7"/>
    <mergeCell ref="U7:AB7"/>
    <mergeCell ref="D6:D8"/>
    <mergeCell ref="AD6:AF7"/>
    <mergeCell ref="AG6:AI7"/>
    <mergeCell ref="AJ6:AJ7"/>
    <mergeCell ref="E12:E13"/>
    <mergeCell ref="A11:E11"/>
    <mergeCell ref="A12:A13"/>
    <mergeCell ref="B12:D12"/>
    <mergeCell ref="B13:D13"/>
    <mergeCell ref="AE12:AG12"/>
    <mergeCell ref="AC7:A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D9B1-6546-436F-AE84-0E369DF85A9D}">
  <dimension ref="A1:D20"/>
  <sheetViews>
    <sheetView showGridLines="0" workbookViewId="0">
      <selection activeCell="B7" sqref="B7"/>
    </sheetView>
  </sheetViews>
  <sheetFormatPr defaultRowHeight="14.75" x14ac:dyDescent="0.75"/>
  <cols>
    <col min="2" max="2" width="30" customWidth="1"/>
    <col min="3" max="3" width="19.953125" customWidth="1"/>
    <col min="4" max="4" width="14.90625" customWidth="1"/>
  </cols>
  <sheetData>
    <row r="1" spans="1:4" ht="13.5" customHeight="1" x14ac:dyDescent="0.75">
      <c r="A1" s="50" t="s">
        <v>70</v>
      </c>
      <c r="B1" s="51" t="s">
        <v>71</v>
      </c>
      <c r="C1" s="51"/>
      <c r="D1" s="51"/>
    </row>
    <row r="2" spans="1:4" ht="12.25" customHeight="1" x14ac:dyDescent="0.75">
      <c r="A2" s="50"/>
      <c r="B2" s="18" t="s">
        <v>72</v>
      </c>
      <c r="C2" s="18" t="s">
        <v>73</v>
      </c>
      <c r="D2" s="18" t="s">
        <v>74</v>
      </c>
    </row>
    <row r="3" spans="1:4" ht="11.25" customHeight="1" x14ac:dyDescent="0.75">
      <c r="A3" s="50"/>
      <c r="B3" s="51" t="s">
        <v>75</v>
      </c>
      <c r="C3" s="51"/>
      <c r="D3" s="51"/>
    </row>
    <row r="4" spans="1:4" ht="10" customHeight="1" x14ac:dyDescent="0.75">
      <c r="A4" s="19"/>
      <c r="B4" s="49" t="s">
        <v>76</v>
      </c>
      <c r="C4" s="49"/>
      <c r="D4" s="49"/>
    </row>
    <row r="5" spans="1:4" ht="34" customHeight="1" x14ac:dyDescent="0.75">
      <c r="A5" s="19" t="s">
        <v>77</v>
      </c>
      <c r="B5" s="20" t="s">
        <v>78</v>
      </c>
      <c r="C5" s="20" t="s">
        <v>79</v>
      </c>
      <c r="D5" s="20" t="s">
        <v>80</v>
      </c>
    </row>
    <row r="6" spans="1:4" ht="34" customHeight="1" x14ac:dyDescent="0.75">
      <c r="A6" s="19" t="s">
        <v>81</v>
      </c>
      <c r="B6" s="20" t="s">
        <v>82</v>
      </c>
      <c r="C6" s="20" t="s">
        <v>83</v>
      </c>
      <c r="D6" s="21"/>
    </row>
    <row r="7" spans="1:4" ht="34" customHeight="1" x14ac:dyDescent="0.75">
      <c r="A7" s="19" t="s">
        <v>84</v>
      </c>
      <c r="B7" s="20" t="s">
        <v>85</v>
      </c>
      <c r="C7" s="20" t="s">
        <v>86</v>
      </c>
      <c r="D7" s="20" t="s">
        <v>87</v>
      </c>
    </row>
    <row r="8" spans="1:4" ht="34" customHeight="1" x14ac:dyDescent="0.75">
      <c r="A8" s="19" t="s">
        <v>88</v>
      </c>
      <c r="B8" s="20" t="s">
        <v>89</v>
      </c>
      <c r="C8" s="20" t="s">
        <v>90</v>
      </c>
      <c r="D8" s="20" t="s">
        <v>91</v>
      </c>
    </row>
    <row r="9" spans="1:4" ht="10.25" customHeight="1" x14ac:dyDescent="0.75">
      <c r="A9" s="19"/>
      <c r="B9" s="49" t="s">
        <v>92</v>
      </c>
      <c r="C9" s="49"/>
      <c r="D9" s="49"/>
    </row>
    <row r="10" spans="1:4" ht="25" customHeight="1" x14ac:dyDescent="0.75">
      <c r="A10" s="19" t="s">
        <v>93</v>
      </c>
      <c r="B10" s="20" t="s">
        <v>94</v>
      </c>
      <c r="C10" s="20" t="s">
        <v>95</v>
      </c>
      <c r="D10" s="20" t="s">
        <v>96</v>
      </c>
    </row>
    <row r="11" spans="1:4" ht="25" customHeight="1" x14ac:dyDescent="0.75">
      <c r="A11" s="19" t="s">
        <v>97</v>
      </c>
      <c r="B11" s="20" t="s">
        <v>98</v>
      </c>
      <c r="C11" s="20" t="s">
        <v>99</v>
      </c>
      <c r="D11" s="20" t="s">
        <v>100</v>
      </c>
    </row>
    <row r="12" spans="1:4" ht="25" customHeight="1" x14ac:dyDescent="0.75">
      <c r="A12" s="19" t="s">
        <v>101</v>
      </c>
      <c r="B12" s="20" t="s">
        <v>102</v>
      </c>
      <c r="C12" s="20" t="s">
        <v>103</v>
      </c>
      <c r="D12" s="20" t="s">
        <v>104</v>
      </c>
    </row>
    <row r="13" spans="1:4" ht="13" customHeight="1" x14ac:dyDescent="0.75">
      <c r="A13" s="19" t="s">
        <v>13</v>
      </c>
      <c r="B13" s="49" t="s">
        <v>105</v>
      </c>
      <c r="C13" s="49"/>
      <c r="D13" s="49"/>
    </row>
    <row r="14" spans="1:4" ht="25" customHeight="1" x14ac:dyDescent="0.75">
      <c r="A14" s="19" t="s">
        <v>106</v>
      </c>
      <c r="B14" s="20" t="s">
        <v>107</v>
      </c>
      <c r="C14" s="20" t="s">
        <v>108</v>
      </c>
      <c r="D14" s="20" t="s">
        <v>109</v>
      </c>
    </row>
    <row r="15" spans="1:4" ht="25" customHeight="1" x14ac:dyDescent="0.75">
      <c r="A15" s="19" t="s">
        <v>110</v>
      </c>
      <c r="B15" s="20" t="s">
        <v>111</v>
      </c>
      <c r="C15" s="20" t="s">
        <v>112</v>
      </c>
      <c r="D15" s="20" t="s">
        <v>113</v>
      </c>
    </row>
    <row r="16" spans="1:4" ht="25" customHeight="1" x14ac:dyDescent="0.75">
      <c r="A16" s="19" t="s">
        <v>114</v>
      </c>
      <c r="B16" s="20" t="s">
        <v>115</v>
      </c>
      <c r="C16" s="20" t="s">
        <v>116</v>
      </c>
      <c r="D16" s="20" t="s">
        <v>117</v>
      </c>
    </row>
    <row r="17" spans="1:4" ht="10.25" customHeight="1" x14ac:dyDescent="0.75">
      <c r="A17" s="19" t="s">
        <v>13</v>
      </c>
      <c r="B17" s="49" t="s">
        <v>118</v>
      </c>
      <c r="C17" s="49"/>
      <c r="D17" s="49"/>
    </row>
    <row r="18" spans="1:4" ht="25" customHeight="1" x14ac:dyDescent="0.75">
      <c r="A18" s="19" t="s">
        <v>119</v>
      </c>
      <c r="B18" s="20" t="s">
        <v>120</v>
      </c>
      <c r="C18" s="20" t="s">
        <v>121</v>
      </c>
      <c r="D18" s="20" t="s">
        <v>122</v>
      </c>
    </row>
    <row r="19" spans="1:4" ht="25" customHeight="1" x14ac:dyDescent="0.75">
      <c r="A19" s="19" t="s">
        <v>123</v>
      </c>
      <c r="B19" s="20" t="s">
        <v>130</v>
      </c>
      <c r="C19" s="20" t="s">
        <v>124</v>
      </c>
      <c r="D19" s="20" t="s">
        <v>125</v>
      </c>
    </row>
    <row r="20" spans="1:4" ht="25" customHeight="1" x14ac:dyDescent="0.75">
      <c r="A20" s="19" t="s">
        <v>126</v>
      </c>
      <c r="B20" s="20" t="s">
        <v>127</v>
      </c>
      <c r="C20" s="20" t="s">
        <v>128</v>
      </c>
      <c r="D20" s="20" t="s">
        <v>129</v>
      </c>
    </row>
  </sheetData>
  <mergeCells count="7">
    <mergeCell ref="B17:D17"/>
    <mergeCell ref="A1:A3"/>
    <mergeCell ref="B1:D1"/>
    <mergeCell ref="B3:D3"/>
    <mergeCell ref="B4:D4"/>
    <mergeCell ref="B9:D9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 and Cognition Aspect </vt:lpstr>
      <vt:lpstr>DML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ninar</dc:creator>
  <cp:lastModifiedBy>Nina Rizun</cp:lastModifiedBy>
  <dcterms:created xsi:type="dcterms:W3CDTF">2021-02-10T13:08:10Z</dcterms:created>
  <dcterms:modified xsi:type="dcterms:W3CDTF">2021-02-10T15:00:51Z</dcterms:modified>
</cp:coreProperties>
</file>