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8800" windowHeight="12294"/>
  </bookViews>
  <sheets>
    <sheet name="PIB 2021" sheetId="4" r:id="rId1"/>
  </sheets>
  <definedNames>
    <definedName name="_xlnm.Print_Titles" localSheetId="0">'PIB 2021'!#REF!</definedName>
  </definedNames>
  <calcPr calcId="162913"/>
</workbook>
</file>

<file path=xl/calcChain.xml><?xml version="1.0" encoding="utf-8"?>
<calcChain xmlns="http://schemas.openxmlformats.org/spreadsheetml/2006/main">
  <c r="AE27" i="4" l="1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B7" i="4"/>
  <c r="AC7" i="4"/>
  <c r="AD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D27" i="4" l="1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C27" i="4" l="1"/>
  <c r="AA7" i="4"/>
  <c r="Z7" i="4"/>
  <c r="Y7" i="4"/>
  <c r="X7" i="4"/>
  <c r="W7" i="4"/>
  <c r="V7" i="4"/>
  <c r="U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A27" i="4" l="1"/>
  <c r="AB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AB16" i="4"/>
  <c r="AA16" i="4"/>
  <c r="AB15" i="4"/>
  <c r="AA15" i="4"/>
  <c r="AB14" i="4"/>
  <c r="AA14" i="4"/>
  <c r="AB13" i="4"/>
  <c r="AA13" i="4"/>
  <c r="AB12" i="4"/>
  <c r="AA12" i="4"/>
  <c r="AB11" i="4"/>
  <c r="AA11" i="4"/>
  <c r="AB10" i="4"/>
  <c r="AA10" i="4"/>
  <c r="AB9" i="4"/>
  <c r="AA9" i="4"/>
  <c r="AB8" i="4"/>
  <c r="AA8" i="4"/>
  <c r="Z26" i="4"/>
  <c r="Y26" i="4"/>
  <c r="X26" i="4"/>
  <c r="W26" i="4"/>
  <c r="V26" i="4"/>
  <c r="U26" i="4"/>
  <c r="Z25" i="4"/>
  <c r="Y25" i="4"/>
  <c r="X25" i="4"/>
  <c r="W25" i="4"/>
  <c r="V25" i="4"/>
  <c r="U25" i="4"/>
  <c r="Z24" i="4"/>
  <c r="Y24" i="4"/>
  <c r="X24" i="4"/>
  <c r="W24" i="4"/>
  <c r="V24" i="4"/>
  <c r="U24" i="4"/>
  <c r="Z23" i="4"/>
  <c r="Y23" i="4"/>
  <c r="X23" i="4"/>
  <c r="W23" i="4"/>
  <c r="V23" i="4"/>
  <c r="U23" i="4"/>
  <c r="Z22" i="4"/>
  <c r="Y22" i="4"/>
  <c r="X22" i="4"/>
  <c r="W22" i="4"/>
  <c r="V22" i="4"/>
  <c r="U22" i="4"/>
  <c r="Z21" i="4"/>
  <c r="Y21" i="4"/>
  <c r="X21" i="4"/>
  <c r="W21" i="4"/>
  <c r="V21" i="4"/>
  <c r="U21" i="4"/>
  <c r="Z20" i="4"/>
  <c r="Y20" i="4"/>
  <c r="X20" i="4"/>
  <c r="W20" i="4"/>
  <c r="V20" i="4"/>
  <c r="U20" i="4"/>
  <c r="Z19" i="4"/>
  <c r="Y19" i="4"/>
  <c r="X19" i="4"/>
  <c r="W19" i="4"/>
  <c r="V19" i="4"/>
  <c r="U19" i="4"/>
  <c r="Z18" i="4"/>
  <c r="Y18" i="4"/>
  <c r="X18" i="4"/>
  <c r="W18" i="4"/>
  <c r="V18" i="4"/>
  <c r="U18" i="4"/>
  <c r="Z17" i="4"/>
  <c r="Y17" i="4"/>
  <c r="X17" i="4"/>
  <c r="W17" i="4"/>
  <c r="V17" i="4"/>
  <c r="U17" i="4"/>
  <c r="Z16" i="4"/>
  <c r="Y16" i="4"/>
  <c r="X16" i="4"/>
  <c r="W16" i="4"/>
  <c r="V16" i="4"/>
  <c r="U16" i="4"/>
  <c r="Z15" i="4"/>
  <c r="Y15" i="4"/>
  <c r="X15" i="4"/>
  <c r="W15" i="4"/>
  <c r="V15" i="4"/>
  <c r="U15" i="4"/>
  <c r="Z14" i="4"/>
  <c r="Y14" i="4"/>
  <c r="X14" i="4"/>
  <c r="W14" i="4"/>
  <c r="V14" i="4"/>
  <c r="U14" i="4"/>
  <c r="Z13" i="4"/>
  <c r="Y13" i="4"/>
  <c r="X13" i="4"/>
  <c r="W13" i="4"/>
  <c r="V13" i="4"/>
  <c r="U13" i="4"/>
  <c r="Z12" i="4"/>
  <c r="Y12" i="4"/>
  <c r="X12" i="4"/>
  <c r="W12" i="4"/>
  <c r="V12" i="4"/>
  <c r="U12" i="4"/>
  <c r="Z11" i="4"/>
  <c r="Y11" i="4"/>
  <c r="X11" i="4"/>
  <c r="W11" i="4"/>
  <c r="V11" i="4"/>
  <c r="U11" i="4"/>
  <c r="Z10" i="4"/>
  <c r="Y10" i="4"/>
  <c r="X10" i="4"/>
  <c r="W10" i="4"/>
  <c r="V10" i="4"/>
  <c r="U10" i="4"/>
  <c r="Z9" i="4"/>
  <c r="Y9" i="4"/>
  <c r="X9" i="4"/>
  <c r="W9" i="4"/>
  <c r="V9" i="4"/>
  <c r="U9" i="4"/>
  <c r="Z8" i="4"/>
  <c r="Y8" i="4"/>
  <c r="X8" i="4"/>
  <c r="W8" i="4"/>
  <c r="V8" i="4"/>
  <c r="U8" i="4"/>
  <c r="U27" i="4"/>
  <c r="V27" i="4"/>
  <c r="W27" i="4"/>
  <c r="X27" i="4"/>
  <c r="Y27" i="4"/>
  <c r="Z27" i="4"/>
</calcChain>
</file>

<file path=xl/sharedStrings.xml><?xml version="1.0" encoding="utf-8"?>
<sst xmlns="http://schemas.openxmlformats.org/spreadsheetml/2006/main" count="28" uniqueCount="28">
  <si>
    <t>Porcentaje de Crecimiento por Años (Crecimiento %)</t>
  </si>
  <si>
    <t>Concepto</t>
  </si>
  <si>
    <r>
      <t xml:space="preserve">FUENTE: IIEG; </t>
    </r>
    <r>
      <rPr>
        <sz val="8"/>
        <rFont val="Calibri"/>
        <family val="2"/>
      </rPr>
      <t>Instituto de información Estadística y Geográfica, con base a datos proporcionados por el INEGI.</t>
    </r>
  </si>
  <si>
    <t>Producto Interno Bruto del Estado de Jalisco</t>
  </si>
  <si>
    <t xml:space="preserve">23 Construcción </t>
  </si>
  <si>
    <t xml:space="preserve">46 Comercio al por menor </t>
  </si>
  <si>
    <t>(Millones de pesos a precios de 2013)</t>
  </si>
  <si>
    <t xml:space="preserve">43 Comercio al por mayor </t>
  </si>
  <si>
    <t xml:space="preserve">51 Información en medios masivos </t>
  </si>
  <si>
    <t xml:space="preserve">62 Servicios de salud y de asistencia social </t>
  </si>
  <si>
    <t xml:space="preserve">81 Otros servicios excepto actividades gubernamentales </t>
  </si>
  <si>
    <t xml:space="preserve">53 Servicios inmobiliarios y de alquiler de bienes muebles e intangibles </t>
  </si>
  <si>
    <t xml:space="preserve">71 Servicios de esparcimiento culturales y deportivos, y otros servicios recreativos </t>
  </si>
  <si>
    <t xml:space="preserve">54 Servicios profesionales, científicos y técnicos </t>
  </si>
  <si>
    <t xml:space="preserve">21 Minería </t>
  </si>
  <si>
    <t>48-49 Transportes, correos y almacenamiento</t>
  </si>
  <si>
    <t>Cifras preliminares:  A partir de 2020  Cifras revisadas:   A partir de 2019</t>
  </si>
  <si>
    <t>2003 - 2021</t>
  </si>
  <si>
    <t>11 Agricultura, cría y explotación de animales, aprovechamiento forestal, pesca y caza</t>
  </si>
  <si>
    <t>22 Generación, transmisión y distribución de energía eléctrica, suministro de agua y de gas por ductos al consumidor final</t>
  </si>
  <si>
    <t xml:space="preserve"> 31-33 Industrias manufactureras </t>
  </si>
  <si>
    <t>52 Servicios financieros y de seguros</t>
  </si>
  <si>
    <t>56 Servicios de apoyo a negocios y manejo de desechos y servicios de remediación</t>
  </si>
  <si>
    <t>55 Corporativos</t>
  </si>
  <si>
    <t>61 Servicios educativos</t>
  </si>
  <si>
    <t>72 Servicios de alojamiento temporal y de preparación de alimentos y bebidas</t>
  </si>
  <si>
    <t xml:space="preserve">93 Actividades legislativas, gubernamentales, de impartición de justicia y de organismos internacionales y extraterritoriales </t>
  </si>
  <si>
    <t xml:space="preserve">Jalisco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</si>
</sst>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7" fillId="3" borderId="0" xfId="0" applyFont="1" applyFill="1"/>
    <xf numFmtId="3" fontId="7" fillId="3" borderId="0" xfId="0" applyNumberFormat="1" applyFont="1" applyFill="1"/>
    <xf numFmtId="164" fontId="7" fillId="3" borderId="0" xfId="5" applyNumberFormat="1" applyFont="1" applyFill="1"/>
    <xf numFmtId="0" fontId="8" fillId="2" borderId="0" xfId="3" applyFont="1" applyFill="1"/>
    <xf numFmtId="0" fontId="9" fillId="2" borderId="0" xfId="3" applyFont="1" applyFill="1"/>
    <xf numFmtId="0" fontId="9" fillId="3" borderId="0" xfId="3" applyFont="1" applyFill="1"/>
    <xf numFmtId="0" fontId="9" fillId="0" borderId="0" xfId="3" applyFont="1"/>
    <xf numFmtId="0" fontId="7" fillId="0" borderId="1" xfId="3" applyFont="1" applyFill="1" applyBorder="1" applyAlignment="1">
      <alignment vertical="center" wrapText="1"/>
    </xf>
    <xf numFmtId="3" fontId="7" fillId="0" borderId="1" xfId="3" applyNumberFormat="1" applyFont="1" applyFill="1" applyBorder="1" applyAlignment="1">
      <alignment horizontal="right" vertical="center" wrapText="1"/>
    </xf>
    <xf numFmtId="3" fontId="7" fillId="0" borderId="1" xfId="3" applyNumberFormat="1" applyFont="1" applyFill="1" applyBorder="1" applyAlignment="1">
      <alignment horizontal="right" vertical="center"/>
    </xf>
    <xf numFmtId="164" fontId="7" fillId="0" borderId="1" xfId="6" applyNumberFormat="1" applyFont="1" applyFill="1" applyBorder="1" applyAlignment="1">
      <alignment horizontal="center" vertical="center"/>
    </xf>
    <xf numFmtId="164" fontId="9" fillId="0" borderId="1" xfId="7" applyNumberFormat="1" applyFont="1" applyFill="1" applyBorder="1" applyAlignment="1">
      <alignment horizontal="center" vertical="center"/>
    </xf>
    <xf numFmtId="0" fontId="7" fillId="0" borderId="1" xfId="2" applyFont="1" applyBorder="1"/>
    <xf numFmtId="3" fontId="7" fillId="0" borderId="0" xfId="2" applyNumberFormat="1" applyFont="1" applyAlignment="1">
      <alignment vertical="center"/>
    </xf>
    <xf numFmtId="3" fontId="7" fillId="0" borderId="1" xfId="3" applyNumberFormat="1" applyFont="1" applyFill="1" applyBorder="1" applyAlignment="1">
      <alignment vertical="center" wrapText="1"/>
    </xf>
    <xf numFmtId="0" fontId="7" fillId="0" borderId="2" xfId="2" applyFont="1" applyBorder="1"/>
    <xf numFmtId="3" fontId="7" fillId="0" borderId="2" xfId="2" applyNumberFormat="1" applyFont="1" applyBorder="1" applyAlignment="1">
      <alignment vertical="center"/>
    </xf>
    <xf numFmtId="0" fontId="7" fillId="0" borderId="2" xfId="2" applyFont="1" applyBorder="1" applyAlignment="1">
      <alignment wrapText="1"/>
    </xf>
    <xf numFmtId="3" fontId="7" fillId="0" borderId="2" xfId="2" applyNumberFormat="1" applyFont="1" applyBorder="1" applyAlignment="1">
      <alignment vertical="center" wrapText="1"/>
    </xf>
    <xf numFmtId="3" fontId="7" fillId="0" borderId="1" xfId="2" applyNumberFormat="1" applyFont="1" applyBorder="1" applyAlignment="1">
      <alignment wrapText="1"/>
    </xf>
    <xf numFmtId="3" fontId="7" fillId="0" borderId="0" xfId="2" applyNumberFormat="1" applyFont="1" applyAlignment="1">
      <alignment vertical="center" wrapText="1"/>
    </xf>
    <xf numFmtId="3" fontId="7" fillId="0" borderId="1" xfId="2" applyNumberFormat="1" applyFont="1" applyBorder="1" applyAlignment="1">
      <alignment vertical="center"/>
    </xf>
    <xf numFmtId="0" fontId="6" fillId="2" borderId="0" xfId="3" applyFont="1" applyFill="1"/>
    <xf numFmtId="0" fontId="5" fillId="2" borderId="0" xfId="3" applyFont="1" applyFill="1"/>
    <xf numFmtId="3" fontId="10" fillId="3" borderId="0" xfId="3" applyNumberFormat="1" applyFont="1" applyFill="1" applyBorder="1" applyAlignment="1">
      <alignment horizontal="right"/>
    </xf>
    <xf numFmtId="3" fontId="9" fillId="3" borderId="0" xfId="3" applyNumberFormat="1" applyFont="1" applyFill="1" applyBorder="1"/>
    <xf numFmtId="164" fontId="9" fillId="3" borderId="0" xfId="6" applyNumberFormat="1" applyFont="1" applyFill="1" applyBorder="1"/>
    <xf numFmtId="0" fontId="11" fillId="4" borderId="0" xfId="0" applyFont="1" applyFill="1"/>
    <xf numFmtId="3" fontId="7" fillId="0" borderId="3" xfId="3" applyNumberFormat="1" applyFont="1" applyFill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/>
    </xf>
    <xf numFmtId="0" fontId="7" fillId="0" borderId="1" xfId="2" applyFont="1" applyBorder="1" applyAlignment="1">
      <alignment vertical="center" wrapText="1"/>
    </xf>
    <xf numFmtId="0" fontId="4" fillId="4" borderId="0" xfId="0" applyFont="1" applyFill="1" applyAlignment="1">
      <alignment horizontal="left"/>
    </xf>
    <xf numFmtId="0" fontId="10" fillId="6" borderId="1" xfId="3" applyFont="1" applyFill="1" applyBorder="1" applyAlignment="1">
      <alignment horizontal="center" vertical="center" wrapText="1"/>
    </xf>
    <xf numFmtId="0" fontId="10" fillId="7" borderId="1" xfId="3" applyFont="1" applyFill="1" applyBorder="1" applyAlignment="1">
      <alignment horizontal="center" vertical="center" wrapText="1"/>
    </xf>
    <xf numFmtId="3" fontId="10" fillId="7" borderId="1" xfId="3" applyNumberFormat="1" applyFont="1" applyFill="1" applyBorder="1" applyAlignment="1">
      <alignment vertical="center"/>
    </xf>
    <xf numFmtId="164" fontId="10" fillId="7" borderId="1" xfId="6" applyNumberFormat="1" applyFont="1" applyFill="1" applyBorder="1" applyAlignment="1">
      <alignment horizontal="center" vertical="center"/>
    </xf>
    <xf numFmtId="164" fontId="10" fillId="7" borderId="1" xfId="7" applyNumberFormat="1" applyFont="1" applyFill="1" applyBorder="1" applyAlignment="1">
      <alignment horizontal="center" vertical="center"/>
    </xf>
    <xf numFmtId="164" fontId="8" fillId="7" borderId="1" xfId="7" applyNumberFormat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 wrapText="1"/>
    </xf>
    <xf numFmtId="0" fontId="10" fillId="5" borderId="4" xfId="3" applyFont="1" applyFill="1" applyBorder="1" applyAlignment="1">
      <alignment horizontal="center" vertical="center" wrapText="1"/>
    </xf>
    <xf numFmtId="0" fontId="10" fillId="5" borderId="5" xfId="3" applyFont="1" applyFill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 wrapText="1"/>
    </xf>
    <xf numFmtId="0" fontId="10" fillId="5" borderId="3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2 2" xfId="2"/>
    <cellStyle name="Normal 2 2 2" xfId="3"/>
    <cellStyle name="Normal 3" xfId="4"/>
    <cellStyle name="Porcentaje 2" xfId="5"/>
    <cellStyle name="Porcentaje 2 2" xfId="6"/>
    <cellStyle name="Porcentaje 2 2 2" xfId="7"/>
    <cellStyle name="Porcentual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7"/>
  <sheetViews>
    <sheetView tabSelected="1" zoomScale="90" zoomScaleNormal="90" workbookViewId="0">
      <selection activeCell="A11" sqref="A11:XFD11"/>
    </sheetView>
  </sheetViews>
  <sheetFormatPr baseColWidth="10" defaultColWidth="11.375" defaultRowHeight="13.6" x14ac:dyDescent="0.25"/>
  <cols>
    <col min="1" max="1" width="40.875" style="7" customWidth="1"/>
    <col min="2" max="11" width="7.375" style="7" bestFit="1" customWidth="1"/>
    <col min="12" max="16" width="8.875" style="7" bestFit="1" customWidth="1"/>
    <col min="17" max="20" width="9" style="7" customWidth="1"/>
    <col min="21" max="21" width="7" style="7" customWidth="1"/>
    <col min="22" max="25" width="6.625" style="7" customWidth="1"/>
    <col min="26" max="26" width="6.75" style="7" customWidth="1"/>
    <col min="27" max="28" width="6.625" style="7" customWidth="1"/>
    <col min="29" max="29" width="7.375" style="6" bestFit="1" customWidth="1"/>
    <col min="30" max="32" width="7.375" style="6" customWidth="1"/>
    <col min="33" max="54" width="11.375" style="6"/>
    <col min="55" max="16384" width="11.375" style="7"/>
  </cols>
  <sheetData>
    <row r="1" spans="1:32" ht="14.3" x14ac:dyDescent="0.25">
      <c r="A1" s="23" t="s">
        <v>3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  <c r="AB1" s="6"/>
    </row>
    <row r="2" spans="1:32" ht="14.3" x14ac:dyDescent="0.25">
      <c r="A2" s="23" t="s">
        <v>6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</row>
    <row r="3" spans="1:32" ht="14.3" x14ac:dyDescent="0.25">
      <c r="A3" s="23" t="s">
        <v>17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</row>
    <row r="4" spans="1:32" ht="8.35" customHeight="1" x14ac:dyDescent="0.25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</row>
    <row r="5" spans="1:32" ht="30.1" customHeight="1" x14ac:dyDescent="0.25">
      <c r="A5" s="39" t="s">
        <v>1</v>
      </c>
      <c r="B5" s="39">
        <v>2003</v>
      </c>
      <c r="C5" s="39">
        <v>2004</v>
      </c>
      <c r="D5" s="39">
        <v>2005</v>
      </c>
      <c r="E5" s="39">
        <v>2006</v>
      </c>
      <c r="F5" s="39">
        <v>2007</v>
      </c>
      <c r="G5" s="39">
        <v>2008</v>
      </c>
      <c r="H5" s="39">
        <v>2009</v>
      </c>
      <c r="I5" s="39">
        <v>2010</v>
      </c>
      <c r="J5" s="39">
        <v>2011</v>
      </c>
      <c r="K5" s="39">
        <v>2012</v>
      </c>
      <c r="L5" s="39">
        <v>2013</v>
      </c>
      <c r="M5" s="39">
        <v>2014</v>
      </c>
      <c r="N5" s="39">
        <v>2015</v>
      </c>
      <c r="O5" s="39">
        <v>2016</v>
      </c>
      <c r="P5" s="39">
        <v>2017</v>
      </c>
      <c r="Q5" s="39">
        <v>2018</v>
      </c>
      <c r="R5" s="39">
        <v>2019</v>
      </c>
      <c r="S5" s="39">
        <v>2020</v>
      </c>
      <c r="T5" s="43">
        <v>2021</v>
      </c>
      <c r="U5" s="40" t="s">
        <v>0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2"/>
    </row>
    <row r="6" spans="1:32" ht="27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4"/>
      <c r="U6" s="33">
        <v>2010</v>
      </c>
      <c r="V6" s="33">
        <v>2011</v>
      </c>
      <c r="W6" s="33">
        <v>2012</v>
      </c>
      <c r="X6" s="33">
        <v>2013</v>
      </c>
      <c r="Y6" s="33">
        <v>2014</v>
      </c>
      <c r="Z6" s="33">
        <v>2015</v>
      </c>
      <c r="AA6" s="33">
        <v>2016</v>
      </c>
      <c r="AB6" s="33">
        <v>2017</v>
      </c>
      <c r="AC6" s="33">
        <v>2018</v>
      </c>
      <c r="AD6" s="33">
        <v>2019</v>
      </c>
      <c r="AE6" s="33">
        <v>2020</v>
      </c>
      <c r="AF6" s="33">
        <v>2021</v>
      </c>
    </row>
    <row r="7" spans="1:32" ht="27.2" x14ac:dyDescent="0.25">
      <c r="A7" s="8" t="s">
        <v>18</v>
      </c>
      <c r="B7" s="9">
        <v>45266.923000000003</v>
      </c>
      <c r="C7" s="10">
        <v>48731.224999999999</v>
      </c>
      <c r="D7" s="10">
        <v>46693.767</v>
      </c>
      <c r="E7" s="10">
        <v>50078.720000000001</v>
      </c>
      <c r="F7" s="10">
        <v>53074.536999999997</v>
      </c>
      <c r="G7" s="10">
        <v>53142.478000000003</v>
      </c>
      <c r="H7" s="10">
        <v>50839.069000000003</v>
      </c>
      <c r="I7" s="10">
        <v>55802.036999999997</v>
      </c>
      <c r="J7" s="10">
        <v>52703.563000000002</v>
      </c>
      <c r="K7" s="10">
        <v>57514.461000000003</v>
      </c>
      <c r="L7" s="10">
        <v>57476.853000000003</v>
      </c>
      <c r="M7" s="10">
        <v>61023.777000000002</v>
      </c>
      <c r="N7" s="10">
        <v>62310.447999999997</v>
      </c>
      <c r="O7" s="10">
        <v>63564.394999999997</v>
      </c>
      <c r="P7" s="10">
        <v>67405.231</v>
      </c>
      <c r="Q7" s="10">
        <v>69931.176999999996</v>
      </c>
      <c r="R7" s="10">
        <v>71047.971000000005</v>
      </c>
      <c r="S7" s="10">
        <v>72836.638999999996</v>
      </c>
      <c r="T7" s="10">
        <v>73488.856</v>
      </c>
      <c r="U7" s="11">
        <f t="shared" ref="U7:AA7" si="0">I7/H7-1</f>
        <v>9.7621142511480574E-2</v>
      </c>
      <c r="V7" s="12">
        <f t="shared" si="0"/>
        <v>-5.5526180881174558E-2</v>
      </c>
      <c r="W7" s="12">
        <f t="shared" si="0"/>
        <v>9.1282215587587423E-2</v>
      </c>
      <c r="X7" s="12">
        <f t="shared" si="0"/>
        <v>-6.5388772399344042E-4</v>
      </c>
      <c r="Y7" s="12">
        <f t="shared" si="0"/>
        <v>6.1710476737478981E-2</v>
      </c>
      <c r="Z7" s="12">
        <f t="shared" si="0"/>
        <v>2.1084748654610408E-2</v>
      </c>
      <c r="AA7" s="12">
        <f t="shared" si="0"/>
        <v>2.0124185273070028E-2</v>
      </c>
      <c r="AB7" s="12">
        <f>P7/O7-1</f>
        <v>6.0424330318883834E-2</v>
      </c>
      <c r="AC7" s="12">
        <f>Q7/P7-1</f>
        <v>3.7474035212489598E-2</v>
      </c>
      <c r="AD7" s="12">
        <f>R7/Q7-1</f>
        <v>1.5969901378894313E-2</v>
      </c>
      <c r="AE7" s="12">
        <f>S7/R7-1</f>
        <v>2.5175497270710112E-2</v>
      </c>
      <c r="AF7" s="12">
        <f>T7/S7-1</f>
        <v>8.9545180688528347E-3</v>
      </c>
    </row>
    <row r="8" spans="1:32" ht="14.95" customHeight="1" x14ac:dyDescent="0.25">
      <c r="A8" s="13" t="s">
        <v>14</v>
      </c>
      <c r="B8" s="14">
        <v>2087.4369999999999</v>
      </c>
      <c r="C8" s="10">
        <v>1918.6859999999999</v>
      </c>
      <c r="D8" s="10">
        <v>2143.549</v>
      </c>
      <c r="E8" s="10">
        <v>2097.3560000000002</v>
      </c>
      <c r="F8" s="10">
        <v>1709.0920000000001</v>
      </c>
      <c r="G8" s="10">
        <v>1543.1969999999999</v>
      </c>
      <c r="H8" s="10">
        <v>1573.037</v>
      </c>
      <c r="I8" s="10">
        <v>2149.8829999999998</v>
      </c>
      <c r="J8" s="10">
        <v>2934.77</v>
      </c>
      <c r="K8" s="10">
        <v>3096.5749999999998</v>
      </c>
      <c r="L8" s="10">
        <v>2943.1750000000002</v>
      </c>
      <c r="M8" s="10">
        <v>3071.8209999999999</v>
      </c>
      <c r="N8" s="10">
        <v>2884.3440000000001</v>
      </c>
      <c r="O8" s="10">
        <v>2779.143</v>
      </c>
      <c r="P8" s="10">
        <v>2784.9969999999998</v>
      </c>
      <c r="Q8" s="10">
        <v>2082.6320000000001</v>
      </c>
      <c r="R8" s="10">
        <v>1715.6389999999999</v>
      </c>
      <c r="S8" s="10">
        <v>2126.92</v>
      </c>
      <c r="T8" s="10">
        <v>2128.944</v>
      </c>
      <c r="U8" s="11">
        <f t="shared" ref="U8:U26" si="1">I8/H8-1</f>
        <v>0.36670847538869067</v>
      </c>
      <c r="V8" s="12">
        <f t="shared" ref="V8:V26" si="2">J8/I8-1</f>
        <v>0.36508358826968745</v>
      </c>
      <c r="W8" s="12">
        <f t="shared" ref="W8:W26" si="3">K8/J8-1</f>
        <v>5.5133792426663719E-2</v>
      </c>
      <c r="X8" s="12">
        <f t="shared" ref="X8:X26" si="4">L8/K8-1</f>
        <v>-4.9538603134107739E-2</v>
      </c>
      <c r="Y8" s="12">
        <f t="shared" ref="Y8:Y26" si="5">M8/L8-1</f>
        <v>4.3709939096383987E-2</v>
      </c>
      <c r="Z8" s="12">
        <f t="shared" ref="Z8:Z26" si="6">N8/M8-1</f>
        <v>-6.1031225452264248E-2</v>
      </c>
      <c r="AA8" s="12">
        <f t="shared" ref="AA8:AA26" si="7">O8/N8-1</f>
        <v>-3.6473111390319612E-2</v>
      </c>
      <c r="AB8" s="12">
        <f t="shared" ref="AB8:AB26" si="8">P8/O8-1</f>
        <v>2.1064047441963218E-3</v>
      </c>
      <c r="AC8" s="12">
        <f t="shared" ref="AC8:AC27" si="9">Q8/P8-1</f>
        <v>-0.25219596286818258</v>
      </c>
      <c r="AD8" s="12">
        <f t="shared" ref="AD8:AD27" si="10">R8/Q8-1</f>
        <v>-0.17621596134122597</v>
      </c>
      <c r="AE8" s="12">
        <f t="shared" ref="AE8:AE26" si="11">S8/R8-1</f>
        <v>0.23972467401358921</v>
      </c>
      <c r="AF8" s="12">
        <f t="shared" ref="AF8:AF26" si="12">T8/S8-1</f>
        <v>9.5161077990701948E-4</v>
      </c>
    </row>
    <row r="9" spans="1:32" ht="40.75" x14ac:dyDescent="0.25">
      <c r="A9" s="8" t="s">
        <v>19</v>
      </c>
      <c r="B9" s="15">
        <v>10323.727000000001</v>
      </c>
      <c r="C9" s="10">
        <v>10613.328</v>
      </c>
      <c r="D9" s="10">
        <v>10541.641</v>
      </c>
      <c r="E9" s="10">
        <v>12636.392</v>
      </c>
      <c r="F9" s="10">
        <v>13991.992</v>
      </c>
      <c r="G9" s="10">
        <v>13429.142</v>
      </c>
      <c r="H9" s="10">
        <v>13232.865</v>
      </c>
      <c r="I9" s="10">
        <v>13774.414000000001</v>
      </c>
      <c r="J9" s="10">
        <v>12780.239</v>
      </c>
      <c r="K9" s="10">
        <v>13248.06</v>
      </c>
      <c r="L9" s="10">
        <v>13162.755999999999</v>
      </c>
      <c r="M9" s="10">
        <v>14273.688</v>
      </c>
      <c r="N9" s="10">
        <v>14750.48</v>
      </c>
      <c r="O9" s="10">
        <v>14948.52</v>
      </c>
      <c r="P9" s="10">
        <v>15165.114</v>
      </c>
      <c r="Q9" s="10">
        <v>16410.281999999999</v>
      </c>
      <c r="R9" s="10">
        <v>16759.048999999999</v>
      </c>
      <c r="S9" s="10">
        <v>16975.089</v>
      </c>
      <c r="T9" s="10">
        <v>14788.697</v>
      </c>
      <c r="U9" s="11">
        <f t="shared" si="1"/>
        <v>4.0924546574003573E-2</v>
      </c>
      <c r="V9" s="12">
        <f t="shared" si="2"/>
        <v>-7.2175484198456763E-2</v>
      </c>
      <c r="W9" s="12">
        <f t="shared" si="3"/>
        <v>3.6605027495964615E-2</v>
      </c>
      <c r="X9" s="12">
        <f t="shared" si="4"/>
        <v>-6.4389804997864175E-3</v>
      </c>
      <c r="Y9" s="12">
        <f t="shared" si="5"/>
        <v>8.4399650042893848E-2</v>
      </c>
      <c r="Z9" s="12">
        <f t="shared" si="6"/>
        <v>3.3403560453332037E-2</v>
      </c>
      <c r="AA9" s="12">
        <f t="shared" si="7"/>
        <v>1.3426003763945316E-2</v>
      </c>
      <c r="AB9" s="12">
        <f t="shared" si="8"/>
        <v>1.4489327371538963E-2</v>
      </c>
      <c r="AC9" s="12">
        <f t="shared" si="9"/>
        <v>8.2107394642730647E-2</v>
      </c>
      <c r="AD9" s="12">
        <f t="shared" si="10"/>
        <v>2.1252955921171823E-2</v>
      </c>
      <c r="AE9" s="12">
        <f t="shared" si="11"/>
        <v>1.2890946258346858E-2</v>
      </c>
      <c r="AF9" s="12">
        <f t="shared" si="12"/>
        <v>-0.12880003162280917</v>
      </c>
    </row>
    <row r="10" spans="1:32" ht="14.95" customHeight="1" x14ac:dyDescent="0.25">
      <c r="A10" s="16" t="s">
        <v>4</v>
      </c>
      <c r="B10" s="17">
        <v>57668.885999999999</v>
      </c>
      <c r="C10" s="10">
        <v>64374.019</v>
      </c>
      <c r="D10" s="10">
        <v>67769.179000000004</v>
      </c>
      <c r="E10" s="10">
        <v>69604.058999999994</v>
      </c>
      <c r="F10" s="10">
        <v>77213.266000000003</v>
      </c>
      <c r="G10" s="10">
        <v>85835.129000000001</v>
      </c>
      <c r="H10" s="10">
        <v>72298.925000000003</v>
      </c>
      <c r="I10" s="10">
        <v>75457.266000000003</v>
      </c>
      <c r="J10" s="10">
        <v>82857.649000000005</v>
      </c>
      <c r="K10" s="10">
        <v>83805.357999999993</v>
      </c>
      <c r="L10" s="10">
        <v>82954.494000000006</v>
      </c>
      <c r="M10" s="10">
        <v>80383.991999999998</v>
      </c>
      <c r="N10" s="10">
        <v>88486.707999999999</v>
      </c>
      <c r="O10" s="10">
        <v>89930.180999999997</v>
      </c>
      <c r="P10" s="10">
        <v>92455.801999999996</v>
      </c>
      <c r="Q10" s="10">
        <v>87702.921000000002</v>
      </c>
      <c r="R10" s="10">
        <v>83072.607999999993</v>
      </c>
      <c r="S10" s="10">
        <v>73422.081000000006</v>
      </c>
      <c r="T10" s="10">
        <v>80273.58</v>
      </c>
      <c r="U10" s="11">
        <f t="shared" si="1"/>
        <v>4.3684480785848523E-2</v>
      </c>
      <c r="V10" s="12">
        <f t="shared" si="2"/>
        <v>9.8073828966981136E-2</v>
      </c>
      <c r="W10" s="12">
        <f t="shared" si="3"/>
        <v>1.143779737221351E-2</v>
      </c>
      <c r="X10" s="12">
        <f t="shared" si="4"/>
        <v>-1.0152859200243336E-2</v>
      </c>
      <c r="Y10" s="12">
        <f t="shared" si="5"/>
        <v>-3.0986892645020636E-2</v>
      </c>
      <c r="Z10" s="12">
        <f t="shared" si="6"/>
        <v>0.10080011950638124</v>
      </c>
      <c r="AA10" s="12">
        <f t="shared" si="7"/>
        <v>1.6312879443995065E-2</v>
      </c>
      <c r="AB10" s="12">
        <f t="shared" si="8"/>
        <v>2.8084242374648349E-2</v>
      </c>
      <c r="AC10" s="12">
        <f t="shared" si="9"/>
        <v>-5.1407060424396023E-2</v>
      </c>
      <c r="AD10" s="12">
        <f t="shared" si="10"/>
        <v>-5.2795425137550533E-2</v>
      </c>
      <c r="AE10" s="12">
        <f t="shared" si="11"/>
        <v>-0.1161697848706037</v>
      </c>
      <c r="AF10" s="12">
        <f t="shared" si="12"/>
        <v>9.3316600492432178E-2</v>
      </c>
    </row>
    <row r="11" spans="1:32" ht="14.95" customHeight="1" x14ac:dyDescent="0.25">
      <c r="A11" s="18" t="s">
        <v>20</v>
      </c>
      <c r="B11" s="17">
        <v>186199.641</v>
      </c>
      <c r="C11" s="10">
        <v>180710.34</v>
      </c>
      <c r="D11" s="10">
        <v>189985.296</v>
      </c>
      <c r="E11" s="10">
        <v>204967.701</v>
      </c>
      <c r="F11" s="10">
        <v>204646.035</v>
      </c>
      <c r="G11" s="10">
        <v>186508.13699999999</v>
      </c>
      <c r="H11" s="10">
        <v>177014.891</v>
      </c>
      <c r="I11" s="10">
        <v>191863.576</v>
      </c>
      <c r="J11" s="10">
        <v>190922.894</v>
      </c>
      <c r="K11" s="10">
        <v>201183.253</v>
      </c>
      <c r="L11" s="10">
        <v>211593.08199999999</v>
      </c>
      <c r="M11" s="10">
        <v>238602.489</v>
      </c>
      <c r="N11" s="10">
        <v>249271.34400000001</v>
      </c>
      <c r="O11" s="10">
        <v>248424.31700000001</v>
      </c>
      <c r="P11" s="10">
        <v>252011.80100000001</v>
      </c>
      <c r="Q11" s="10">
        <v>257487.448</v>
      </c>
      <c r="R11" s="10">
        <v>262507.24</v>
      </c>
      <c r="S11" s="10">
        <v>236406.20600000001</v>
      </c>
      <c r="T11" s="10">
        <v>249075.726</v>
      </c>
      <c r="U11" s="11">
        <f t="shared" si="1"/>
        <v>8.3883818565297918E-2</v>
      </c>
      <c r="V11" s="12">
        <f t="shared" si="2"/>
        <v>-4.9028691094551435E-3</v>
      </c>
      <c r="W11" s="12">
        <f t="shared" si="3"/>
        <v>5.3740852053080657E-2</v>
      </c>
      <c r="X11" s="12">
        <f t="shared" si="4"/>
        <v>5.1743019584239436E-2</v>
      </c>
      <c r="Y11" s="12">
        <f t="shared" si="5"/>
        <v>0.12764787366724972</v>
      </c>
      <c r="Z11" s="12">
        <f t="shared" si="6"/>
        <v>4.4713930037838079E-2</v>
      </c>
      <c r="AA11" s="12">
        <f t="shared" si="7"/>
        <v>-3.3980119271150855E-3</v>
      </c>
      <c r="AB11" s="12">
        <f t="shared" si="8"/>
        <v>1.44409534594796E-2</v>
      </c>
      <c r="AC11" s="12">
        <f t="shared" si="9"/>
        <v>2.1727740440218524E-2</v>
      </c>
      <c r="AD11" s="12">
        <f t="shared" si="10"/>
        <v>1.9495288174202541E-2</v>
      </c>
      <c r="AE11" s="12">
        <f t="shared" si="11"/>
        <v>-9.9429768108491023E-2</v>
      </c>
      <c r="AF11" s="12">
        <f t="shared" si="12"/>
        <v>5.3592163312328633E-2</v>
      </c>
    </row>
    <row r="12" spans="1:32" s="6" customFormat="1" ht="14.95" customHeight="1" x14ac:dyDescent="0.25">
      <c r="A12" s="16" t="s">
        <v>7</v>
      </c>
      <c r="B12" s="17">
        <v>66257.399999999994</v>
      </c>
      <c r="C12" s="10">
        <v>70059.44</v>
      </c>
      <c r="D12" s="10">
        <v>73149.616999999998</v>
      </c>
      <c r="E12" s="10">
        <v>79181.342999999993</v>
      </c>
      <c r="F12" s="10">
        <v>82911.792000000001</v>
      </c>
      <c r="G12" s="10">
        <v>84942.854000000007</v>
      </c>
      <c r="H12" s="10">
        <v>77721.385999999999</v>
      </c>
      <c r="I12" s="10">
        <v>88338.567999999999</v>
      </c>
      <c r="J12" s="10">
        <v>97049.099000000002</v>
      </c>
      <c r="K12" s="10">
        <v>105219.942</v>
      </c>
      <c r="L12" s="10">
        <v>105394.189</v>
      </c>
      <c r="M12" s="10">
        <v>114878.924</v>
      </c>
      <c r="N12" s="10">
        <v>121317.86500000001</v>
      </c>
      <c r="O12" s="10">
        <v>128076.624</v>
      </c>
      <c r="P12" s="10">
        <v>131043.196</v>
      </c>
      <c r="Q12" s="10">
        <v>141043.38500000001</v>
      </c>
      <c r="R12" s="10">
        <v>140684.54500000001</v>
      </c>
      <c r="S12" s="10">
        <v>126824.88499999999</v>
      </c>
      <c r="T12" s="10">
        <v>141971.44399999999</v>
      </c>
      <c r="U12" s="11">
        <f t="shared" si="1"/>
        <v>0.13660566989888734</v>
      </c>
      <c r="V12" s="12">
        <f t="shared" si="2"/>
        <v>9.8603941598872202E-2</v>
      </c>
      <c r="W12" s="12">
        <f t="shared" si="3"/>
        <v>8.4192878493390078E-2</v>
      </c>
      <c r="X12" s="12">
        <f t="shared" si="4"/>
        <v>1.6560263832876565E-3</v>
      </c>
      <c r="Y12" s="12">
        <f t="shared" si="5"/>
        <v>8.9992959668772743E-2</v>
      </c>
      <c r="Z12" s="12">
        <f t="shared" si="6"/>
        <v>5.6049802485963474E-2</v>
      </c>
      <c r="AA12" s="12">
        <f t="shared" si="7"/>
        <v>5.5711160099957135E-2</v>
      </c>
      <c r="AB12" s="12">
        <f t="shared" si="8"/>
        <v>2.3162478111540485E-2</v>
      </c>
      <c r="AC12" s="12">
        <f t="shared" si="9"/>
        <v>7.6312157404952341E-2</v>
      </c>
      <c r="AD12" s="12">
        <f t="shared" si="10"/>
        <v>-2.544181706926496E-3</v>
      </c>
      <c r="AE12" s="12">
        <f t="shared" si="11"/>
        <v>-9.8515867538968238E-2</v>
      </c>
      <c r="AF12" s="12">
        <f t="shared" si="12"/>
        <v>0.11942891964774893</v>
      </c>
    </row>
    <row r="13" spans="1:32" s="6" customFormat="1" ht="14.95" customHeight="1" x14ac:dyDescent="0.25">
      <c r="A13" s="16" t="s">
        <v>5</v>
      </c>
      <c r="B13" s="17">
        <v>99170.535000000003</v>
      </c>
      <c r="C13" s="10">
        <v>105072.276</v>
      </c>
      <c r="D13" s="10">
        <v>108332.44500000001</v>
      </c>
      <c r="E13" s="10">
        <v>110153.477</v>
      </c>
      <c r="F13" s="10">
        <v>108379.181</v>
      </c>
      <c r="G13" s="10">
        <v>110230.92200000001</v>
      </c>
      <c r="H13" s="10">
        <v>100832.629</v>
      </c>
      <c r="I13" s="10">
        <v>107044.86900000001</v>
      </c>
      <c r="J13" s="10">
        <v>113365.628</v>
      </c>
      <c r="K13" s="10">
        <v>113136.501</v>
      </c>
      <c r="L13" s="10">
        <v>116810.72</v>
      </c>
      <c r="M13" s="10">
        <v>113953.3</v>
      </c>
      <c r="N13" s="10">
        <v>112042.656</v>
      </c>
      <c r="O13" s="10">
        <v>125419.826</v>
      </c>
      <c r="P13" s="10">
        <v>121781.145</v>
      </c>
      <c r="Q13" s="10">
        <v>125163.823</v>
      </c>
      <c r="R13" s="10">
        <v>125323.776</v>
      </c>
      <c r="S13" s="10">
        <v>116409.978</v>
      </c>
      <c r="T13" s="10">
        <v>123364.121</v>
      </c>
      <c r="U13" s="11">
        <f t="shared" si="1"/>
        <v>6.1609422084988097E-2</v>
      </c>
      <c r="V13" s="12">
        <f t="shared" si="2"/>
        <v>5.9047753143590676E-2</v>
      </c>
      <c r="W13" s="12">
        <f t="shared" si="3"/>
        <v>-2.02113289576622E-3</v>
      </c>
      <c r="X13" s="12">
        <f t="shared" si="4"/>
        <v>3.2475982264998704E-2</v>
      </c>
      <c r="Y13" s="12">
        <f t="shared" si="5"/>
        <v>-2.4461967189312706E-2</v>
      </c>
      <c r="Z13" s="12">
        <f t="shared" si="6"/>
        <v>-1.6766903635085595E-2</v>
      </c>
      <c r="AA13" s="12">
        <f t="shared" si="7"/>
        <v>0.1193935459723483</v>
      </c>
      <c r="AB13" s="12">
        <f t="shared" si="8"/>
        <v>-2.9012008037708426E-2</v>
      </c>
      <c r="AC13" s="12">
        <f t="shared" si="9"/>
        <v>2.7776697287581031E-2</v>
      </c>
      <c r="AD13" s="12">
        <f t="shared" si="10"/>
        <v>1.2779491403038801E-3</v>
      </c>
      <c r="AE13" s="12">
        <f t="shared" si="11"/>
        <v>-7.1126152470860737E-2</v>
      </c>
      <c r="AF13" s="12">
        <f t="shared" si="12"/>
        <v>5.9738375691472001E-2</v>
      </c>
    </row>
    <row r="14" spans="1:32" s="6" customFormat="1" ht="14.95" customHeight="1" x14ac:dyDescent="0.25">
      <c r="A14" s="16" t="s">
        <v>8</v>
      </c>
      <c r="B14" s="17">
        <v>5554.5919999999996</v>
      </c>
      <c r="C14" s="10">
        <v>6522.473</v>
      </c>
      <c r="D14" s="10">
        <v>7572.0829999999996</v>
      </c>
      <c r="E14" s="10">
        <v>8654.0689999999995</v>
      </c>
      <c r="F14" s="10">
        <v>10299.540000000001</v>
      </c>
      <c r="G14" s="10">
        <v>10919.683000000001</v>
      </c>
      <c r="H14" s="10">
        <v>11727.921</v>
      </c>
      <c r="I14" s="10">
        <v>11745.883</v>
      </c>
      <c r="J14" s="10">
        <v>12140.513999999999</v>
      </c>
      <c r="K14" s="10">
        <v>14153.187</v>
      </c>
      <c r="L14" s="10">
        <v>14697.764999999999</v>
      </c>
      <c r="M14" s="10">
        <v>15544.959000000001</v>
      </c>
      <c r="N14" s="10">
        <v>18295.325000000001</v>
      </c>
      <c r="O14" s="10">
        <v>22266.06</v>
      </c>
      <c r="P14" s="10">
        <v>24102.413</v>
      </c>
      <c r="Q14" s="10">
        <v>26205.057000000001</v>
      </c>
      <c r="R14" s="10">
        <v>27515.645</v>
      </c>
      <c r="S14" s="10">
        <v>27074.364000000001</v>
      </c>
      <c r="T14" s="10">
        <v>29128.170999999998</v>
      </c>
      <c r="U14" s="11">
        <f t="shared" si="1"/>
        <v>1.5315587477098269E-3</v>
      </c>
      <c r="V14" s="12">
        <f t="shared" si="2"/>
        <v>3.3597388974502707E-2</v>
      </c>
      <c r="W14" s="12">
        <f t="shared" si="3"/>
        <v>0.16578153116087191</v>
      </c>
      <c r="X14" s="12">
        <f t="shared" si="4"/>
        <v>3.8477411483364143E-2</v>
      </c>
      <c r="Y14" s="12">
        <f t="shared" si="5"/>
        <v>5.7641008683973372E-2</v>
      </c>
      <c r="Z14" s="12">
        <f t="shared" si="6"/>
        <v>0.17692976867935117</v>
      </c>
      <c r="AA14" s="12">
        <f t="shared" si="7"/>
        <v>0.2170354995060213</v>
      </c>
      <c r="AB14" s="12">
        <f t="shared" si="8"/>
        <v>8.2473190137815067E-2</v>
      </c>
      <c r="AC14" s="12">
        <f t="shared" si="9"/>
        <v>8.7237904354223739E-2</v>
      </c>
      <c r="AD14" s="12">
        <f t="shared" si="10"/>
        <v>5.0012789516160838E-2</v>
      </c>
      <c r="AE14" s="12">
        <f t="shared" si="11"/>
        <v>-1.6037457962551849E-2</v>
      </c>
      <c r="AF14" s="12">
        <f t="shared" si="12"/>
        <v>7.5857996147203899E-2</v>
      </c>
    </row>
    <row r="15" spans="1:32" s="6" customFormat="1" ht="14.95" customHeight="1" x14ac:dyDescent="0.25">
      <c r="A15" s="13" t="s">
        <v>21</v>
      </c>
      <c r="B15" s="14">
        <v>10913.273999999999</v>
      </c>
      <c r="C15" s="10">
        <v>13658.766</v>
      </c>
      <c r="D15" s="10">
        <v>12825.374</v>
      </c>
      <c r="E15" s="10">
        <v>14311.44</v>
      </c>
      <c r="F15" s="10">
        <v>15646.742</v>
      </c>
      <c r="G15" s="10">
        <v>19432.600999999999</v>
      </c>
      <c r="H15" s="10">
        <v>20777.955999999998</v>
      </c>
      <c r="I15" s="10">
        <v>24325.141</v>
      </c>
      <c r="J15" s="10">
        <v>24014.034</v>
      </c>
      <c r="K15" s="10">
        <v>27329.234</v>
      </c>
      <c r="L15" s="10">
        <v>31430.076000000001</v>
      </c>
      <c r="M15" s="10">
        <v>33456.635999999999</v>
      </c>
      <c r="N15" s="10">
        <v>38385.784</v>
      </c>
      <c r="O15" s="10">
        <v>42235.548000000003</v>
      </c>
      <c r="P15" s="10">
        <v>46265.817000000003</v>
      </c>
      <c r="Q15" s="10">
        <v>48842.898000000001</v>
      </c>
      <c r="R15" s="10">
        <v>51421.760999999999</v>
      </c>
      <c r="S15" s="10">
        <v>50384.413999999997</v>
      </c>
      <c r="T15" s="10">
        <v>51982.110999999997</v>
      </c>
      <c r="U15" s="11">
        <f t="shared" si="1"/>
        <v>0.17071866934360624</v>
      </c>
      <c r="V15" s="12">
        <f t="shared" si="2"/>
        <v>-1.2789525043246375E-2</v>
      </c>
      <c r="W15" s="12">
        <f t="shared" si="3"/>
        <v>0.13805260707134837</v>
      </c>
      <c r="X15" s="12">
        <f t="shared" si="4"/>
        <v>0.15005330921459414</v>
      </c>
      <c r="Y15" s="12">
        <f t="shared" si="5"/>
        <v>6.4478367790138158E-2</v>
      </c>
      <c r="Z15" s="12">
        <f t="shared" si="6"/>
        <v>0.14732945655385077</v>
      </c>
      <c r="AA15" s="12">
        <f t="shared" si="7"/>
        <v>0.10029139954520661</v>
      </c>
      <c r="AB15" s="12">
        <f t="shared" si="8"/>
        <v>9.5423622773877614E-2</v>
      </c>
      <c r="AC15" s="12">
        <f t="shared" si="9"/>
        <v>5.5701620918095829E-2</v>
      </c>
      <c r="AD15" s="12">
        <f t="shared" si="10"/>
        <v>5.2799139805340678E-2</v>
      </c>
      <c r="AE15" s="12">
        <f t="shared" si="11"/>
        <v>-2.0173307561364928E-2</v>
      </c>
      <c r="AF15" s="12">
        <f t="shared" si="12"/>
        <v>3.1710143537642344E-2</v>
      </c>
    </row>
    <row r="16" spans="1:32" s="6" customFormat="1" ht="14.95" customHeight="1" x14ac:dyDescent="0.25">
      <c r="A16" s="8" t="s">
        <v>11</v>
      </c>
      <c r="B16" s="15">
        <v>103439.75199999999</v>
      </c>
      <c r="C16" s="10">
        <v>107142.064</v>
      </c>
      <c r="D16" s="10">
        <v>109775.22500000001</v>
      </c>
      <c r="E16" s="10">
        <v>114411.212</v>
      </c>
      <c r="F16" s="10">
        <v>118391.663</v>
      </c>
      <c r="G16" s="10">
        <v>122393.39</v>
      </c>
      <c r="H16" s="10">
        <v>123772.61900000001</v>
      </c>
      <c r="I16" s="10">
        <v>127833.348</v>
      </c>
      <c r="J16" s="10">
        <v>131797.54999999999</v>
      </c>
      <c r="K16" s="10">
        <v>135384.29699999999</v>
      </c>
      <c r="L16" s="10">
        <v>136796.80499999999</v>
      </c>
      <c r="M16" s="10">
        <v>139974.69099999999</v>
      </c>
      <c r="N16" s="10">
        <v>143526.28700000001</v>
      </c>
      <c r="O16" s="10">
        <v>147660.79</v>
      </c>
      <c r="P16" s="10">
        <v>150840.429</v>
      </c>
      <c r="Q16" s="10">
        <v>154246.93700000001</v>
      </c>
      <c r="R16" s="10">
        <v>156578.81299999999</v>
      </c>
      <c r="S16" s="10">
        <v>156744.89799999999</v>
      </c>
      <c r="T16" s="10">
        <v>160434.69</v>
      </c>
      <c r="U16" s="11">
        <f t="shared" si="1"/>
        <v>3.2807975082113972E-2</v>
      </c>
      <c r="V16" s="12">
        <f t="shared" si="2"/>
        <v>3.1010703091340464E-2</v>
      </c>
      <c r="W16" s="12">
        <f t="shared" si="3"/>
        <v>2.7214064297856888E-2</v>
      </c>
      <c r="X16" s="12">
        <f t="shared" si="4"/>
        <v>1.0433322263364131E-2</v>
      </c>
      <c r="Y16" s="12">
        <f t="shared" si="5"/>
        <v>2.3230703377904227E-2</v>
      </c>
      <c r="Z16" s="12">
        <f t="shared" si="6"/>
        <v>2.5373129775296377E-2</v>
      </c>
      <c r="AA16" s="12">
        <f t="shared" si="7"/>
        <v>2.8806590670042098E-2</v>
      </c>
      <c r="AB16" s="12">
        <f t="shared" si="8"/>
        <v>2.153340097936618E-2</v>
      </c>
      <c r="AC16" s="12">
        <f t="shared" si="9"/>
        <v>2.2583521026713571E-2</v>
      </c>
      <c r="AD16" s="12">
        <f t="shared" si="10"/>
        <v>1.5117810734873727E-2</v>
      </c>
      <c r="AE16" s="12">
        <f t="shared" si="11"/>
        <v>1.0607118346208644E-3</v>
      </c>
      <c r="AF16" s="12">
        <f t="shared" si="12"/>
        <v>2.3540109101350293E-2</v>
      </c>
    </row>
    <row r="17" spans="1:40" s="6" customFormat="1" x14ac:dyDescent="0.25">
      <c r="A17" s="8" t="s">
        <v>13</v>
      </c>
      <c r="B17" s="15">
        <v>15439.453</v>
      </c>
      <c r="C17" s="10">
        <v>14710.79</v>
      </c>
      <c r="D17" s="10">
        <v>15484.116</v>
      </c>
      <c r="E17" s="10">
        <v>16059.103999999999</v>
      </c>
      <c r="F17" s="10">
        <v>17037.156999999999</v>
      </c>
      <c r="G17" s="10">
        <v>19401.985000000001</v>
      </c>
      <c r="H17" s="10">
        <v>16158.947</v>
      </c>
      <c r="I17" s="10">
        <v>16645.916000000001</v>
      </c>
      <c r="J17" s="10">
        <v>17749.131000000001</v>
      </c>
      <c r="K17" s="10">
        <v>17643.181</v>
      </c>
      <c r="L17" s="10">
        <v>17959.223999999998</v>
      </c>
      <c r="M17" s="10">
        <v>19872.705999999998</v>
      </c>
      <c r="N17" s="10">
        <v>20821.61</v>
      </c>
      <c r="O17" s="10">
        <v>20939.407999999999</v>
      </c>
      <c r="P17" s="10">
        <v>22493.896000000001</v>
      </c>
      <c r="Q17" s="10">
        <v>23309.195</v>
      </c>
      <c r="R17" s="10">
        <v>22136.469000000001</v>
      </c>
      <c r="S17" s="10">
        <v>22809.153999999999</v>
      </c>
      <c r="T17" s="10">
        <v>25297.326000000001</v>
      </c>
      <c r="U17" s="11">
        <f t="shared" si="1"/>
        <v>3.013618399763307E-2</v>
      </c>
      <c r="V17" s="12">
        <f t="shared" si="2"/>
        <v>6.6275415543368021E-2</v>
      </c>
      <c r="W17" s="12">
        <f t="shared" si="3"/>
        <v>-5.9693063282929559E-3</v>
      </c>
      <c r="X17" s="12">
        <f t="shared" si="4"/>
        <v>1.7913039604366077E-2</v>
      </c>
      <c r="Y17" s="12">
        <f t="shared" si="5"/>
        <v>0.10654591757416698</v>
      </c>
      <c r="Z17" s="12">
        <f t="shared" si="6"/>
        <v>4.7749108752477065E-2</v>
      </c>
      <c r="AA17" s="12">
        <f t="shared" si="7"/>
        <v>5.6574875814117132E-3</v>
      </c>
      <c r="AB17" s="12">
        <f t="shared" si="8"/>
        <v>7.4237437849245858E-2</v>
      </c>
      <c r="AC17" s="12">
        <f t="shared" si="9"/>
        <v>3.6245344070231278E-2</v>
      </c>
      <c r="AD17" s="12">
        <f t="shared" si="10"/>
        <v>-5.0311733202283437E-2</v>
      </c>
      <c r="AE17" s="12">
        <f t="shared" si="11"/>
        <v>3.0388089446424349E-2</v>
      </c>
      <c r="AF17" s="12">
        <f t="shared" si="12"/>
        <v>0.10908655358282915</v>
      </c>
    </row>
    <row r="18" spans="1:40" s="6" customFormat="1" ht="25.5" customHeight="1" x14ac:dyDescent="0.25">
      <c r="A18" s="8" t="s">
        <v>22</v>
      </c>
      <c r="B18" s="15">
        <v>21041.472000000002</v>
      </c>
      <c r="C18" s="10">
        <v>22299.637999999999</v>
      </c>
      <c r="D18" s="10">
        <v>22919.262999999999</v>
      </c>
      <c r="E18" s="10">
        <v>25496.089</v>
      </c>
      <c r="F18" s="10">
        <v>27300.633999999998</v>
      </c>
      <c r="G18" s="10">
        <v>29466.661</v>
      </c>
      <c r="H18" s="10">
        <v>25938.672999999999</v>
      </c>
      <c r="I18" s="10">
        <v>25869.55</v>
      </c>
      <c r="J18" s="10">
        <v>27207.163</v>
      </c>
      <c r="K18" s="10">
        <v>27197.522000000001</v>
      </c>
      <c r="L18" s="10">
        <v>27736.471000000001</v>
      </c>
      <c r="M18" s="10">
        <v>26590.947</v>
      </c>
      <c r="N18" s="10">
        <v>26588.853999999999</v>
      </c>
      <c r="O18" s="10">
        <v>27370.312000000002</v>
      </c>
      <c r="P18" s="10">
        <v>29636.392</v>
      </c>
      <c r="Q18" s="10">
        <v>30434.579000000002</v>
      </c>
      <c r="R18" s="10">
        <v>31773.417000000001</v>
      </c>
      <c r="S18" s="10">
        <v>32347.593000000001</v>
      </c>
      <c r="T18" s="10">
        <v>23528.850999999999</v>
      </c>
      <c r="U18" s="11">
        <f t="shared" si="1"/>
        <v>-2.6648626165263201E-3</v>
      </c>
      <c r="V18" s="12">
        <f t="shared" si="2"/>
        <v>5.1706079154836493E-2</v>
      </c>
      <c r="W18" s="12">
        <f t="shared" si="3"/>
        <v>-3.5435521153015515E-4</v>
      </c>
      <c r="X18" s="12">
        <f t="shared" si="4"/>
        <v>1.9816106776198161E-2</v>
      </c>
      <c r="Y18" s="12">
        <f t="shared" si="5"/>
        <v>-4.1300279332579848E-2</v>
      </c>
      <c r="Z18" s="12">
        <f t="shared" si="6"/>
        <v>-7.8710998897557616E-5</v>
      </c>
      <c r="AA18" s="12">
        <f t="shared" si="7"/>
        <v>2.9390435556192251E-2</v>
      </c>
      <c r="AB18" s="12">
        <f t="shared" si="8"/>
        <v>8.2793356539011986E-2</v>
      </c>
      <c r="AC18" s="12">
        <f t="shared" si="9"/>
        <v>2.6932664408002127E-2</v>
      </c>
      <c r="AD18" s="12">
        <f t="shared" si="10"/>
        <v>4.399068572625886E-2</v>
      </c>
      <c r="AE18" s="12">
        <f t="shared" si="11"/>
        <v>1.8070955352394114E-2</v>
      </c>
      <c r="AF18" s="12">
        <f t="shared" si="12"/>
        <v>-0.27262436497207077</v>
      </c>
    </row>
    <row r="19" spans="1:40" s="6" customFormat="1" ht="14.3" customHeight="1" x14ac:dyDescent="0.25">
      <c r="A19" s="13" t="s">
        <v>15</v>
      </c>
      <c r="B19" s="14">
        <v>42529.326000000001</v>
      </c>
      <c r="C19" s="29">
        <v>43624.256000000001</v>
      </c>
      <c r="D19" s="29">
        <v>43586.38</v>
      </c>
      <c r="E19" s="29">
        <v>45197.142</v>
      </c>
      <c r="F19" s="29">
        <v>46246.12</v>
      </c>
      <c r="G19" s="29">
        <v>44842.546000000002</v>
      </c>
      <c r="H19" s="29">
        <v>41643.311000000002</v>
      </c>
      <c r="I19" s="29">
        <v>45115.212</v>
      </c>
      <c r="J19" s="29">
        <v>46218.87</v>
      </c>
      <c r="K19" s="29">
        <v>48007.686000000002</v>
      </c>
      <c r="L19" s="29">
        <v>49776.156000000003</v>
      </c>
      <c r="M19" s="29">
        <v>52091.097000000002</v>
      </c>
      <c r="N19" s="29">
        <v>55134.98</v>
      </c>
      <c r="O19" s="29">
        <v>57785.966999999997</v>
      </c>
      <c r="P19" s="29">
        <v>59540.800999999999</v>
      </c>
      <c r="Q19" s="29">
        <v>62648.614999999998</v>
      </c>
      <c r="R19" s="29">
        <v>62690.188000000002</v>
      </c>
      <c r="S19" s="29">
        <v>50498.885999999999</v>
      </c>
      <c r="T19" s="29">
        <v>58361.404000000002</v>
      </c>
      <c r="U19" s="11">
        <f t="shared" si="1"/>
        <v>8.3372357207619707E-2</v>
      </c>
      <c r="V19" s="12">
        <f t="shared" si="2"/>
        <v>2.4463101270586929E-2</v>
      </c>
      <c r="W19" s="12">
        <f t="shared" si="3"/>
        <v>3.8703153062807472E-2</v>
      </c>
      <c r="X19" s="12">
        <f t="shared" si="4"/>
        <v>3.6837226439116355E-2</v>
      </c>
      <c r="Y19" s="12">
        <f t="shared" si="5"/>
        <v>4.6507026376243266E-2</v>
      </c>
      <c r="Z19" s="12">
        <f t="shared" si="6"/>
        <v>5.8433843311074929E-2</v>
      </c>
      <c r="AA19" s="12">
        <f t="shared" si="7"/>
        <v>4.8081762249664317E-2</v>
      </c>
      <c r="AB19" s="12">
        <f t="shared" si="8"/>
        <v>3.0367822693007751E-2</v>
      </c>
      <c r="AC19" s="12">
        <f t="shared" si="9"/>
        <v>5.2196375389709671E-2</v>
      </c>
      <c r="AD19" s="12">
        <f t="shared" si="10"/>
        <v>6.6359008894290028E-4</v>
      </c>
      <c r="AE19" s="12">
        <f t="shared" si="11"/>
        <v>-0.19446906109134654</v>
      </c>
      <c r="AF19" s="12">
        <f t="shared" si="12"/>
        <v>0.15569686032281993</v>
      </c>
    </row>
    <row r="20" spans="1:40" s="6" customFormat="1" x14ac:dyDescent="0.25">
      <c r="A20" s="8" t="s">
        <v>23</v>
      </c>
      <c r="B20" s="30">
        <v>900.49800000000005</v>
      </c>
      <c r="C20" s="30">
        <v>911.17</v>
      </c>
      <c r="D20" s="30">
        <v>939.71100000000001</v>
      </c>
      <c r="E20" s="30">
        <v>983.70899999999995</v>
      </c>
      <c r="F20" s="30">
        <v>997.69</v>
      </c>
      <c r="G20" s="30">
        <v>1023.283</v>
      </c>
      <c r="H20" s="30">
        <v>982.25400000000002</v>
      </c>
      <c r="I20" s="30">
        <v>999.74199999999996</v>
      </c>
      <c r="J20" s="30">
        <v>1048.24</v>
      </c>
      <c r="K20" s="30">
        <v>1102.4349999999999</v>
      </c>
      <c r="L20" s="30">
        <v>1073.001</v>
      </c>
      <c r="M20" s="30">
        <v>1103.1790000000001</v>
      </c>
      <c r="N20" s="30">
        <v>1168.1079999999999</v>
      </c>
      <c r="O20" s="30">
        <v>1271.7560000000001</v>
      </c>
      <c r="P20" s="30">
        <v>1322.5920000000001</v>
      </c>
      <c r="Q20" s="30">
        <v>1352.748</v>
      </c>
      <c r="R20" s="30">
        <v>1416.7570000000001</v>
      </c>
      <c r="S20" s="30">
        <v>1395.5360000000001</v>
      </c>
      <c r="T20" s="30">
        <v>1514.5139999999999</v>
      </c>
      <c r="U20" s="11">
        <f t="shared" si="1"/>
        <v>1.7803948876766951E-2</v>
      </c>
      <c r="V20" s="12">
        <f t="shared" si="2"/>
        <v>4.8510515713054092E-2</v>
      </c>
      <c r="W20" s="12">
        <f t="shared" si="3"/>
        <v>5.1700946348164578E-2</v>
      </c>
      <c r="X20" s="12">
        <f t="shared" si="4"/>
        <v>-2.6699079764339828E-2</v>
      </c>
      <c r="Y20" s="12">
        <f t="shared" si="5"/>
        <v>2.8124857292770589E-2</v>
      </c>
      <c r="Z20" s="12">
        <f t="shared" si="6"/>
        <v>5.8856269018898955E-2</v>
      </c>
      <c r="AA20" s="12">
        <f t="shared" si="7"/>
        <v>8.8731521400418512E-2</v>
      </c>
      <c r="AB20" s="12">
        <f t="shared" si="8"/>
        <v>3.9973076596454105E-2</v>
      </c>
      <c r="AC20" s="12">
        <f t="shared" si="9"/>
        <v>2.2800682296581165E-2</v>
      </c>
      <c r="AD20" s="12">
        <f t="shared" si="10"/>
        <v>4.7317756152661206E-2</v>
      </c>
      <c r="AE20" s="12">
        <f t="shared" si="11"/>
        <v>-1.4978574307379477E-2</v>
      </c>
      <c r="AF20" s="12">
        <f t="shared" si="12"/>
        <v>8.5256130977631406E-2</v>
      </c>
    </row>
    <row r="21" spans="1:40" s="6" customFormat="1" ht="14.95" customHeight="1" x14ac:dyDescent="0.25">
      <c r="A21" s="8" t="s">
        <v>24</v>
      </c>
      <c r="B21" s="15">
        <v>35429.745999999999</v>
      </c>
      <c r="C21" s="10">
        <v>36125.805999999997</v>
      </c>
      <c r="D21" s="10">
        <v>36242.822999999997</v>
      </c>
      <c r="E21" s="10">
        <v>35992.165999999997</v>
      </c>
      <c r="F21" s="10">
        <v>36926.54</v>
      </c>
      <c r="G21" s="10">
        <v>36633.470999999998</v>
      </c>
      <c r="H21" s="10">
        <v>37074.106</v>
      </c>
      <c r="I21" s="10">
        <v>37869.074000000001</v>
      </c>
      <c r="J21" s="10">
        <v>37994.336000000003</v>
      </c>
      <c r="K21" s="10">
        <v>38736.542000000001</v>
      </c>
      <c r="L21" s="10">
        <v>39474.334000000003</v>
      </c>
      <c r="M21" s="10">
        <v>38749.345999999998</v>
      </c>
      <c r="N21" s="10">
        <v>38275.300000000003</v>
      </c>
      <c r="O21" s="10">
        <v>39129.394</v>
      </c>
      <c r="P21" s="10">
        <v>38983.589</v>
      </c>
      <c r="Q21" s="10">
        <v>38168.864999999998</v>
      </c>
      <c r="R21" s="10">
        <v>37665.481</v>
      </c>
      <c r="S21" s="10">
        <v>36485.788999999997</v>
      </c>
      <c r="T21" s="10">
        <v>36472.642999999996</v>
      </c>
      <c r="U21" s="11">
        <f t="shared" si="1"/>
        <v>2.1442674841572806E-2</v>
      </c>
      <c r="V21" s="12">
        <f t="shared" si="2"/>
        <v>3.307765064442858E-3</v>
      </c>
      <c r="W21" s="12">
        <f t="shared" si="3"/>
        <v>1.9534648532876009E-2</v>
      </c>
      <c r="X21" s="12">
        <f t="shared" si="4"/>
        <v>1.904640842747396E-2</v>
      </c>
      <c r="Y21" s="12">
        <f t="shared" si="5"/>
        <v>-1.8366060336825529E-2</v>
      </c>
      <c r="Z21" s="12">
        <f t="shared" si="6"/>
        <v>-1.2233651633759002E-2</v>
      </c>
      <c r="AA21" s="12">
        <f t="shared" si="7"/>
        <v>2.2314495248894062E-2</v>
      </c>
      <c r="AB21" s="12">
        <f t="shared" si="8"/>
        <v>-3.7262268871325332E-3</v>
      </c>
      <c r="AC21" s="12">
        <f t="shared" si="9"/>
        <v>-2.0899153230863443E-2</v>
      </c>
      <c r="AD21" s="12">
        <f t="shared" si="10"/>
        <v>-1.3188340811286836E-2</v>
      </c>
      <c r="AE21" s="12">
        <f t="shared" si="11"/>
        <v>-3.1320242531882259E-2</v>
      </c>
      <c r="AF21" s="12">
        <f t="shared" si="12"/>
        <v>-3.6030466546854711E-4</v>
      </c>
    </row>
    <row r="22" spans="1:40" s="6" customFormat="1" ht="13.6" customHeight="1" x14ac:dyDescent="0.25">
      <c r="A22" s="16" t="s">
        <v>9</v>
      </c>
      <c r="B22" s="17">
        <v>19659.222000000002</v>
      </c>
      <c r="C22" s="10">
        <v>19732.650000000001</v>
      </c>
      <c r="D22" s="10">
        <v>18856.317999999999</v>
      </c>
      <c r="E22" s="10">
        <v>19979.179</v>
      </c>
      <c r="F22" s="10">
        <v>20541.095000000001</v>
      </c>
      <c r="G22" s="10">
        <v>20433.056</v>
      </c>
      <c r="H22" s="10">
        <v>20861.448</v>
      </c>
      <c r="I22" s="10">
        <v>20762.199000000001</v>
      </c>
      <c r="J22" s="10">
        <v>21718.767</v>
      </c>
      <c r="K22" s="10">
        <v>22802.162</v>
      </c>
      <c r="L22" s="10">
        <v>22867.165000000001</v>
      </c>
      <c r="M22" s="10">
        <v>22646.81</v>
      </c>
      <c r="N22" s="10">
        <v>21633.844000000001</v>
      </c>
      <c r="O22" s="10">
        <v>23315.298999999999</v>
      </c>
      <c r="P22" s="10">
        <v>23757.293000000001</v>
      </c>
      <c r="Q22" s="10">
        <v>25761.192999999999</v>
      </c>
      <c r="R22" s="10">
        <v>27507.562000000002</v>
      </c>
      <c r="S22" s="10">
        <v>25577.504000000001</v>
      </c>
      <c r="T22" s="10">
        <v>27209.506000000001</v>
      </c>
      <c r="U22" s="11">
        <f t="shared" si="1"/>
        <v>-4.7575316919515886E-3</v>
      </c>
      <c r="V22" s="12">
        <f t="shared" si="2"/>
        <v>4.6072576416399835E-2</v>
      </c>
      <c r="W22" s="12">
        <f t="shared" si="3"/>
        <v>4.9882896206769001E-2</v>
      </c>
      <c r="X22" s="12">
        <f t="shared" si="4"/>
        <v>2.8507384519065315E-3</v>
      </c>
      <c r="Y22" s="12">
        <f t="shared" si="5"/>
        <v>-9.6363060309400117E-3</v>
      </c>
      <c r="Z22" s="12">
        <f t="shared" si="6"/>
        <v>-4.472886026773748E-2</v>
      </c>
      <c r="AA22" s="12">
        <f t="shared" si="7"/>
        <v>7.7723357901628543E-2</v>
      </c>
      <c r="AB22" s="12">
        <f t="shared" si="8"/>
        <v>1.8957252060117336E-2</v>
      </c>
      <c r="AC22" s="12">
        <f t="shared" si="9"/>
        <v>8.4348835534418853E-2</v>
      </c>
      <c r="AD22" s="12">
        <f t="shared" si="10"/>
        <v>6.7790688109824915E-2</v>
      </c>
      <c r="AE22" s="12">
        <f t="shared" si="11"/>
        <v>-7.016463327429745E-2</v>
      </c>
      <c r="AF22" s="12">
        <f t="shared" si="12"/>
        <v>6.3806147777359268E-2</v>
      </c>
    </row>
    <row r="23" spans="1:40" s="6" customFormat="1" ht="27.2" x14ac:dyDescent="0.25">
      <c r="A23" s="18" t="s">
        <v>12</v>
      </c>
      <c r="B23" s="19">
        <v>3906.81</v>
      </c>
      <c r="C23" s="10">
        <v>3952.9879999999998</v>
      </c>
      <c r="D23" s="10">
        <v>3948.0770000000002</v>
      </c>
      <c r="E23" s="10">
        <v>4211.2439999999997</v>
      </c>
      <c r="F23" s="10">
        <v>4482.4589999999998</v>
      </c>
      <c r="G23" s="10">
        <v>4478.0159999999996</v>
      </c>
      <c r="H23" s="10">
        <v>4308.3010000000004</v>
      </c>
      <c r="I23" s="10">
        <v>4454.2809999999999</v>
      </c>
      <c r="J23" s="10">
        <v>4442.857</v>
      </c>
      <c r="K23" s="10">
        <v>4554.1260000000002</v>
      </c>
      <c r="L23" s="10">
        <v>4722.6009999999997</v>
      </c>
      <c r="M23" s="10">
        <v>4688.9430000000002</v>
      </c>
      <c r="N23" s="10">
        <v>4803.7060000000001</v>
      </c>
      <c r="O23" s="10">
        <v>4975.8599999999997</v>
      </c>
      <c r="P23" s="10">
        <v>5089.8879999999999</v>
      </c>
      <c r="Q23" s="10">
        <v>5186.8239999999996</v>
      </c>
      <c r="R23" s="10">
        <v>5163.9579999999996</v>
      </c>
      <c r="S23" s="10">
        <v>2819.6680000000001</v>
      </c>
      <c r="T23" s="10">
        <v>3677.855</v>
      </c>
      <c r="U23" s="11">
        <f t="shared" si="1"/>
        <v>3.3883426436546404E-2</v>
      </c>
      <c r="V23" s="12">
        <f t="shared" si="2"/>
        <v>-2.564723689412518E-3</v>
      </c>
      <c r="W23" s="12">
        <f t="shared" si="3"/>
        <v>2.5044470258664742E-2</v>
      </c>
      <c r="X23" s="12">
        <f t="shared" si="4"/>
        <v>3.69939259475911E-2</v>
      </c>
      <c r="Y23" s="12">
        <f t="shared" si="5"/>
        <v>-7.1270048009559606E-3</v>
      </c>
      <c r="Z23" s="12">
        <f t="shared" si="6"/>
        <v>2.4475238875797833E-2</v>
      </c>
      <c r="AA23" s="12">
        <f t="shared" si="7"/>
        <v>3.583774693955033E-2</v>
      </c>
      <c r="AB23" s="12">
        <f t="shared" si="8"/>
        <v>2.291623960481215E-2</v>
      </c>
      <c r="AC23" s="12">
        <f t="shared" si="9"/>
        <v>1.904481984672346E-2</v>
      </c>
      <c r="AD23" s="12">
        <f t="shared" si="10"/>
        <v>-4.4084780975796045E-3</v>
      </c>
      <c r="AE23" s="12">
        <f t="shared" si="11"/>
        <v>-0.45397154663147909</v>
      </c>
      <c r="AF23" s="12">
        <f t="shared" si="12"/>
        <v>0.30435746336093472</v>
      </c>
    </row>
    <row r="24" spans="1:40" s="6" customFormat="1" ht="27.2" x14ac:dyDescent="0.25">
      <c r="A24" s="20" t="s">
        <v>25</v>
      </c>
      <c r="B24" s="21">
        <v>23282.562000000002</v>
      </c>
      <c r="C24" s="10">
        <v>22163.198</v>
      </c>
      <c r="D24" s="10">
        <v>23969.114000000001</v>
      </c>
      <c r="E24" s="10">
        <v>24658.655999999999</v>
      </c>
      <c r="F24" s="10">
        <v>24726.775000000001</v>
      </c>
      <c r="G24" s="10">
        <v>24842.627</v>
      </c>
      <c r="H24" s="10">
        <v>23067.044999999998</v>
      </c>
      <c r="I24" s="10">
        <v>22724.65</v>
      </c>
      <c r="J24" s="10">
        <v>23275.942999999999</v>
      </c>
      <c r="K24" s="10">
        <v>23997.35</v>
      </c>
      <c r="L24" s="10">
        <v>25212.585999999999</v>
      </c>
      <c r="M24" s="10">
        <v>30059.884999999998</v>
      </c>
      <c r="N24" s="10">
        <v>28625.848000000002</v>
      </c>
      <c r="O24" s="10">
        <v>31007.460999999999</v>
      </c>
      <c r="P24" s="10">
        <v>32907.196000000004</v>
      </c>
      <c r="Q24" s="10">
        <v>32924.853000000003</v>
      </c>
      <c r="R24" s="10">
        <v>32333.606</v>
      </c>
      <c r="S24" s="10">
        <v>18994.356</v>
      </c>
      <c r="T24" s="10">
        <v>28017.907999999999</v>
      </c>
      <c r="U24" s="11">
        <f t="shared" si="1"/>
        <v>-1.4843470414177329E-2</v>
      </c>
      <c r="V24" s="12">
        <f t="shared" si="2"/>
        <v>2.4259691568406794E-2</v>
      </c>
      <c r="W24" s="12">
        <f t="shared" si="3"/>
        <v>3.0993674456068154E-2</v>
      </c>
      <c r="X24" s="12">
        <f t="shared" si="4"/>
        <v>5.0640424880247226E-2</v>
      </c>
      <c r="Y24" s="12">
        <f t="shared" si="5"/>
        <v>0.19225711317355554</v>
      </c>
      <c r="Z24" s="12">
        <f t="shared" si="6"/>
        <v>-4.7706004197953455E-2</v>
      </c>
      <c r="AA24" s="12">
        <f t="shared" si="7"/>
        <v>8.3197989453447807E-2</v>
      </c>
      <c r="AB24" s="12">
        <f t="shared" si="8"/>
        <v>6.126702860321287E-2</v>
      </c>
      <c r="AC24" s="12">
        <f t="shared" si="9"/>
        <v>5.3656956976833037E-4</v>
      </c>
      <c r="AD24" s="12">
        <f t="shared" si="10"/>
        <v>-1.7957468177610458E-2</v>
      </c>
      <c r="AE24" s="12">
        <f t="shared" si="11"/>
        <v>-0.41255064467600677</v>
      </c>
      <c r="AF24" s="12">
        <f t="shared" si="12"/>
        <v>0.47506490875500074</v>
      </c>
    </row>
    <row r="25" spans="1:40" s="6" customFormat="1" ht="27.2" x14ac:dyDescent="0.25">
      <c r="A25" s="8" t="s">
        <v>10</v>
      </c>
      <c r="B25" s="15">
        <v>18180.937000000002</v>
      </c>
      <c r="C25" s="10">
        <v>19317.145</v>
      </c>
      <c r="D25" s="10">
        <v>19810.473000000002</v>
      </c>
      <c r="E25" s="10">
        <v>19774.929</v>
      </c>
      <c r="F25" s="10">
        <v>20709.59</v>
      </c>
      <c r="G25" s="10">
        <v>21184.985000000001</v>
      </c>
      <c r="H25" s="10">
        <v>20890.375</v>
      </c>
      <c r="I25" s="10">
        <v>20814.163</v>
      </c>
      <c r="J25" s="10">
        <v>20608.956999999999</v>
      </c>
      <c r="K25" s="10">
        <v>21729.406999999999</v>
      </c>
      <c r="L25" s="10">
        <v>21578.544999999998</v>
      </c>
      <c r="M25" s="10">
        <v>21746.670999999998</v>
      </c>
      <c r="N25" s="10">
        <v>21979.821</v>
      </c>
      <c r="O25" s="10">
        <v>23187.895</v>
      </c>
      <c r="P25" s="10">
        <v>23524.507000000001</v>
      </c>
      <c r="Q25" s="10">
        <v>23563.235000000001</v>
      </c>
      <c r="R25" s="10">
        <v>23762.839</v>
      </c>
      <c r="S25" s="10">
        <v>20534.546999999999</v>
      </c>
      <c r="T25" s="10">
        <v>20769.771000000001</v>
      </c>
      <c r="U25" s="11">
        <f t="shared" si="1"/>
        <v>-3.6481872632730949E-3</v>
      </c>
      <c r="V25" s="12">
        <f t="shared" si="2"/>
        <v>-9.8589599783571735E-3</v>
      </c>
      <c r="W25" s="12">
        <f t="shared" si="3"/>
        <v>5.4367137550920264E-2</v>
      </c>
      <c r="X25" s="12">
        <f t="shared" si="4"/>
        <v>-6.9427573426187328E-3</v>
      </c>
      <c r="Y25" s="12">
        <f t="shared" si="5"/>
        <v>7.7913501582242972E-3</v>
      </c>
      <c r="Z25" s="12">
        <f t="shared" si="6"/>
        <v>1.072118118676646E-2</v>
      </c>
      <c r="AA25" s="12">
        <f t="shared" si="7"/>
        <v>5.4962867986959596E-2</v>
      </c>
      <c r="AB25" s="12">
        <f t="shared" si="8"/>
        <v>1.4516712275952637E-2</v>
      </c>
      <c r="AC25" s="12">
        <f t="shared" si="9"/>
        <v>1.6462831718428994E-3</v>
      </c>
      <c r="AD25" s="12">
        <f t="shared" si="10"/>
        <v>8.470993053373066E-3</v>
      </c>
      <c r="AE25" s="12">
        <f t="shared" si="11"/>
        <v>-0.1358546426207744</v>
      </c>
      <c r="AF25" s="12">
        <f t="shared" si="12"/>
        <v>1.1455037211193453E-2</v>
      </c>
    </row>
    <row r="26" spans="1:40" s="6" customFormat="1" ht="40.75" x14ac:dyDescent="0.25">
      <c r="A26" s="31" t="s">
        <v>26</v>
      </c>
      <c r="B26" s="22">
        <v>27705.129000000001</v>
      </c>
      <c r="C26" s="10">
        <v>27598.052</v>
      </c>
      <c r="D26" s="10">
        <v>27584.362000000001</v>
      </c>
      <c r="E26" s="10">
        <v>27561.739000000001</v>
      </c>
      <c r="F26" s="10">
        <v>27907.934000000001</v>
      </c>
      <c r="G26" s="10">
        <v>27889.293000000001</v>
      </c>
      <c r="H26" s="10">
        <v>29603.342000000001</v>
      </c>
      <c r="I26" s="10">
        <v>31782.064999999999</v>
      </c>
      <c r="J26" s="10">
        <v>32317.851999999999</v>
      </c>
      <c r="K26" s="10">
        <v>35444.720000000001</v>
      </c>
      <c r="L26" s="10">
        <v>34918.608999999997</v>
      </c>
      <c r="M26" s="10">
        <v>34542.900999999998</v>
      </c>
      <c r="N26" s="10">
        <v>34581.557999999997</v>
      </c>
      <c r="O26" s="10">
        <v>34840.792000000001</v>
      </c>
      <c r="P26" s="10">
        <v>35503.934999999998</v>
      </c>
      <c r="Q26" s="10">
        <v>35609.355000000003</v>
      </c>
      <c r="R26" s="10">
        <v>35658.372000000003</v>
      </c>
      <c r="S26" s="10">
        <v>35537.366000000002</v>
      </c>
      <c r="T26" s="10">
        <v>35432.845999999998</v>
      </c>
      <c r="U26" s="11">
        <f t="shared" si="1"/>
        <v>7.3597197235366174E-2</v>
      </c>
      <c r="V26" s="12">
        <f t="shared" si="2"/>
        <v>1.6858155692526688E-2</v>
      </c>
      <c r="W26" s="12">
        <f t="shared" si="3"/>
        <v>9.6753583746840732E-2</v>
      </c>
      <c r="X26" s="12">
        <f t="shared" si="4"/>
        <v>-1.4843141658334558E-2</v>
      </c>
      <c r="Y26" s="12">
        <f t="shared" si="5"/>
        <v>-1.0759535123521013E-2</v>
      </c>
      <c r="Z26" s="12">
        <f t="shared" si="6"/>
        <v>1.1191011432420961E-3</v>
      </c>
      <c r="AA26" s="12">
        <f t="shared" si="7"/>
        <v>7.4963077140712819E-3</v>
      </c>
      <c r="AB26" s="12">
        <f t="shared" si="8"/>
        <v>1.9033522544493087E-2</v>
      </c>
      <c r="AC26" s="12">
        <f t="shared" si="9"/>
        <v>2.969248338247743E-3</v>
      </c>
      <c r="AD26" s="12">
        <f t="shared" si="10"/>
        <v>1.3765202992304104E-3</v>
      </c>
      <c r="AE26" s="12">
        <f t="shared" si="11"/>
        <v>-3.3934807792123101E-3</v>
      </c>
      <c r="AF26" s="12">
        <f t="shared" si="12"/>
        <v>-2.9411296267709552E-3</v>
      </c>
    </row>
    <row r="27" spans="1:40" s="6" customFormat="1" ht="18" customHeight="1" x14ac:dyDescent="0.25">
      <c r="A27" s="34" t="s">
        <v>27</v>
      </c>
      <c r="B27" s="35">
        <v>794957.32200000004</v>
      </c>
      <c r="C27" s="35">
        <v>819238.31</v>
      </c>
      <c r="D27" s="35">
        <v>842128.81299999997</v>
      </c>
      <c r="E27" s="35">
        <v>886009.72600000002</v>
      </c>
      <c r="F27" s="35">
        <v>913139.83400000003</v>
      </c>
      <c r="G27" s="35">
        <v>918573.45600000001</v>
      </c>
      <c r="H27" s="35">
        <v>870319.1</v>
      </c>
      <c r="I27" s="35">
        <v>925371.83700000006</v>
      </c>
      <c r="J27" s="35">
        <v>953148.05599999998</v>
      </c>
      <c r="K27" s="35">
        <v>995285.99899999995</v>
      </c>
      <c r="L27" s="35">
        <v>1018578.607</v>
      </c>
      <c r="M27" s="35">
        <v>1067256.7620000001</v>
      </c>
      <c r="N27" s="35">
        <v>1104884.8700000001</v>
      </c>
      <c r="O27" s="35">
        <v>1149129.548</v>
      </c>
      <c r="P27" s="35">
        <v>1176616.034</v>
      </c>
      <c r="Q27" s="35">
        <v>1208076.0220000001</v>
      </c>
      <c r="R27" s="35">
        <v>1216735.696</v>
      </c>
      <c r="S27" s="35">
        <v>1126205.8729999999</v>
      </c>
      <c r="T27" s="35">
        <v>1186918.9639999999</v>
      </c>
      <c r="U27" s="36">
        <f t="shared" ref="U27:AB27" si="13">I27/H27-1</f>
        <v>6.3255806979302331E-2</v>
      </c>
      <c r="V27" s="37">
        <f t="shared" si="13"/>
        <v>3.0016278742660552E-2</v>
      </c>
      <c r="W27" s="37">
        <f t="shared" si="13"/>
        <v>4.420923143549893E-2</v>
      </c>
      <c r="X27" s="37">
        <f t="shared" si="13"/>
        <v>2.3402929432748909E-2</v>
      </c>
      <c r="Y27" s="37">
        <f t="shared" si="13"/>
        <v>4.7790278202848757E-2</v>
      </c>
      <c r="Z27" s="37">
        <f t="shared" si="13"/>
        <v>3.5256846655612906E-2</v>
      </c>
      <c r="AA27" s="37">
        <f t="shared" si="13"/>
        <v>4.0044604828374464E-2</v>
      </c>
      <c r="AB27" s="37">
        <f t="shared" si="13"/>
        <v>2.3919397119183561E-2</v>
      </c>
      <c r="AC27" s="37">
        <f t="shared" si="9"/>
        <v>2.6737684249507732E-2</v>
      </c>
      <c r="AD27" s="38">
        <f t="shared" si="10"/>
        <v>7.1681531975642532E-3</v>
      </c>
      <c r="AE27" s="38">
        <f>S27/R27-1</f>
        <v>-7.4403852289051331E-2</v>
      </c>
      <c r="AF27" s="38">
        <f>T27/S27-1</f>
        <v>5.3909407201253368E-2</v>
      </c>
    </row>
    <row r="28" spans="1:40" s="6" customFormat="1" ht="14.3" x14ac:dyDescent="0.25">
      <c r="A28" s="32" t="s">
        <v>16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 s="7"/>
      <c r="V28" s="7"/>
      <c r="W28" s="7"/>
      <c r="X28" s="7"/>
      <c r="Y28" s="7"/>
      <c r="Z28" s="7"/>
      <c r="AA28" s="7"/>
      <c r="AB28" s="7"/>
    </row>
    <row r="29" spans="1:40" s="1" customFormat="1" x14ac:dyDescent="0.25">
      <c r="A29" s="28" t="s">
        <v>2</v>
      </c>
      <c r="B29" s="2"/>
      <c r="C29" s="3"/>
      <c r="E29" s="2"/>
      <c r="F29" s="3"/>
      <c r="H29" s="2"/>
      <c r="I29" s="3"/>
      <c r="L29" s="2"/>
      <c r="M29" s="2"/>
      <c r="N29" s="2"/>
      <c r="O29" s="2"/>
      <c r="P29" s="2"/>
      <c r="Q29" s="2"/>
      <c r="R29" s="2"/>
      <c r="S29" s="2"/>
      <c r="T29" s="2"/>
      <c r="U29" s="3"/>
      <c r="W29" s="2"/>
      <c r="X29" s="3"/>
      <c r="Z29" s="2"/>
      <c r="AA29" s="2"/>
      <c r="AB29" s="2"/>
      <c r="AG29" s="2"/>
      <c r="AH29" s="3"/>
      <c r="AJ29" s="2"/>
      <c r="AK29" s="3"/>
      <c r="AM29" s="2"/>
      <c r="AN29" s="3"/>
    </row>
    <row r="30" spans="1:40" s="6" customFormat="1" x14ac:dyDescent="0.25">
      <c r="C30" s="25"/>
      <c r="D30" s="26"/>
      <c r="E30" s="27"/>
    </row>
    <row r="31" spans="1:40" s="6" customFormat="1" x14ac:dyDescent="0.25">
      <c r="C31" s="25"/>
      <c r="D31" s="26"/>
      <c r="E31" s="27"/>
    </row>
    <row r="32" spans="1:40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</sheetData>
  <mergeCells count="21">
    <mergeCell ref="R5:R6"/>
    <mergeCell ref="U5:AF5"/>
    <mergeCell ref="O5:O6"/>
    <mergeCell ref="M5:M6"/>
    <mergeCell ref="P5:P6"/>
    <mergeCell ref="N5:N6"/>
    <mergeCell ref="Q5:Q6"/>
    <mergeCell ref="S5:S6"/>
    <mergeCell ref="T5:T6"/>
    <mergeCell ref="L5:L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 2021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 Zamora</dc:creator>
  <cp:lastModifiedBy>susana.galindo</cp:lastModifiedBy>
  <cp:lastPrinted>2011-12-08T15:19:01Z</cp:lastPrinted>
  <dcterms:created xsi:type="dcterms:W3CDTF">2011-12-06T20:00:07Z</dcterms:created>
  <dcterms:modified xsi:type="dcterms:W3CDTF">2022-12-13T19:07:20Z</dcterms:modified>
</cp:coreProperties>
</file>