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ourceCode\Esdms\DocsWeb\"/>
    </mc:Choice>
  </mc:AlternateContent>
  <xr:revisionPtr revIDLastSave="0" documentId="13_ncr:1_{DFF27E39-98EE-4FFA-80FD-ECFEFEB44340}" xr6:coauthVersionLast="47" xr6:coauthVersionMax="47" xr10:uidLastSave="{00000000-0000-0000-0000-000000000000}"/>
  <bookViews>
    <workbookView xWindow="-110" yWindow="-110" windowWidth="19420" windowHeight="10300" xr2:uid="{10A2B73F-5715-498C-8185-EC7965AF6250}"/>
  </bookViews>
  <sheets>
    <sheet name="111年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96" i="1" l="1"/>
  <c r="B396" i="1"/>
  <c r="L395" i="1"/>
  <c r="B395" i="1"/>
  <c r="L394" i="1"/>
  <c r="B394" i="1"/>
  <c r="K393" i="1"/>
  <c r="L393" i="1" s="1"/>
  <c r="B393" i="1"/>
  <c r="K392" i="1"/>
  <c r="L392" i="1" s="1"/>
  <c r="B392" i="1"/>
  <c r="K391" i="1"/>
  <c r="L391" i="1" s="1"/>
  <c r="B391" i="1"/>
  <c r="K390" i="1"/>
  <c r="L390" i="1" s="1"/>
  <c r="B390" i="1"/>
  <c r="K389" i="1"/>
  <c r="L389" i="1" s="1"/>
  <c r="B389" i="1"/>
  <c r="K388" i="1"/>
  <c r="L388" i="1" s="1"/>
  <c r="B388" i="1"/>
  <c r="K387" i="1"/>
  <c r="L387" i="1" s="1"/>
  <c r="B387" i="1"/>
  <c r="K386" i="1"/>
  <c r="L386" i="1" s="1"/>
  <c r="B386" i="1"/>
  <c r="K385" i="1"/>
  <c r="L385" i="1" s="1"/>
  <c r="B385" i="1"/>
  <c r="K384" i="1"/>
  <c r="L384" i="1" s="1"/>
  <c r="B384" i="1"/>
  <c r="K383" i="1"/>
  <c r="L383" i="1" s="1"/>
  <c r="B383" i="1"/>
  <c r="L382" i="1"/>
  <c r="B382" i="1"/>
  <c r="L381" i="1"/>
  <c r="B381" i="1"/>
  <c r="K380" i="1"/>
  <c r="L380" i="1" s="1"/>
  <c r="B380" i="1"/>
  <c r="L379" i="1"/>
  <c r="B379" i="1"/>
  <c r="L378" i="1"/>
  <c r="B378" i="1"/>
  <c r="L377" i="1"/>
  <c r="B377" i="1"/>
  <c r="L376" i="1"/>
  <c r="B376" i="1"/>
  <c r="L375" i="1"/>
  <c r="B375" i="1"/>
  <c r="L374" i="1"/>
  <c r="B374" i="1"/>
  <c r="L373" i="1"/>
  <c r="B373" i="1"/>
  <c r="L372" i="1"/>
  <c r="B372" i="1"/>
  <c r="L371" i="1"/>
  <c r="B371" i="1"/>
  <c r="L370" i="1"/>
  <c r="B370" i="1"/>
  <c r="L369" i="1"/>
  <c r="B369" i="1"/>
  <c r="L368" i="1"/>
  <c r="B368" i="1"/>
  <c r="L367" i="1"/>
  <c r="B367" i="1"/>
  <c r="L366" i="1"/>
  <c r="B366" i="1"/>
  <c r="L365" i="1"/>
  <c r="B365" i="1"/>
  <c r="L364" i="1"/>
  <c r="B364" i="1"/>
  <c r="L363" i="1"/>
  <c r="B363" i="1"/>
  <c r="L362" i="1"/>
  <c r="B362" i="1"/>
  <c r="L361" i="1"/>
  <c r="B361" i="1"/>
  <c r="L360" i="1"/>
  <c r="B360" i="1"/>
  <c r="L359" i="1"/>
  <c r="B359" i="1"/>
  <c r="L358" i="1"/>
  <c r="B358" i="1"/>
  <c r="L357" i="1"/>
  <c r="B357" i="1"/>
  <c r="L356" i="1"/>
  <c r="B356" i="1"/>
  <c r="L355" i="1"/>
  <c r="B355" i="1"/>
  <c r="L354" i="1"/>
  <c r="B354" i="1"/>
  <c r="L353" i="1"/>
  <c r="B353" i="1"/>
  <c r="L352" i="1"/>
  <c r="B352" i="1"/>
  <c r="L351" i="1"/>
  <c r="B351" i="1"/>
  <c r="L350" i="1"/>
  <c r="B350" i="1"/>
  <c r="L349" i="1"/>
  <c r="B349" i="1"/>
  <c r="L348" i="1"/>
  <c r="B348" i="1"/>
  <c r="L347" i="1"/>
  <c r="B347" i="1"/>
  <c r="L346" i="1"/>
  <c r="B346" i="1"/>
  <c r="L345" i="1"/>
  <c r="B345" i="1"/>
  <c r="L344" i="1"/>
  <c r="B344" i="1"/>
  <c r="L343" i="1"/>
  <c r="B343" i="1"/>
  <c r="L342" i="1"/>
  <c r="B342" i="1"/>
  <c r="L341" i="1"/>
  <c r="B341" i="1"/>
  <c r="L340" i="1"/>
  <c r="B340" i="1"/>
  <c r="L339" i="1"/>
  <c r="B339" i="1"/>
  <c r="L338" i="1"/>
  <c r="B338" i="1"/>
  <c r="L337" i="1"/>
  <c r="B337" i="1"/>
  <c r="L336" i="1"/>
  <c r="B336" i="1"/>
  <c r="L335" i="1"/>
  <c r="B335" i="1"/>
  <c r="L334" i="1"/>
  <c r="B334" i="1"/>
  <c r="L333" i="1"/>
  <c r="B333" i="1"/>
  <c r="L332" i="1"/>
  <c r="B332" i="1"/>
  <c r="L331" i="1"/>
  <c r="B331" i="1"/>
  <c r="L330" i="1"/>
  <c r="B330" i="1"/>
  <c r="L329" i="1"/>
  <c r="B329" i="1"/>
  <c r="L328" i="1"/>
  <c r="B328" i="1"/>
  <c r="L327" i="1"/>
  <c r="B327" i="1"/>
  <c r="L326" i="1"/>
  <c r="B326" i="1"/>
  <c r="L325" i="1"/>
  <c r="B325" i="1"/>
  <c r="L324" i="1"/>
  <c r="B324" i="1"/>
  <c r="L323" i="1"/>
  <c r="B323" i="1"/>
  <c r="L322" i="1"/>
  <c r="B322" i="1"/>
  <c r="L321" i="1"/>
  <c r="B321" i="1"/>
  <c r="L320" i="1"/>
  <c r="B320" i="1"/>
  <c r="L319" i="1"/>
  <c r="B319" i="1"/>
  <c r="L318" i="1"/>
  <c r="B318" i="1"/>
  <c r="L317" i="1"/>
  <c r="B317" i="1"/>
  <c r="L316" i="1"/>
  <c r="B316" i="1"/>
  <c r="L315" i="1"/>
  <c r="B315" i="1"/>
  <c r="L314" i="1"/>
  <c r="B314" i="1"/>
  <c r="L313" i="1"/>
  <c r="B313" i="1"/>
  <c r="L312" i="1"/>
  <c r="B312" i="1"/>
  <c r="L311" i="1"/>
  <c r="B311" i="1"/>
  <c r="L310" i="1"/>
  <c r="B310" i="1"/>
  <c r="L309" i="1"/>
  <c r="B309" i="1"/>
  <c r="L308" i="1"/>
  <c r="B308" i="1"/>
  <c r="L307" i="1"/>
  <c r="B307" i="1"/>
  <c r="L306" i="1"/>
  <c r="B306" i="1"/>
  <c r="L305" i="1"/>
  <c r="B305" i="1"/>
  <c r="L304" i="1"/>
  <c r="B304" i="1"/>
  <c r="L303" i="1"/>
  <c r="B303" i="1"/>
  <c r="L302" i="1"/>
  <c r="B302" i="1"/>
  <c r="L301" i="1"/>
  <c r="B301" i="1"/>
  <c r="L300" i="1"/>
  <c r="B300" i="1"/>
  <c r="L299" i="1"/>
  <c r="B299" i="1"/>
  <c r="L298" i="1"/>
  <c r="B298" i="1"/>
  <c r="L297" i="1"/>
  <c r="B297" i="1"/>
  <c r="L296" i="1"/>
  <c r="B296" i="1"/>
  <c r="L295" i="1"/>
  <c r="B295" i="1"/>
  <c r="L294" i="1"/>
  <c r="B294" i="1"/>
  <c r="L293" i="1"/>
  <c r="B293" i="1"/>
  <c r="L292" i="1"/>
  <c r="B292" i="1"/>
  <c r="L291" i="1"/>
  <c r="B291" i="1"/>
  <c r="L290" i="1"/>
  <c r="B290" i="1"/>
  <c r="L289" i="1"/>
  <c r="B289" i="1"/>
  <c r="L288" i="1"/>
  <c r="B288" i="1"/>
  <c r="L287" i="1"/>
  <c r="B287" i="1"/>
  <c r="L286" i="1"/>
  <c r="B286" i="1"/>
  <c r="L285" i="1"/>
  <c r="B285" i="1"/>
  <c r="L284" i="1"/>
  <c r="B284" i="1"/>
  <c r="L283" i="1"/>
  <c r="B283" i="1"/>
  <c r="L282" i="1"/>
  <c r="B282" i="1"/>
  <c r="L281" i="1"/>
  <c r="B281" i="1"/>
  <c r="L280" i="1"/>
  <c r="B280" i="1"/>
  <c r="B279" i="1"/>
  <c r="L278" i="1"/>
  <c r="B278" i="1"/>
  <c r="L277" i="1"/>
  <c r="B277" i="1"/>
  <c r="L276" i="1"/>
  <c r="B276" i="1"/>
  <c r="L275" i="1"/>
  <c r="B275" i="1"/>
  <c r="L274" i="1"/>
  <c r="B274" i="1"/>
  <c r="L273" i="1"/>
  <c r="B273" i="1"/>
  <c r="L272" i="1"/>
  <c r="B272" i="1"/>
  <c r="L271" i="1"/>
  <c r="B271" i="1"/>
  <c r="L270" i="1"/>
  <c r="B270" i="1"/>
  <c r="L269" i="1"/>
  <c r="B269" i="1"/>
  <c r="L268" i="1"/>
  <c r="B268" i="1"/>
  <c r="L267" i="1"/>
  <c r="B267" i="1"/>
  <c r="L266" i="1"/>
  <c r="B266" i="1"/>
  <c r="L265" i="1"/>
  <c r="B265" i="1"/>
  <c r="L264" i="1"/>
  <c r="B264" i="1"/>
  <c r="L263" i="1"/>
  <c r="B263" i="1"/>
  <c r="L262" i="1"/>
  <c r="B262" i="1"/>
  <c r="L261" i="1"/>
  <c r="B261" i="1"/>
  <c r="L260" i="1"/>
  <c r="B260" i="1"/>
  <c r="L259" i="1"/>
  <c r="B259" i="1"/>
  <c r="L258" i="1"/>
  <c r="B258" i="1"/>
  <c r="L257" i="1"/>
  <c r="B257" i="1"/>
  <c r="L256" i="1"/>
  <c r="B256" i="1"/>
  <c r="L255" i="1"/>
  <c r="B255" i="1"/>
  <c r="L254" i="1"/>
  <c r="B254" i="1"/>
  <c r="L253" i="1"/>
  <c r="B253" i="1"/>
  <c r="L252" i="1"/>
  <c r="B252" i="1"/>
  <c r="L251" i="1"/>
  <c r="B251" i="1"/>
  <c r="L250" i="1"/>
  <c r="B250" i="1"/>
  <c r="L249" i="1"/>
  <c r="B249" i="1"/>
  <c r="L248" i="1"/>
  <c r="B248" i="1"/>
  <c r="L247" i="1"/>
  <c r="B247" i="1"/>
  <c r="L246" i="1"/>
  <c r="B246" i="1"/>
  <c r="L245" i="1"/>
  <c r="B245" i="1"/>
  <c r="L244" i="1"/>
  <c r="B244" i="1"/>
  <c r="L243" i="1"/>
  <c r="B243" i="1"/>
  <c r="L242" i="1"/>
  <c r="B242" i="1"/>
  <c r="L241" i="1"/>
  <c r="B241" i="1"/>
  <c r="L240" i="1"/>
  <c r="B240" i="1"/>
  <c r="L239" i="1"/>
  <c r="B239" i="1"/>
  <c r="L238" i="1"/>
  <c r="B238" i="1"/>
  <c r="L237" i="1"/>
  <c r="B237" i="1"/>
  <c r="L236" i="1"/>
  <c r="B236" i="1"/>
  <c r="L235" i="1"/>
  <c r="B235" i="1"/>
  <c r="L234" i="1"/>
  <c r="B234" i="1"/>
  <c r="L233" i="1"/>
  <c r="B233" i="1"/>
  <c r="L232" i="1"/>
  <c r="B232" i="1"/>
  <c r="L231" i="1"/>
  <c r="B231" i="1"/>
  <c r="L230" i="1"/>
  <c r="B230" i="1"/>
  <c r="L229" i="1"/>
  <c r="B229" i="1"/>
  <c r="L228" i="1"/>
  <c r="B228" i="1"/>
  <c r="L227" i="1"/>
  <c r="B227" i="1"/>
  <c r="L226" i="1"/>
  <c r="B226" i="1"/>
  <c r="L225" i="1"/>
  <c r="B225" i="1"/>
  <c r="L224" i="1"/>
  <c r="B224" i="1"/>
  <c r="L223" i="1"/>
  <c r="B223" i="1"/>
  <c r="L222" i="1"/>
  <c r="B222" i="1"/>
  <c r="L221" i="1"/>
  <c r="B221" i="1"/>
  <c r="L220" i="1"/>
  <c r="B220" i="1"/>
  <c r="L219" i="1"/>
  <c r="B219" i="1"/>
  <c r="L218" i="1"/>
  <c r="B218" i="1"/>
  <c r="L217" i="1"/>
  <c r="B217" i="1"/>
  <c r="L216" i="1"/>
  <c r="B216" i="1"/>
  <c r="L215" i="1"/>
  <c r="B215" i="1"/>
  <c r="L214" i="1"/>
  <c r="B214" i="1"/>
  <c r="L213" i="1"/>
  <c r="B213" i="1"/>
  <c r="L212" i="1"/>
  <c r="B212" i="1"/>
  <c r="L211" i="1"/>
  <c r="B211" i="1"/>
  <c r="L210" i="1"/>
  <c r="B210" i="1"/>
  <c r="L209" i="1"/>
  <c r="B209" i="1"/>
  <c r="L208" i="1"/>
  <c r="B208" i="1"/>
  <c r="L207" i="1"/>
  <c r="B207" i="1"/>
  <c r="L206" i="1"/>
  <c r="B206" i="1"/>
  <c r="L205" i="1"/>
  <c r="B205" i="1"/>
  <c r="L204" i="1"/>
  <c r="B204" i="1"/>
  <c r="L203" i="1"/>
  <c r="B203" i="1"/>
  <c r="L202" i="1"/>
  <c r="B202" i="1"/>
  <c r="L201" i="1"/>
  <c r="B201" i="1"/>
  <c r="L200" i="1"/>
  <c r="B200" i="1"/>
  <c r="L199" i="1"/>
  <c r="B199" i="1"/>
  <c r="L198" i="1"/>
  <c r="B198" i="1"/>
  <c r="L197" i="1"/>
  <c r="B197" i="1"/>
  <c r="L196" i="1"/>
  <c r="B196" i="1"/>
  <c r="L195" i="1"/>
  <c r="B195" i="1"/>
  <c r="L194" i="1"/>
  <c r="B194" i="1"/>
  <c r="L193" i="1"/>
  <c r="B193" i="1"/>
  <c r="L192" i="1"/>
  <c r="B192" i="1"/>
  <c r="L191" i="1"/>
  <c r="B191" i="1"/>
  <c r="L190" i="1"/>
  <c r="B190" i="1"/>
  <c r="L189" i="1"/>
  <c r="B189" i="1"/>
  <c r="L188" i="1"/>
  <c r="B188" i="1"/>
  <c r="L187" i="1"/>
  <c r="B187" i="1"/>
  <c r="L186" i="1"/>
  <c r="B186" i="1"/>
  <c r="L185" i="1"/>
  <c r="B185" i="1"/>
  <c r="L184" i="1"/>
  <c r="B184" i="1"/>
  <c r="L183" i="1"/>
  <c r="B183" i="1"/>
  <c r="L182" i="1"/>
  <c r="B182" i="1"/>
  <c r="L181" i="1"/>
  <c r="B181" i="1"/>
  <c r="L180" i="1"/>
  <c r="B180" i="1"/>
  <c r="L179" i="1"/>
  <c r="B179" i="1"/>
  <c r="L178" i="1"/>
  <c r="B178" i="1"/>
  <c r="L177" i="1"/>
  <c r="B177" i="1"/>
  <c r="L176" i="1"/>
  <c r="B176" i="1"/>
  <c r="L175" i="1"/>
  <c r="B175" i="1"/>
  <c r="L174" i="1"/>
  <c r="B174" i="1"/>
  <c r="L173" i="1"/>
  <c r="B173" i="1"/>
  <c r="L172" i="1"/>
  <c r="B172" i="1"/>
  <c r="L171" i="1"/>
  <c r="B171" i="1"/>
  <c r="L170" i="1"/>
  <c r="B170" i="1"/>
  <c r="L169" i="1"/>
  <c r="B169" i="1"/>
  <c r="L168" i="1"/>
  <c r="B168" i="1"/>
  <c r="L167" i="1"/>
  <c r="B167" i="1"/>
  <c r="L166" i="1"/>
  <c r="B166" i="1"/>
  <c r="L165" i="1"/>
  <c r="B165" i="1"/>
  <c r="L164" i="1"/>
  <c r="B164" i="1"/>
  <c r="L163" i="1"/>
  <c r="B163" i="1"/>
  <c r="L162" i="1"/>
  <c r="B162" i="1"/>
  <c r="L161" i="1"/>
  <c r="B161" i="1"/>
  <c r="L160" i="1"/>
  <c r="B160" i="1"/>
  <c r="L159" i="1"/>
  <c r="B159" i="1"/>
  <c r="L158" i="1"/>
  <c r="B158" i="1"/>
  <c r="L157" i="1"/>
  <c r="B157" i="1"/>
  <c r="L156" i="1"/>
  <c r="B156" i="1"/>
  <c r="L155" i="1"/>
  <c r="B155" i="1"/>
  <c r="L154" i="1"/>
  <c r="B154" i="1"/>
  <c r="L153" i="1"/>
  <c r="B153" i="1"/>
  <c r="L152" i="1"/>
  <c r="B152" i="1"/>
  <c r="L151" i="1"/>
  <c r="B151" i="1"/>
  <c r="L150" i="1"/>
  <c r="B150" i="1"/>
  <c r="L149" i="1"/>
  <c r="B149" i="1"/>
  <c r="L148" i="1"/>
  <c r="B148" i="1"/>
  <c r="L147" i="1"/>
  <c r="B147" i="1"/>
  <c r="L146" i="1"/>
  <c r="B146" i="1"/>
  <c r="L145" i="1"/>
  <c r="B145" i="1"/>
  <c r="L144" i="1"/>
  <c r="B144" i="1"/>
  <c r="L143" i="1"/>
  <c r="B143" i="1"/>
  <c r="L142" i="1"/>
  <c r="B142" i="1"/>
  <c r="L141" i="1"/>
  <c r="B141" i="1"/>
  <c r="L140" i="1"/>
  <c r="B140" i="1"/>
  <c r="L139" i="1"/>
  <c r="B139" i="1"/>
  <c r="L138" i="1"/>
  <c r="B138" i="1"/>
  <c r="L137" i="1"/>
  <c r="B137" i="1"/>
  <c r="L136" i="1"/>
  <c r="B136" i="1"/>
  <c r="L135" i="1"/>
  <c r="B135" i="1"/>
  <c r="L134" i="1"/>
  <c r="B134" i="1"/>
  <c r="L133" i="1"/>
  <c r="B133" i="1"/>
  <c r="L132" i="1"/>
  <c r="B132" i="1"/>
  <c r="L131" i="1"/>
  <c r="B131" i="1"/>
  <c r="L130" i="1"/>
  <c r="B130" i="1"/>
  <c r="L129" i="1"/>
  <c r="B129" i="1"/>
  <c r="L128" i="1"/>
  <c r="B128" i="1"/>
  <c r="L127" i="1"/>
  <c r="B127" i="1"/>
  <c r="L126" i="1"/>
  <c r="B126" i="1"/>
  <c r="L125" i="1"/>
  <c r="B125" i="1"/>
  <c r="L124" i="1"/>
  <c r="B124" i="1"/>
  <c r="L123" i="1"/>
  <c r="B123" i="1"/>
  <c r="L122" i="1"/>
  <c r="B122" i="1"/>
  <c r="L121" i="1"/>
  <c r="B121" i="1"/>
  <c r="L120" i="1"/>
  <c r="B120" i="1"/>
  <c r="L119" i="1"/>
  <c r="B119" i="1"/>
  <c r="L118" i="1"/>
  <c r="B118" i="1"/>
  <c r="L117" i="1"/>
  <c r="B117" i="1"/>
  <c r="L116" i="1"/>
  <c r="B116" i="1"/>
  <c r="L115" i="1"/>
  <c r="B115" i="1"/>
  <c r="L114" i="1"/>
  <c r="B114" i="1"/>
  <c r="L113" i="1"/>
  <c r="B113" i="1"/>
  <c r="L112" i="1"/>
  <c r="B112" i="1"/>
  <c r="L111" i="1"/>
  <c r="B111" i="1"/>
  <c r="L110" i="1"/>
  <c r="B110" i="1"/>
  <c r="L109" i="1"/>
  <c r="B109" i="1"/>
  <c r="L108" i="1"/>
  <c r="B108" i="1"/>
  <c r="L107" i="1"/>
  <c r="B107" i="1"/>
  <c r="L106" i="1"/>
  <c r="B106" i="1"/>
  <c r="L105" i="1"/>
  <c r="B105" i="1"/>
  <c r="L104" i="1"/>
  <c r="B104" i="1"/>
  <c r="L103" i="1"/>
  <c r="B103" i="1"/>
  <c r="L102" i="1"/>
  <c r="B102" i="1"/>
  <c r="L101" i="1"/>
  <c r="B101" i="1"/>
  <c r="L100" i="1"/>
  <c r="B100" i="1"/>
  <c r="L99" i="1"/>
  <c r="B99" i="1"/>
  <c r="L98" i="1"/>
  <c r="B98" i="1"/>
  <c r="L97" i="1"/>
  <c r="B97" i="1"/>
  <c r="L96" i="1"/>
  <c r="B96" i="1"/>
  <c r="L95" i="1"/>
  <c r="B95" i="1"/>
  <c r="L94" i="1"/>
  <c r="B94" i="1"/>
  <c r="L93" i="1"/>
  <c r="B93" i="1"/>
  <c r="L92" i="1"/>
  <c r="B92" i="1"/>
  <c r="L91" i="1"/>
  <c r="B91" i="1"/>
  <c r="L90" i="1"/>
  <c r="B90" i="1"/>
  <c r="L89" i="1"/>
  <c r="B89" i="1"/>
  <c r="L88" i="1"/>
  <c r="B88" i="1"/>
  <c r="L87" i="1"/>
  <c r="B87" i="1"/>
  <c r="L86" i="1"/>
  <c r="B86" i="1"/>
  <c r="L85" i="1"/>
  <c r="B85" i="1"/>
  <c r="L84" i="1"/>
  <c r="B84" i="1"/>
  <c r="L83" i="1"/>
  <c r="B83" i="1"/>
  <c r="L82" i="1"/>
  <c r="B82" i="1"/>
  <c r="L81" i="1"/>
  <c r="B81" i="1"/>
  <c r="L80" i="1"/>
  <c r="B80" i="1"/>
  <c r="L79" i="1"/>
  <c r="B79" i="1"/>
  <c r="L78" i="1"/>
  <c r="B78" i="1"/>
  <c r="L77" i="1"/>
  <c r="B77" i="1"/>
  <c r="L76" i="1"/>
  <c r="B76" i="1"/>
  <c r="L75" i="1"/>
  <c r="B75" i="1"/>
  <c r="L74" i="1"/>
  <c r="B74" i="1"/>
  <c r="L73" i="1"/>
  <c r="B73" i="1"/>
  <c r="L72" i="1"/>
  <c r="B72" i="1"/>
  <c r="L71" i="1"/>
  <c r="B71" i="1"/>
  <c r="L70" i="1"/>
  <c r="B70" i="1"/>
  <c r="L69" i="1"/>
  <c r="B69" i="1"/>
  <c r="L68" i="1"/>
  <c r="B68" i="1"/>
  <c r="L67" i="1"/>
  <c r="B67" i="1"/>
  <c r="L66" i="1"/>
  <c r="B66" i="1"/>
  <c r="L65" i="1"/>
  <c r="B65" i="1"/>
  <c r="L64" i="1"/>
  <c r="B64" i="1"/>
  <c r="L63" i="1"/>
  <c r="B63" i="1"/>
  <c r="L62" i="1"/>
  <c r="B62" i="1"/>
  <c r="L61" i="1"/>
  <c r="B61" i="1"/>
  <c r="L60" i="1"/>
  <c r="B60" i="1"/>
  <c r="L59" i="1"/>
  <c r="B59" i="1"/>
  <c r="L58" i="1"/>
  <c r="B58" i="1"/>
  <c r="L57" i="1"/>
  <c r="B57" i="1"/>
  <c r="L56" i="1"/>
  <c r="B56" i="1"/>
  <c r="L55" i="1"/>
  <c r="B55" i="1"/>
  <c r="L54" i="1"/>
  <c r="B54" i="1"/>
  <c r="L53" i="1"/>
  <c r="B53" i="1"/>
  <c r="L52" i="1"/>
  <c r="B52" i="1"/>
  <c r="L51" i="1"/>
  <c r="B51" i="1"/>
  <c r="L50" i="1"/>
  <c r="B50" i="1"/>
  <c r="L49" i="1"/>
  <c r="B49" i="1"/>
  <c r="L48" i="1"/>
  <c r="B48" i="1"/>
  <c r="L47" i="1"/>
  <c r="B47" i="1"/>
  <c r="L46" i="1"/>
  <c r="B46" i="1"/>
  <c r="L45" i="1"/>
  <c r="B45" i="1"/>
  <c r="L44" i="1"/>
  <c r="B44" i="1"/>
  <c r="L43" i="1"/>
  <c r="B43" i="1"/>
  <c r="L42" i="1"/>
  <c r="B42" i="1"/>
  <c r="L41" i="1"/>
  <c r="B41" i="1"/>
  <c r="L40" i="1"/>
  <c r="B40" i="1"/>
  <c r="L39" i="1"/>
  <c r="B39" i="1"/>
  <c r="L38" i="1"/>
  <c r="B38" i="1"/>
  <c r="L37" i="1"/>
  <c r="B37" i="1"/>
  <c r="L36" i="1"/>
  <c r="B36" i="1"/>
  <c r="L35" i="1"/>
  <c r="B35" i="1"/>
  <c r="L34" i="1"/>
  <c r="B34" i="1"/>
  <c r="L33" i="1"/>
  <c r="B33" i="1"/>
  <c r="L32" i="1"/>
  <c r="B32" i="1"/>
  <c r="L31" i="1"/>
  <c r="B31" i="1"/>
  <c r="L30" i="1"/>
  <c r="B30" i="1"/>
  <c r="L29" i="1"/>
  <c r="B29" i="1"/>
  <c r="L28" i="1"/>
  <c r="B28" i="1"/>
  <c r="L27" i="1"/>
  <c r="B27" i="1"/>
  <c r="L26" i="1"/>
  <c r="B26" i="1"/>
  <c r="L25" i="1"/>
  <c r="B25" i="1"/>
  <c r="L24" i="1"/>
  <c r="B24" i="1"/>
  <c r="L23" i="1"/>
  <c r="B23" i="1"/>
  <c r="L22" i="1"/>
  <c r="B22" i="1"/>
  <c r="L21" i="1"/>
  <c r="B21" i="1"/>
  <c r="L20" i="1"/>
  <c r="B20" i="1"/>
  <c r="L19" i="1"/>
  <c r="B19" i="1"/>
  <c r="L18" i="1"/>
  <c r="B18" i="1"/>
  <c r="L17" i="1"/>
  <c r="B17" i="1"/>
  <c r="L16" i="1"/>
  <c r="B16" i="1"/>
  <c r="L15" i="1"/>
  <c r="B15" i="1"/>
  <c r="L14" i="1"/>
  <c r="B14" i="1"/>
  <c r="L13" i="1"/>
  <c r="B13" i="1"/>
  <c r="L12" i="1"/>
  <c r="B12" i="1"/>
  <c r="L11" i="1"/>
  <c r="B11" i="1"/>
  <c r="L10" i="1"/>
  <c r="B10" i="1"/>
  <c r="L9" i="1"/>
  <c r="B9" i="1"/>
  <c r="L8" i="1"/>
  <c r="B8" i="1"/>
  <c r="L7" i="1"/>
  <c r="B7" i="1"/>
  <c r="L6" i="1"/>
  <c r="B6" i="1"/>
  <c r="L5" i="1"/>
  <c r="B5" i="1"/>
  <c r="L4" i="1"/>
  <c r="B4" i="1"/>
  <c r="L3" i="1"/>
  <c r="B3" i="1"/>
  <c r="L2" i="1"/>
  <c r="B2" i="1"/>
</calcChain>
</file>

<file path=xl/sharedStrings.xml><?xml version="1.0" encoding="utf-8"?>
<sst xmlns="http://schemas.openxmlformats.org/spreadsheetml/2006/main" count="2099" uniqueCount="1287">
  <si>
    <t>張瓊芬</t>
  </si>
  <si>
    <t>水及廢水處理、空氣污染物控制、廢棄物處理、資源再利用、環境分析、環境工程、環境污染物控制技術</t>
  </si>
  <si>
    <t>林文印</t>
  </si>
  <si>
    <t>國立臺北科技大學教授</t>
  </si>
  <si>
    <t>環境教育、空氣污染原理</t>
    <phoneticPr fontId="6" type="noConversion"/>
  </si>
  <si>
    <t>江康鈺</t>
    <phoneticPr fontId="6" type="noConversion"/>
  </si>
  <si>
    <t>國立中央大學教授</t>
  </si>
  <si>
    <t>廢棄物資源化技術、能源轉換技術、綠色材料技術、有害廢棄物管理</t>
    <phoneticPr fontId="6" type="noConversion"/>
  </si>
  <si>
    <t>張簡水紋</t>
  </si>
  <si>
    <t>朝陽科技大學教授</t>
  </si>
  <si>
    <t>A1,A6,A9,A11,A13</t>
    <phoneticPr fontId="1" type="noConversion"/>
  </si>
  <si>
    <t>環境工程概論、環境儀器分析、工業及環境毒物、土壤及地下水污染整治與復育、環境影響評估、環境監測、環境教育</t>
    <phoneticPr fontId="6" type="noConversion"/>
  </si>
  <si>
    <t>周錦東</t>
  </si>
  <si>
    <t>教授綠色旅館(源頭減量)、觀光與環境教育、固體廢棄物處理、廢棄管理特論、工業廢水</t>
    <phoneticPr fontId="6" type="noConversion"/>
  </si>
  <si>
    <t>侯嘉洪</t>
  </si>
  <si>
    <t>國立臺灣大學教授</t>
  </si>
  <si>
    <t>水質保護、淨水處理、廢汙水處理、生物處理、物化處理程序</t>
    <phoneticPr fontId="6" type="noConversion"/>
  </si>
  <si>
    <t>王雅玢</t>
  </si>
  <si>
    <t>水回收及處理、空氣污染、廢棄物處理及回收、環境科普、社會參與</t>
    <phoneticPr fontId="6" type="noConversion"/>
  </si>
  <si>
    <t>樊國恕</t>
  </si>
  <si>
    <t>已退休</t>
  </si>
  <si>
    <t>廢棄物處理、資源回收、循環經濟、水汙染防治、社區學校污染防治、災害防救</t>
    <phoneticPr fontId="6" type="noConversion"/>
  </si>
  <si>
    <t>林宏嶽</t>
  </si>
  <si>
    <t>都市靜脈物流管理技術、環境管理概論、環境決策分析、統計學、環境統計、電腦在環境上的應用、環保法、環境系統分析、環境稽核與實作、風險評估與管理、工程數學、執行廢車回收通路作業系統優選方案之研究計畫、國內資源回收機構申請土地合法使用之規劃與輔導協助計畫</t>
    <phoneticPr fontId="6" type="noConversion"/>
  </si>
  <si>
    <t>陳冠中</t>
  </si>
  <si>
    <t>國立屏東科技大學教授</t>
  </si>
  <si>
    <t>環境工程、環境規劃與管理、環境影響評估課程之教學與水及廢水處理技術、人工濕地處理、新興污染物處理、薄膜處理技術、光催化處理技術、環境教育、廢棄物處理、資源回收之研究</t>
    <phoneticPr fontId="6" type="noConversion"/>
  </si>
  <si>
    <t>陳映竹</t>
  </si>
  <si>
    <t>國立臺北科技大學副教授</t>
  </si>
  <si>
    <t>循環經濟、水處理、生態工程、空氣品質監測、廢棄物再利用、一般/事業廢棄物管理、水資源保護、再生能源</t>
    <phoneticPr fontId="6" type="noConversion"/>
  </si>
  <si>
    <t>鄭顯榮</t>
  </si>
  <si>
    <t>廢棄物管理政策、廢棄物清除處理技術、廢棄物處理工程、毒化物管理政策、毒化物災害應變、毒化物運作管理、資源回收再利用政策規劃、回收處理技術、綠色產業政策、焚化廠規劃興建營運管理、廢棄物減量源頭管理、環境工程規劃設計、環境設施操作管理、環境影響評估、環境保護宣導、環境教育政策、環境政策規劃、水污染防治策略、事業(生活)廢(污)水管理、水污染防治工程、飲用水管理、水質水量保護、水資源保護、海洋汙染防治設施、河川自然淨化工程、河川生態工程規劃、土壤地下水污染管制政策、土壤地下水污染整治技術</t>
    <phoneticPr fontId="6" type="noConversion"/>
  </si>
  <si>
    <t>華梅英</t>
  </si>
  <si>
    <t>水污染、噪音污染、空氣污染、廢棄物處理、環境安全、污染物檢測、空氣品質分析</t>
    <phoneticPr fontId="6" type="noConversion"/>
  </si>
  <si>
    <t>林能暉</t>
  </si>
  <si>
    <t>A5,B3</t>
    <phoneticPr fontId="1" type="noConversion"/>
  </si>
  <si>
    <t>大氣化學、酸雨、雲化學與微物理、大氣污染、污染物長程傳送及氣候變遷</t>
    <phoneticPr fontId="6" type="noConversion"/>
  </si>
  <si>
    <t>高志明</t>
  </si>
  <si>
    <t>廢棄物處理、下水道、地下水文、地下水污染整治、土壤及地下水污染調查</t>
    <phoneticPr fontId="6" type="noConversion"/>
  </si>
  <si>
    <t>張育傑</t>
  </si>
  <si>
    <t>資源回收技術、綠色環保產業推廣、污染防治及資源回收教育、環境化學特論、生物多樣性保育研究、城鄉生態學、環境時事剖析、環境問題概論、環境經營特論、綠建築研究、環境變遷與永續發展、微生物學(含實驗)、微生物資源與應用、低碳生活、水環境教育、環境調查與分析、環境友善技術</t>
    <phoneticPr fontId="6" type="noConversion"/>
  </si>
  <si>
    <t>賴進興</t>
  </si>
  <si>
    <t>環境污染導論、廢棄物分析與實驗、空氣污染防制、室內空氣品質、環境污染物分析與實驗、空氣污染物分析與實驗、溫室氣體減量概論、污染預防</t>
    <phoneticPr fontId="6" type="noConversion"/>
  </si>
  <si>
    <t>江鴻龍</t>
  </si>
  <si>
    <t>國立雲林科技大學教授</t>
  </si>
  <si>
    <t>環境化學、環境風險控制技術、空氣品質管理、空氣污染控制</t>
    <phoneticPr fontId="6" type="noConversion"/>
  </si>
  <si>
    <t>康世芳</t>
  </si>
  <si>
    <t>水環境管理、自來水與污水處理工程、自來水與廢水物理化學處理技術</t>
    <phoneticPr fontId="6" type="noConversion"/>
  </si>
  <si>
    <t>蕭大智</t>
  </si>
  <si>
    <t>A5</t>
    <phoneticPr fontId="1" type="noConversion"/>
  </si>
  <si>
    <t>空氣污染物分析、粒狀污染物控制、奈米微粒製備、個人呼吸防護</t>
    <phoneticPr fontId="6" type="noConversion"/>
  </si>
  <si>
    <t>顧洋</t>
  </si>
  <si>
    <t>國立臺灣科技大學教授</t>
  </si>
  <si>
    <t>污水及廢水處理、單元操作、反應工程、環境工程、環境管理、永續發展策略、溫室氣體管理</t>
    <phoneticPr fontId="6" type="noConversion"/>
  </si>
  <si>
    <t>戴華山</t>
  </si>
  <si>
    <t>國立高雄科技大學教授</t>
  </si>
  <si>
    <t>環境工程、廢棄物管理、毒性化學物質、土壤及地下水資源回收、毒性化學物質、水污染防治、環境規劃及管理、環境影響評估</t>
    <phoneticPr fontId="6" type="noConversion"/>
  </si>
  <si>
    <t>盧重興</t>
  </si>
  <si>
    <t>國立中興大學教授</t>
  </si>
  <si>
    <t>環境品模式與污染物傳輸現象教授、水與廢水處理、空氣污染防治研究</t>
    <phoneticPr fontId="6" type="noConversion"/>
  </si>
  <si>
    <t>陳士賢</t>
  </si>
  <si>
    <t>生態風險評估、土壤及地下水整治、環境品質監測</t>
    <phoneticPr fontId="6" type="noConversion"/>
  </si>
  <si>
    <t>陳律言</t>
  </si>
  <si>
    <t>溫室氣體與大氣微粒、燃燒與碳管理、再生能源技術、流體力學、環境與能源</t>
    <phoneticPr fontId="6" type="noConversion"/>
  </si>
  <si>
    <t>游勝傑</t>
  </si>
  <si>
    <t>中原大學教授</t>
  </si>
  <si>
    <t>A2,A3,A13</t>
    <phoneticPr fontId="1" type="noConversion"/>
  </si>
  <si>
    <t>水及廢水污染預防、管末處理與環境監測</t>
    <phoneticPr fontId="6" type="noConversion"/>
  </si>
  <si>
    <t>吳忠信</t>
  </si>
  <si>
    <t>水及廢水處理工程、給水工程設計、污水工程設計、廢棄物資源化技術、奈米技術、廢棄物回收及再利用、毒災應變、環境衛生相關領域</t>
    <phoneticPr fontId="6" type="noConversion"/>
  </si>
  <si>
    <t>廖惠珠</t>
  </si>
  <si>
    <t>能源經濟(包括石油與電力等)與資源經濟</t>
    <phoneticPr fontId="6" type="noConversion"/>
  </si>
  <si>
    <t>程淑芬</t>
  </si>
  <si>
    <t>土壤及地下水污染調查、整治技術及對人體健康風險評估、環境影響評估、廢水處理、廢棄物回收再利用、污染物監測與分析</t>
    <phoneticPr fontId="6" type="noConversion"/>
  </si>
  <si>
    <t>柯明賢</t>
  </si>
  <si>
    <t>環境工程概論(涵蓋資源循環、二氧化碳減量及利用、水處理等內容)、環境化學、固體廢棄物處理(涵蓋廢棄物處理處置、廢棄物回收再利用等內容)、資源回收、固體廢棄物再生技術、資源再生流程設計</t>
    <phoneticPr fontId="6" type="noConversion"/>
  </si>
  <si>
    <t>張四立</t>
  </si>
  <si>
    <t>國立臺北大學教授</t>
  </si>
  <si>
    <t>能源管理與政策、能源經濟學</t>
    <phoneticPr fontId="6" type="noConversion"/>
  </si>
  <si>
    <t>江漢全</t>
  </si>
  <si>
    <t>環境監測、環境影響評估、空氣品質規劃管理、人工溼地、水質污染、污水處理、土壤及地下水復育</t>
    <phoneticPr fontId="6" type="noConversion"/>
  </si>
  <si>
    <t>吳文娟</t>
  </si>
  <si>
    <t>土壤污染防(整)治、廢棄物管理、毒性化學物質管理、毒災應變、飲用水管理、環境衛生管理</t>
    <phoneticPr fontId="1" type="noConversion"/>
  </si>
  <si>
    <t>李俊璋</t>
  </si>
  <si>
    <t>環境毒物危險性評估與管理、職業與環境衛生暴露評估、風險溝通、空氣污染及其控制、環境微量毒物採樣分析、一般及作業環境空氣污染物採樣分析</t>
    <phoneticPr fontId="6" type="noConversion"/>
  </si>
  <si>
    <t>洪榮勳</t>
  </si>
  <si>
    <t>污水管制、廢棄物管理、工業安全衛生、環境毒物管理</t>
    <phoneticPr fontId="6" type="noConversion"/>
  </si>
  <si>
    <t>蔡美瑛</t>
  </si>
  <si>
    <t>傳播行銷與宣導、民意調查、新聞研究、青少年媒體使用與消費、行為科學傳播與宣導、媒體與環保暨新能源宣導、媒體與環保暨新能源議題研究</t>
    <phoneticPr fontId="6" type="noConversion"/>
  </si>
  <si>
    <t>彭彥彬</t>
  </si>
  <si>
    <t>環境工程、噪音工程、統計學、大氣模式、大氣汙染物調查、模擬、空氣及奈米研究、土壤重金屬整治、土壤及地下水整治技術</t>
    <phoneticPr fontId="6" type="noConversion"/>
  </si>
  <si>
    <t>林逸彬</t>
  </si>
  <si>
    <t>水汙染防治、理化處理方法、再生粒料管理、環境相容性</t>
    <phoneticPr fontId="6" type="noConversion"/>
  </si>
  <si>
    <t>袁紹英</t>
  </si>
  <si>
    <t>A6,E3,E5</t>
    <phoneticPr fontId="1" type="noConversion"/>
  </si>
  <si>
    <t>環境衛生、健康風險分析、病媒蚊防治、環境用藥、毒性化學物質管理及毒性化學物質防災</t>
    <phoneticPr fontId="6" type="noConversion"/>
  </si>
  <si>
    <t>張添晉</t>
  </si>
  <si>
    <t>廢水高級處理、水再生利用、廢棄物資源化、有害物質管理</t>
    <phoneticPr fontId="6" type="noConversion"/>
  </si>
  <si>
    <t>周嫦娥</t>
    <phoneticPr fontId="6" type="noConversion"/>
  </si>
  <si>
    <t>在職</t>
    <phoneticPr fontId="1" type="noConversion"/>
  </si>
  <si>
    <t>台灣經濟研究院</t>
    <phoneticPr fontId="1" type="noConversion"/>
  </si>
  <si>
    <t>顧問</t>
    <phoneticPr fontId="1" type="noConversion"/>
  </si>
  <si>
    <t>F3,F7</t>
    <phoneticPr fontId="1" type="noConversion"/>
  </si>
  <si>
    <t>林凱隆</t>
    <phoneticPr fontId="1" type="noConversion"/>
  </si>
  <si>
    <t>國立宜蘭大學環境工程學系</t>
    <phoneticPr fontId="1" type="noConversion"/>
  </si>
  <si>
    <t>教授</t>
    <phoneticPr fontId="1" type="noConversion"/>
  </si>
  <si>
    <t>廢棄物處理、流體力學、環境規劃與管理、廢棄物檢驗分析、能資源工程、土壤調查、河川調查、廢棄物材料、循環經濟、推肥技術、掩埋、灰渣再利用之研發</t>
    <phoneticPr fontId="1" type="noConversion"/>
  </si>
  <si>
    <t>吳育生</t>
    <phoneticPr fontId="6" type="noConversion"/>
  </si>
  <si>
    <t>國立成功大學水工試驗所</t>
    <phoneticPr fontId="1" type="noConversion"/>
  </si>
  <si>
    <t>A9</t>
    <phoneticPr fontId="1" type="noConversion"/>
  </si>
  <si>
    <t>張偉哲</t>
    <phoneticPr fontId="6" type="noConversion"/>
  </si>
  <si>
    <t>C12</t>
    <phoneticPr fontId="1" type="noConversion"/>
  </si>
  <si>
    <t>楊禮豪</t>
    <phoneticPr fontId="6" type="noConversion"/>
  </si>
  <si>
    <t>私立中國醫藥大學職業安全與衛生學系</t>
    <phoneticPr fontId="1" type="noConversion"/>
  </si>
  <si>
    <t>E1,E2,E3</t>
    <phoneticPr fontId="1" type="noConversion"/>
  </si>
  <si>
    <t>公共衛生、職業衛生、暴露評估、健康風險評估</t>
    <phoneticPr fontId="6" type="noConversion"/>
  </si>
  <si>
    <t>李堅明</t>
    <phoneticPr fontId="6" type="noConversion"/>
  </si>
  <si>
    <t>國立台北大學自然資源與環境管理研究所</t>
    <phoneticPr fontId="1" type="noConversion"/>
  </si>
  <si>
    <t>環境成本會計分析、最適控制模型分析、氣候變遷經濟分析</t>
    <phoneticPr fontId="6" type="noConversion"/>
  </si>
  <si>
    <t>王舒民</t>
    <phoneticPr fontId="1" type="noConversion"/>
  </si>
  <si>
    <t>私立中國文化大學資訊管理學系</t>
    <phoneticPr fontId="1" type="noConversion"/>
  </si>
  <si>
    <t>D1,D5</t>
    <phoneticPr fontId="1" type="noConversion"/>
  </si>
  <si>
    <t>科技創新、數位轉型、科技管理、電子商務、大數據分析、學習科技、學習行為分析、教育科技應用、遊戲式學習</t>
    <phoneticPr fontId="1" type="noConversion"/>
  </si>
  <si>
    <t>賴弘智</t>
    <phoneticPr fontId="1" type="noConversion"/>
  </si>
  <si>
    <t>國立嘉義大學生命科學院</t>
    <phoneticPr fontId="1" type="noConversion"/>
  </si>
  <si>
    <t>教授</t>
  </si>
  <si>
    <t>水生生物繁養殖及復育、水質分析及水環境管理、水生生物毒性試驗</t>
    <phoneticPr fontId="1" type="noConversion"/>
  </si>
  <si>
    <t>顏瑞泓</t>
    <phoneticPr fontId="1" type="noConversion"/>
  </si>
  <si>
    <t>國立臺灣大學農業化學系</t>
    <phoneticPr fontId="1" type="noConversion"/>
  </si>
  <si>
    <t>農化及土壤、環境資源及保育、農藥化學、土壤污染</t>
    <phoneticPr fontId="1" type="noConversion"/>
  </si>
  <si>
    <t>周志儒</t>
    <phoneticPr fontId="6" type="noConversion"/>
  </si>
  <si>
    <t>國立高雄科技大學環境與安全衛生工程系</t>
    <phoneticPr fontId="1" type="noConversion"/>
  </si>
  <si>
    <t>儀器分析、微波技術應用、有毒廢棄物處理及資源化、生物技術、環境毒性評估與管制、濕地淨化工程、廢水工程、空氣污染控制工程、水資源保育、廢水處理、防災、開發與管理、能源科技(節能)與新能源開發技術、水、土、林保育</t>
    <phoneticPr fontId="6" type="noConversion"/>
  </si>
  <si>
    <t>張尊國</t>
    <phoneticPr fontId="6" type="noConversion"/>
  </si>
  <si>
    <t>名譽教授</t>
    <phoneticPr fontId="1" type="noConversion"/>
  </si>
  <si>
    <t>A3,A9</t>
    <phoneticPr fontId="1" type="noConversion"/>
  </si>
  <si>
    <t>王美文</t>
  </si>
  <si>
    <t>環教推廣、水、廢棄物、空氣、土壤及地下水、環境檢驗、低碳、海污環保稽查管制及污染許可申請審核、公害糾紛、環工技師簽證案件查核、碳足跡制度建立、空氣品質管理及移動污染源管制許可審查、溫室氣體減量盤查、環境稽查管理、水污管理及事業污水設施查核、廢棄物清理機構及毒性化學物質查核、土壤地下水稽查及採樣檢驗</t>
    <phoneticPr fontId="6" type="noConversion"/>
  </si>
  <si>
    <t>蔡利局</t>
    <phoneticPr fontId="1" type="noConversion"/>
  </si>
  <si>
    <t>副教授</t>
    <phoneticPr fontId="1" type="noConversion"/>
  </si>
  <si>
    <t>朱若君</t>
    <phoneticPr fontId="1" type="noConversion"/>
  </si>
  <si>
    <t>退休</t>
    <phoneticPr fontId="1" type="noConversion"/>
  </si>
  <si>
    <t>桃園市政府環境保護局</t>
    <phoneticPr fontId="1" type="noConversion"/>
  </si>
  <si>
    <t>移動、固定污染源稽查、空氣品質管制防制策略規劃環境空氣污染專業訓練、環境教育宣導、環境教育法規劃執行、環境教育設施場所管理、環境教育人員管理、環境教育機構管理</t>
    <phoneticPr fontId="1" type="noConversion"/>
  </si>
  <si>
    <t>戴文堅</t>
    <phoneticPr fontId="1" type="noConversion"/>
  </si>
  <si>
    <t>花蓮縣環境保護局</t>
    <phoneticPr fontId="1" type="noConversion"/>
  </si>
  <si>
    <t>廢棄物清理、資源回收再利用、推動環境教育法及其施行細則、督辦環境教育人員、設施場所、機構認證；管理與環境教育基金收支保管及運用、擔任環境教育宣導及環境教育講習講師</t>
    <phoneticPr fontId="1" type="noConversion"/>
  </si>
  <si>
    <t>吳宗榮</t>
    <phoneticPr fontId="6" type="noConversion"/>
  </si>
  <si>
    <t>徐國鈞</t>
    <phoneticPr fontId="1" type="noConversion"/>
  </si>
  <si>
    <t>系統分析與設計、資訊安全管理、數位學習平台開發與維護、電子商務、數位教材開發、數位課程經營</t>
    <phoneticPr fontId="1" type="noConversion"/>
  </si>
  <si>
    <t>周儒</t>
    <phoneticPr fontId="6" type="noConversion"/>
  </si>
  <si>
    <t>A1</t>
    <phoneticPr fontId="1" type="noConversion"/>
  </si>
  <si>
    <t>環境教育研究法、環境傳播、環境解說、都市環境教育、環境教育政策、非正規環境教育系統、自然中心、環境教育方案評量</t>
    <phoneticPr fontId="6" type="noConversion"/>
  </si>
  <si>
    <t>溫志超</t>
    <phoneticPr fontId="6" type="noConversion"/>
  </si>
  <si>
    <t>國立雲林科技大學環境與安全衛生工程系</t>
    <phoneticPr fontId="1" type="noConversion"/>
  </si>
  <si>
    <t>特聘教授</t>
    <phoneticPr fontId="1" type="noConversion"/>
  </si>
  <si>
    <t>周金柱</t>
  </si>
  <si>
    <t>環境督察總隊</t>
  </si>
  <si>
    <t>環境檢驗、監測、調查及檢測機構管理</t>
  </si>
  <si>
    <t>王明文</t>
  </si>
  <si>
    <t>私立亞東科技大學機械工程系</t>
  </si>
  <si>
    <t>車輛工程（含熱力學、內燃機、汽車引擎）、機械工程（含機械加工、流體力學）、微系統流力、微光電元件冷卻系統</t>
  </si>
  <si>
    <t>袁中新</t>
  </si>
  <si>
    <t>國立中山大學環境工程研究所</t>
  </si>
  <si>
    <t>特聘教授</t>
  </si>
  <si>
    <t>空氣污染處理/防治、空氣品質管理、環境保護、空氣品質量測、噪音防制、廢棄物處理、環境影響評估</t>
  </si>
  <si>
    <t>陳元武</t>
  </si>
  <si>
    <t>環保署環境檢驗所</t>
  </si>
  <si>
    <t>資源回收管理、水質保護管理、管制考核、綠色消費、公害糾紛處理、企業環保、永續發展政策、環境社會與治理、綠生活政策規劃、持久性有機污染物檢測</t>
  </si>
  <si>
    <t>張書奇</t>
  </si>
  <si>
    <t>國立中興大學環境工程系</t>
  </si>
  <si>
    <t>副教授</t>
  </si>
  <si>
    <t>土壤、地下水及底泥污染調查與整治、環境微生物之產業運用、生物整治藥劑研發、生物整治特效菌群篩選技術研發</t>
  </si>
  <si>
    <t>王亦凡</t>
  </si>
  <si>
    <t>國立臺北商業大學資訊與決策科學研究所</t>
  </si>
  <si>
    <t>資訊系統整合、網路管理</t>
  </si>
  <si>
    <t>梁永芳</t>
  </si>
  <si>
    <t>行政院環保署</t>
  </si>
  <si>
    <t>督導辦理涵蓋廢棄物管理、資源回收等環境保護國際合作事務</t>
  </si>
  <si>
    <t>李書安</t>
  </si>
  <si>
    <t>私立逢甲大學環境工程與科學學系</t>
  </si>
  <si>
    <t>教學、作業環境測定、個人防護具、工業通風、呼吸防護、暴露與風險評估、化學品分級管理、生物性危害、空氣採樣與監測、有機物採樣與分析、微生物採樣與分析、懸浮微粒採樣與分析</t>
  </si>
  <si>
    <t>陳美蓮</t>
  </si>
  <si>
    <t>國立陽明大學環境與職業衛生研究所</t>
  </si>
  <si>
    <t>生物偵測與暴露評估、環境衛生、環境污染暴露評估及偵測技術開發、環境荷爾蒙與健康及空氣污染與健康風險評估</t>
  </si>
  <si>
    <t>林傑</t>
  </si>
  <si>
    <t>國立屏東科技大學環境工程與科學系</t>
  </si>
  <si>
    <t>空氣汙染防制、廢棄物處理、土壤與地下水防治、焚化系統設計、廠區道路</t>
  </si>
  <si>
    <t>張禎祐</t>
  </si>
  <si>
    <t>國立臺東專科學校通識教育中心</t>
  </si>
  <si>
    <t>事業廢棄物再利用、水處理、廢棄物處理、空氣汙染防制、工程施工、工程估價、工程品質</t>
  </si>
  <si>
    <t>張忠吉</t>
  </si>
  <si>
    <t>內政部資訊中心</t>
  </si>
  <si>
    <t>系統規劃建置、地理資訊系統 （GIS）、資訊安全管理、科技系統管理、城市資訊管理、智慧城市規劃建置</t>
  </si>
  <si>
    <t>陳立文</t>
  </si>
  <si>
    <t>國立屏東科技大學車輛工程系</t>
  </si>
  <si>
    <t>電動車設計、汽車電子、自駕技術、動力系統設計、機電整合、控制系統</t>
  </si>
  <si>
    <t>黃仁俊</t>
  </si>
  <si>
    <t>私立淡江大學資訊工程學系</t>
  </si>
  <si>
    <t>網路安全、電腦密碼學、公開金鑰技術、雲端安全、軟體開發、資料庫</t>
  </si>
  <si>
    <t>陳泉錫</t>
  </si>
  <si>
    <t>財政部財政資訊中心</t>
  </si>
  <si>
    <t>資訊資源管理、資訊委外策略、資訊毒品防制策略、個資保護、數位證據保全、系統架構管理</t>
  </si>
  <si>
    <t>饒瑞玲</t>
  </si>
  <si>
    <t>花蓮縣政府環境保護局</t>
  </si>
  <si>
    <t>學校及社會環境教育、社區參與；移動污染源稽查管制、一般噪音管制、低碳永續家園</t>
  </si>
  <si>
    <t>劉敏信</t>
  </si>
  <si>
    <t>私立朝陽科技大學環境工程與管理系</t>
  </si>
  <si>
    <t>廢棄物處理、資源回收再利用，研究於土壤及地下水整治技術發展</t>
  </si>
  <si>
    <t>童俊維</t>
  </si>
  <si>
    <t>國家衛生研究院生技與藥物研究所</t>
  </si>
  <si>
    <t>研究員</t>
  </si>
  <si>
    <t>化學資訊、生物資訊、計算毒理、藥物開發、機器學習</t>
  </si>
  <si>
    <t>吳章甫</t>
  </si>
  <si>
    <t>國立臺灣大學環境與職業健康科學研究所</t>
  </si>
  <si>
    <t>空氣品質模式、暴露及健康風險評估</t>
  </si>
  <si>
    <t>徐貴新</t>
  </si>
  <si>
    <t>私立東南科技大學觀光系、產業經營管理研究所</t>
  </si>
  <si>
    <t>生態工程、生態保育、土壤及地下水污染及水資源開發與保育</t>
  </si>
  <si>
    <t>柴浣蘭</t>
  </si>
  <si>
    <t>私立萬能科技大學環境科學與工程學系</t>
  </si>
  <si>
    <t>水質分析原理、水質分析實習、固體廢棄物處理、固體廢棄物分析實習、普通化學、環工微生物</t>
  </si>
  <si>
    <t>胡慧玲</t>
  </si>
  <si>
    <t>私立南亞技術學院</t>
  </si>
  <si>
    <t>職場安全與衛生管理、職場倫理、汙染防治、廢水處理、高分子材料</t>
  </si>
  <si>
    <t>王振興</t>
    <phoneticPr fontId="6" type="noConversion"/>
  </si>
  <si>
    <t>A13</t>
    <phoneticPr fontId="1" type="noConversion"/>
  </si>
  <si>
    <t>污染防治、大氣監測</t>
    <phoneticPr fontId="6" type="noConversion"/>
  </si>
  <si>
    <t>許明倫</t>
    <phoneticPr fontId="6" type="noConversion"/>
  </si>
  <si>
    <t>環境檢驗測定、環境稽查取締</t>
    <phoneticPr fontId="6" type="noConversion"/>
  </si>
  <si>
    <t>李茂基</t>
    <phoneticPr fontId="6" type="noConversion"/>
  </si>
  <si>
    <t>行政院主計處電子處理資料中心</t>
    <phoneticPr fontId="1" type="noConversion"/>
  </si>
  <si>
    <t>綜理本中心審查輔導組業務、政府機關資訊計畫與預算之審議與查核、資訊安全管理與稽核、數位學習規劃</t>
    <phoneticPr fontId="6" type="noConversion"/>
  </si>
  <si>
    <t>黃士銘</t>
    <phoneticPr fontId="6" type="noConversion"/>
  </si>
  <si>
    <t>國立中正大學會計與資訊科技學系</t>
    <phoneticPr fontId="1" type="noConversion"/>
  </si>
  <si>
    <t>會計與資訊科技、資訊管理學</t>
    <phoneticPr fontId="6" type="noConversion"/>
  </si>
  <si>
    <t>李坤清</t>
    <phoneticPr fontId="6" type="noConversion"/>
  </si>
  <si>
    <t>私立世新大學資訊管理學系</t>
    <phoneticPr fontId="1" type="noConversion"/>
  </si>
  <si>
    <t>客座副教授</t>
    <phoneticPr fontId="1" type="noConversion"/>
  </si>
  <si>
    <t>會計學，財務管理專題，軟體專案管理、財務管理專題</t>
    <phoneticPr fontId="6" type="noConversion"/>
  </si>
  <si>
    <t>陳佳鳳</t>
    <phoneticPr fontId="6" type="noConversion"/>
  </si>
  <si>
    <t>台灣電力股份有限公司會計處</t>
    <phoneticPr fontId="1" type="noConversion"/>
  </si>
  <si>
    <t>組長</t>
    <phoneticPr fontId="1" type="noConversion"/>
  </si>
  <si>
    <t>F3</t>
    <phoneticPr fontId="1" type="noConversion"/>
  </si>
  <si>
    <t>內部審核、財務會計</t>
    <phoneticPr fontId="6" type="noConversion"/>
  </si>
  <si>
    <t>陳美玲</t>
    <phoneticPr fontId="6" type="noConversion"/>
  </si>
  <si>
    <t>總監查</t>
    <phoneticPr fontId="1" type="noConversion"/>
  </si>
  <si>
    <t>商業會計、政府會計、管理會計、審計 、內部稽核、內部控制</t>
    <phoneticPr fontId="6" type="noConversion"/>
  </si>
  <si>
    <t>尤泳智</t>
    <phoneticPr fontId="6" type="noConversion"/>
  </si>
  <si>
    <t>行政院環保署</t>
    <phoneticPr fontId="1" type="noConversion"/>
  </si>
  <si>
    <t>環境保護業務稽查、督導環境教育、環境影響評估等，環保計畫、環保行政</t>
    <phoneticPr fontId="6" type="noConversion"/>
  </si>
  <si>
    <t>何英治</t>
    <phoneticPr fontId="6" type="noConversion"/>
  </si>
  <si>
    <t>私立靜宜大學資訊傳播工程學系</t>
    <phoneticPr fontId="1" type="noConversion"/>
  </si>
  <si>
    <t>D1,D2</t>
    <phoneticPr fontId="1" type="noConversion"/>
  </si>
  <si>
    <t>資訊安全系統規劃、網路應用規劃、資訊安全系統規劃、醫療資訊安全系統</t>
    <phoneticPr fontId="6" type="noConversion"/>
  </si>
  <si>
    <t>周文光</t>
    <phoneticPr fontId="6" type="noConversion"/>
  </si>
  <si>
    <t>私立靜宜大學資訊工程學系</t>
    <phoneticPr fontId="1" type="noConversion"/>
  </si>
  <si>
    <t>大數據、電子商務,、人工智慧、雲端計算、計算機組織與結構、影像處理</t>
    <phoneticPr fontId="6" type="noConversion"/>
  </si>
  <si>
    <t>王泰昌</t>
    <phoneticPr fontId="6" type="noConversion"/>
  </si>
  <si>
    <t>國立臺灣大學會計學系</t>
    <phoneticPr fontId="1" type="noConversion"/>
  </si>
  <si>
    <t>劉惠美</t>
    <phoneticPr fontId="6" type="noConversion"/>
  </si>
  <si>
    <t>國立政治大學統計系</t>
    <phoneticPr fontId="1" type="noConversion"/>
  </si>
  <si>
    <t>F8</t>
    <phoneticPr fontId="1" type="noConversion"/>
  </si>
  <si>
    <t>統計學、機率論、數理統計、多變量分析、迴歸分析、SAS統計軟體</t>
    <phoneticPr fontId="6" type="noConversion"/>
  </si>
  <si>
    <t>張琬萍</t>
    <phoneticPr fontId="1" type="noConversion"/>
  </si>
  <si>
    <t>主持律師</t>
    <phoneticPr fontId="1" type="noConversion"/>
  </si>
  <si>
    <t>專利權法、著作權法、商標法、行政、民事、刑事訴訟、政府採購申訴審議、消費爭議、家事法</t>
    <phoneticPr fontId="1" type="noConversion"/>
  </si>
  <si>
    <t>朱九龍</t>
  </si>
  <si>
    <t>何舜琴</t>
  </si>
  <si>
    <t>空氣污染防制及噪音管制、廢棄物管理及資源回收、固定污染源空氣污染防制</t>
    <phoneticPr fontId="6" type="noConversion"/>
  </si>
  <si>
    <t>宋浚泙</t>
  </si>
  <si>
    <t>毒災及毒化物管理、水質保護、海洋污染防治、海污應變</t>
    <phoneticPr fontId="6" type="noConversion"/>
  </si>
  <si>
    <t>李俊福</t>
  </si>
  <si>
    <t>國立中央大學榮譽教授</t>
  </si>
  <si>
    <t>環境化學、環境檢測、地下水汙染、土壤污染防治、有機污染物傳輸</t>
    <phoneticPr fontId="6" type="noConversion"/>
  </si>
  <si>
    <t>李達源</t>
  </si>
  <si>
    <t>水污染防治、土壤污染復育、生態工程、地理資訊系統應用於自然資源保育、土壤與肥料、土壤資源調查、土壤污染防治、土壤污染調查、水及土污染物檢測、廢棄物檢測、污染物分析檢驗</t>
    <phoneticPr fontId="6" type="noConversion"/>
  </si>
  <si>
    <t>林信一</t>
  </si>
  <si>
    <t>私立長榮大學副教授</t>
  </si>
  <si>
    <t>工程倫理、環境科學、營建安全、研究設計與方法、施工安全、安全衛生科學特論、環境規劃與管理、環境工程概論、環保法規、環保科學、營建安全、廢棄物清理與回收再利用、水汙染防治、垃圾焚化廠管理</t>
    <phoneticPr fontId="6" type="noConversion"/>
  </si>
  <si>
    <t>黃世禎</t>
  </si>
  <si>
    <t>程式設計、軟體工程、軟體專案管理、軟體工程與管理、資管個案、能力成熟度整合模式CMMI</t>
    <phoneticPr fontId="6" type="noConversion"/>
  </si>
  <si>
    <t>郭振坤</t>
  </si>
  <si>
    <t>產氫技術、燃料電池系統研發與熱流分析、氫能車系統開發、綠能科技、電動車輛散熱與系統熱傳導模擬</t>
    <phoneticPr fontId="6" type="noConversion"/>
  </si>
  <si>
    <t>顏溪成</t>
  </si>
  <si>
    <t>電化學工程、廢水與土壤處理、電子材料製程之旋轉塗佈研究</t>
    <phoneticPr fontId="6" type="noConversion"/>
  </si>
  <si>
    <t>盧展南</t>
  </si>
  <si>
    <t>C3,C23</t>
    <phoneticPr fontId="1" type="noConversion"/>
  </si>
  <si>
    <t>電力系統規劃運轉</t>
    <phoneticPr fontId="6" type="noConversion"/>
  </si>
  <si>
    <t>王一匡</t>
  </si>
  <si>
    <t>河川生物多樣性、濕地生物多樣性、工程生態檢核、溪河生態學、濕地生態學、生態保育學、生態養殖、生態影響評估、生態保護環境教育</t>
    <phoneticPr fontId="6" type="noConversion"/>
  </si>
  <si>
    <t>黃益助</t>
  </si>
  <si>
    <t>水污染防治、土壤與地下水污染整治、水質分析與模擬、資源回收、環境教育、薄膜分離、環境影響評估、環境檢驗及監測、廢水處理工程與設計、自來水處理工程</t>
    <phoneticPr fontId="6" type="noConversion"/>
  </si>
  <si>
    <t>申永順</t>
  </si>
  <si>
    <t>馬偕醫學院副教授</t>
  </si>
  <si>
    <t>物化處理、企業永續管理、溫室氣體減量與管理、氣候變遷調適、分離程序、高級氧化</t>
    <phoneticPr fontId="6" type="noConversion"/>
  </si>
  <si>
    <t>陳永仁</t>
  </si>
  <si>
    <t>臺北市立大學副教授</t>
  </si>
  <si>
    <t>廢棄物管理、政策、法令等研議及督導、統籌環保局相關業務(含毒物管理、廢棄物管理)、毒性化學物管理、政策、法令及環境衛生管理、病媒防治管理等研議及督導</t>
    <phoneticPr fontId="6" type="noConversion"/>
  </si>
  <si>
    <t>蘇銘千</t>
  </si>
  <si>
    <t>國立東華大學教授</t>
  </si>
  <si>
    <t>廢棄物資源循環技術與政策、廢水處理技術及管理、污染物質環境宿命研究、農業廢棄物能源化與資源化技術、農業環境監測</t>
    <phoneticPr fontId="6" type="noConversion"/>
  </si>
  <si>
    <t>王怡仁</t>
  </si>
  <si>
    <t>江謝令涵</t>
  </si>
  <si>
    <t>中原大學副教授</t>
  </si>
  <si>
    <t>環境經濟、環境政策與管理、永續發展、環境風險評估、廢棄物管理、環境影響評估</t>
    <phoneticPr fontId="6" type="noConversion"/>
  </si>
  <si>
    <t>林怡利</t>
  </si>
  <si>
    <t>水處理技術、膜分離程序、再生能源科技、水資源保育、永續發展</t>
    <phoneticPr fontId="6" type="noConversion"/>
  </si>
  <si>
    <t>袁菁</t>
  </si>
  <si>
    <t>國立高雄大學教授</t>
  </si>
  <si>
    <t>環工奈米材料研發、光催化處理技術</t>
    <phoneticPr fontId="6" type="noConversion"/>
  </si>
  <si>
    <t>業務經營管理</t>
    <phoneticPr fontId="6" type="noConversion"/>
  </si>
  <si>
    <t>李宏萍</t>
  </si>
  <si>
    <t>行政院農業委員會農藥藥物毒物試驗所</t>
  </si>
  <si>
    <t>農藥風險評估、食安檢驗方法評估及應用</t>
  </si>
  <si>
    <t>歐嘉瑞</t>
  </si>
  <si>
    <t>台灣中油股份有限公司</t>
  </si>
  <si>
    <t>董事長</t>
  </si>
  <si>
    <t>穩定能源供應、提供多元服務、追求永續發展(產業分析、策略管理)</t>
  </si>
  <si>
    <t>林海平</t>
  </si>
  <si>
    <t>私立大葉大學機械與自動化工程學系</t>
  </si>
  <si>
    <t>車輛動力及運動、動態振動分析</t>
  </si>
  <si>
    <t>張哲明</t>
  </si>
  <si>
    <t>張智華</t>
  </si>
  <si>
    <t>國立成功大學副教授</t>
  </si>
  <si>
    <t>湖庫優養化、現地淨化、工程統計、水質管理、水質工程、物聯網與智慧管理、水質指標、水質模式、水環境採樣分析、品保品管、流域集水區管理、水質遙測</t>
    <phoneticPr fontId="6" type="noConversion"/>
  </si>
  <si>
    <t>張維欽</t>
  </si>
  <si>
    <t>國立雲林科技大學副教授</t>
  </si>
  <si>
    <t>環工與安衛、環境工程相關</t>
    <phoneticPr fontId="6" type="noConversion"/>
  </si>
  <si>
    <t>莊順興</t>
  </si>
  <si>
    <t>污水處理、環境管理、水資源工程、自來水處理、下水道工程</t>
    <phoneticPr fontId="6" type="noConversion"/>
  </si>
  <si>
    <t>劉鎮宗</t>
  </si>
  <si>
    <t>國立宜蘭大學教授</t>
  </si>
  <si>
    <t>水污染防治、土壤復育教學、土壤地下水汙染監測與整治</t>
    <phoneticPr fontId="1" type="noConversion"/>
  </si>
  <si>
    <t>蔡勇斌</t>
  </si>
  <si>
    <t>國立暨南國際大學特聘教授兼任院長</t>
  </si>
  <si>
    <t>環境工程、水處理工程、水質分析、環工特論與環工生物處理</t>
    <phoneticPr fontId="6" type="noConversion"/>
  </si>
  <si>
    <t>謝哲隆</t>
  </si>
  <si>
    <t>汙染控制設備、空氣品質、噪音震動</t>
    <phoneticPr fontId="6" type="noConversion"/>
  </si>
  <si>
    <t>尤建華</t>
  </si>
  <si>
    <t>環保政策與技術及污染防治相關材料</t>
  </si>
  <si>
    <t>王茂松</t>
  </si>
  <si>
    <t>正修科技大學副教授</t>
  </si>
  <si>
    <t>綜理高雄縣環境教育、空氣、水、土壤、廢棄物處理、毒性化學物質管理、資源回收、公害糾紛處理、推廣綠色生活、綠行為、環保標章及碳足跡產品等各項環保業務之推動</t>
    <phoneticPr fontId="6" type="noConversion"/>
  </si>
  <si>
    <t>郭昭吟</t>
  </si>
  <si>
    <t>環境與安全衛生教學、環境與空氣品質相關教學及研究</t>
    <phoneticPr fontId="6" type="noConversion"/>
  </si>
  <si>
    <t>陳家榮</t>
  </si>
  <si>
    <t>能源經濟、資源經濟、能源管理、資源管理</t>
    <phoneticPr fontId="6" type="noConversion"/>
  </si>
  <si>
    <t>陳起鳳</t>
  </si>
  <si>
    <t>中國文化大學教授</t>
  </si>
  <si>
    <t>給水工程、污水工程、生態工法、集水區經營、水質模式、非點源污染</t>
    <phoneticPr fontId="6" type="noConversion"/>
  </si>
  <si>
    <t>黃良銘</t>
  </si>
  <si>
    <t>國立成功大學教授</t>
  </si>
  <si>
    <t>水及廢水處理、再生水、土壤與地下水整治技術</t>
    <phoneticPr fontId="6" type="noConversion"/>
  </si>
  <si>
    <t>黃輝源</t>
  </si>
  <si>
    <t>中臺科技大學助理教授</t>
  </si>
  <si>
    <t>廢棄物管理、環境督察</t>
    <phoneticPr fontId="6" type="noConversion"/>
  </si>
  <si>
    <t>賴嘉祥</t>
  </si>
  <si>
    <t>國立虎尾科技大學教授</t>
  </si>
  <si>
    <t>空氣污染控制學、環境污染物檢測分析、PM2.5污染源調查及有害物分析、空氣品質模式教學與應用、大氣粒狀物採樣與重金屬分析、健康風險評估</t>
    <phoneticPr fontId="6" type="noConversion"/>
  </si>
  <si>
    <t>顏秀慧</t>
  </si>
  <si>
    <t>財團法人台灣綠色生產力基金會主任</t>
  </si>
  <si>
    <t>環保法律與政策、環境風險管理等相關之分析、法規研討及法務整合</t>
    <phoneticPr fontId="6" type="noConversion"/>
  </si>
  <si>
    <t>吳庭年</t>
  </si>
  <si>
    <t>私立崑山科技大學教授</t>
  </si>
  <si>
    <t>土壤及地下水污染調查、土壤及地下水污染整治、廢棄物處理處置、環境污染物分析、廢水處理技術</t>
    <phoneticPr fontId="6" type="noConversion"/>
  </si>
  <si>
    <t>闕蓓德</t>
  </si>
  <si>
    <t>一般廢棄物之貯存、收集、清運、資源回收、環境影響評估、環境風險評估、環境資訊、環境污染物傳輸模式、最佳化</t>
    <phoneticPr fontId="6" type="noConversion"/>
  </si>
  <si>
    <t>王文裕</t>
  </si>
  <si>
    <t>廢棄物處理、 金屬回收再生</t>
    <phoneticPr fontId="6" type="noConversion"/>
  </si>
  <si>
    <t>王淑卿</t>
  </si>
  <si>
    <t>人工智慧、大數據、雲端運算、物聯網、網路安全、系統開發、系統整合、辦公室自動化系統設計與導入、專案管理</t>
    <phoneticPr fontId="6" type="noConversion"/>
  </si>
  <si>
    <t>王鄭慈</t>
  </si>
  <si>
    <t>國立臺北教育大學教授兼系主任</t>
  </si>
  <si>
    <t>程式設計、資料結構、演算法、軟體衡量、系統評估、智慧型科技專題、資訊科技技術、資訊系統及網路相關規劃建置與評估</t>
    <phoneticPr fontId="6" type="noConversion"/>
  </si>
  <si>
    <t>王鴻濬</t>
  </si>
  <si>
    <t>公眾參與與環境教育教學、環保政策與環境教育教學、自然保育教育與政策教學</t>
    <phoneticPr fontId="6" type="noConversion"/>
  </si>
  <si>
    <t>余泰毅</t>
  </si>
  <si>
    <t>私立銘傳大學教授</t>
  </si>
  <si>
    <t>環境風險控制</t>
    <phoneticPr fontId="6" type="noConversion"/>
  </si>
  <si>
    <t>吳俊哲</t>
  </si>
  <si>
    <t>逢甲大學特聘教授</t>
  </si>
  <si>
    <t>水質汙染、水處理技術、汙水廠操作維護、水處理系統設計、汙水下水道工程、下水道管線設計、下水道施工管理</t>
    <phoneticPr fontId="6" type="noConversion"/>
  </si>
  <si>
    <t>呂明和</t>
  </si>
  <si>
    <t>處理技術、回收再利用、永續發展及資源循環</t>
    <phoneticPr fontId="6" type="noConversion"/>
  </si>
  <si>
    <t>李志賢</t>
  </si>
  <si>
    <t>周碩彥</t>
  </si>
  <si>
    <t>智慧及節能建築、供應鏈管理、工業物聯網、產品設計與開發、工程經濟、智慧交通、節能管理、經濟效益分析、創新應用、大數據分析、智慧城市應用</t>
    <phoneticPr fontId="6" type="noConversion"/>
  </si>
  <si>
    <t>林啟文</t>
  </si>
  <si>
    <t>空汙防治、水質檢測、土壤及地下水監測</t>
    <phoneticPr fontId="6" type="noConversion"/>
  </si>
  <si>
    <t>林淵淙</t>
  </si>
  <si>
    <t>國立中山大學特聘教授</t>
  </si>
  <si>
    <t>再生能源、廢棄物處理、循環經濟、貴重金屬回收、氣固相污染防制、毒化物減量</t>
    <phoneticPr fontId="6" type="noConversion"/>
  </si>
  <si>
    <t>胡憲倫</t>
  </si>
  <si>
    <t>環保標章、碳標籤、碳足跡、水足跡、溫室氣體減量、環境與企業永續創新</t>
    <phoneticPr fontId="6" type="noConversion"/>
  </si>
  <si>
    <t>徐爾烈</t>
  </si>
  <si>
    <t>昆蟲殺蟲劑</t>
    <phoneticPr fontId="6" type="noConversion"/>
  </si>
  <si>
    <t>張木彬</t>
  </si>
  <si>
    <t>空氣污染控制、持久性有機污染物、大氣環境監測</t>
    <phoneticPr fontId="6" type="noConversion"/>
  </si>
  <si>
    <t>張皇珍</t>
  </si>
  <si>
    <t>財團法人商業發展研究院副院長</t>
  </si>
  <si>
    <t>空氣污染防治、水污染防治、土壤及地下水污染防治、水肥處理技術、襄助院長綜理院務及人才培育教育宣導(含低碳綠能、節能減碳及永續發展等相關環境教育)</t>
    <phoneticPr fontId="6" type="noConversion"/>
  </si>
  <si>
    <t>張益國</t>
  </si>
  <si>
    <t>中臺科技大學副教授</t>
  </si>
  <si>
    <t>環境與安全衛生相關教學研究</t>
    <phoneticPr fontId="6" type="noConversion"/>
  </si>
  <si>
    <t>郭財吉</t>
  </si>
  <si>
    <t>經營管理、環境教育、環境管理、永續發展</t>
    <phoneticPr fontId="6" type="noConversion"/>
  </si>
  <si>
    <t>陳谷汎</t>
  </si>
  <si>
    <t>國立暨南國際大學教授</t>
  </si>
  <si>
    <t>污染調查與整治、水及廢污水處理、噪音控制、環境教育</t>
    <phoneticPr fontId="6" type="noConversion"/>
  </si>
  <si>
    <t>童翔新</t>
  </si>
  <si>
    <t>逢甲大學副教授</t>
  </si>
  <si>
    <t>人工溼地、廢水處理、土壤污染整治、廢棄物資源化技術</t>
    <phoneticPr fontId="6" type="noConversion"/>
  </si>
  <si>
    <t>黃明聖</t>
  </si>
  <si>
    <t>國立政治大學教授</t>
  </si>
  <si>
    <t>租稅制度、經濟效益評估、財務計畫、貨幣銀行</t>
    <phoneticPr fontId="6" type="noConversion"/>
  </si>
  <si>
    <t>黃國林</t>
  </si>
  <si>
    <t>水質、水污染防治、空氣污染防治、高級氧化、環境檢驗及監測、土壤及地下水、資源化技術、廢棄物管理、電化學技術、熱熔技術</t>
    <phoneticPr fontId="6" type="noConversion"/>
  </si>
  <si>
    <t>黃瓊慧</t>
  </si>
  <si>
    <t>高等會計、財務會計、會計學、審計、公司理財、盈餘管理、投資學、衍生性商品、風險與績效管理、企業管理與經營</t>
    <phoneticPr fontId="6" type="noConversion"/>
  </si>
  <si>
    <t>楊錫賢</t>
  </si>
  <si>
    <t>A5,A13</t>
    <phoneticPr fontId="1" type="noConversion"/>
  </si>
  <si>
    <t>空氣污染學、空氣污染監測、空氣污染控制技術、環境生態學、移動污染源監測與控制、大氣空氣污染監測、污染源排放檢測</t>
    <phoneticPr fontId="6" type="noConversion"/>
  </si>
  <si>
    <t>葉佳宗</t>
  </si>
  <si>
    <t>國立臺北大學助理教授</t>
  </si>
  <si>
    <t>土地使用計畫、策略規劃、農地規劃與管理、永續環境規劃與管理、氣候變遷減緩與調適</t>
    <phoneticPr fontId="6" type="noConversion"/>
  </si>
  <si>
    <t>董素蘭</t>
  </si>
  <si>
    <t>私立世新大學專任講師</t>
  </si>
  <si>
    <t>全媒體識讀（含新媒體/自媒體/社群媒體分析、網路行銷、網紅經濟、大數據等）、傳播技能（含新聞相關技能與專業實作等）、大眾傳播問題分析、傳播理論與方法（含傳播理論、研究方法、傳播專題分析等）、新聞識讀（含新聞專業、新聞倫理、新聞自律等）、新聞學（含新聞學理、新聞判讀、新聞專題分析等）、新聞技能（新聞採訪寫作、新聞編輯等）</t>
    <phoneticPr fontId="6" type="noConversion"/>
  </si>
  <si>
    <t>劉宗榮</t>
  </si>
  <si>
    <t>國立陽明交通大學榮譽教授</t>
  </si>
  <si>
    <t>毒理學、環境衛生學</t>
    <phoneticPr fontId="1" type="noConversion"/>
  </si>
  <si>
    <t>潘日南</t>
  </si>
  <si>
    <t>臺灣警察專科學校副教授</t>
  </si>
  <si>
    <t>消防法規及設備消防暨災害防救法規、消防安全設備及化學、毒性及關注化學物質管理、消防化學、藥學</t>
    <phoneticPr fontId="1" type="noConversion"/>
  </si>
  <si>
    <t>蔡志亮</t>
  </si>
  <si>
    <t>能源政策、能源經濟、能源規劃</t>
    <phoneticPr fontId="6" type="noConversion"/>
  </si>
  <si>
    <t>鄭福田</t>
  </si>
  <si>
    <t>環境影響預測、評估及實習(含減輕對策研擬、監督及後續追踨、爭議裁決)、空氣品質分析及模式模擬、大氣監測技術、污染控制設備、有毒氣體控制</t>
    <phoneticPr fontId="6" type="noConversion"/>
  </si>
  <si>
    <t>盧昭暉</t>
  </si>
  <si>
    <t>國立中興大學副教授</t>
  </si>
  <si>
    <t>能量轉換工程、機械工程實驗、環境與能源、車輛污染防治</t>
    <phoneticPr fontId="6" type="noConversion"/>
  </si>
  <si>
    <t>盧鴻鋆</t>
  </si>
  <si>
    <t>應用統計、多變量分析、統計調查、觀光調查、大數據、企業研究方法、網際貿易、網路行銷、網路創業、企業創新個案分析、問題解決與決策分析</t>
  </si>
  <si>
    <t>簡聰文</t>
  </si>
  <si>
    <t>國立成功大學助理研究員</t>
  </si>
  <si>
    <t>空氣污染採樣分析與監測</t>
    <phoneticPr fontId="6" type="noConversion"/>
  </si>
  <si>
    <t>羅煌木</t>
  </si>
  <si>
    <t>廢棄物清運、處理與管、環境衛生、水污染防治、空氣污染防治、土壤與地下水、噪音與振動、風險評估</t>
    <phoneticPr fontId="6" type="noConversion"/>
  </si>
  <si>
    <t>蘇弘毅</t>
  </si>
  <si>
    <t>弘光科技大學教授</t>
  </si>
  <si>
    <t>廢棄物處理、污水工程</t>
    <phoneticPr fontId="6" type="noConversion"/>
  </si>
  <si>
    <t>何文照</t>
  </si>
  <si>
    <t>中國醫藥大學教授</t>
  </si>
  <si>
    <t>環境健康風險評估、法規毒理學、環境暨職場流行病學、健康資料分析</t>
    <phoneticPr fontId="6" type="noConversion"/>
  </si>
  <si>
    <t>何彌亮</t>
  </si>
  <si>
    <t>A1,A10</t>
    <phoneticPr fontId="1" type="noConversion"/>
  </si>
  <si>
    <t>吳秋美</t>
  </si>
  <si>
    <t>總統府參事</t>
    <phoneticPr fontId="6" type="noConversion"/>
  </si>
  <si>
    <t>新聞策略操作</t>
    <phoneticPr fontId="1" type="noConversion"/>
  </si>
  <si>
    <t>李宗桂</t>
  </si>
  <si>
    <t>整合行銷、廣播節目製作</t>
    <phoneticPr fontId="1" type="noConversion"/>
  </si>
  <si>
    <t>林耀南</t>
  </si>
  <si>
    <t>行銷管理、產品與行銷創新、人力資源管理、企業倫理、管理學</t>
    <phoneticPr fontId="1" type="noConversion"/>
  </si>
  <si>
    <t>施文真</t>
  </si>
  <si>
    <t>國際經貿法、國際環境法、環境法</t>
    <phoneticPr fontId="6" type="noConversion"/>
  </si>
  <si>
    <t>紀長國</t>
  </si>
  <si>
    <t>採樣分析、水處理工程、水污染控制、廢棄物管理</t>
    <phoneticPr fontId="6" type="noConversion"/>
  </si>
  <si>
    <t>陳家揚</t>
  </si>
  <si>
    <t>國立臺灣大學教授兼所長</t>
  </si>
  <si>
    <t>環境衛生學、持久性有機污染物、毒化物分析、環境與職業毒理學、食品黴菌毒素、水中新興污染微量分析、環境分析原理等課程。研究食品與食品包材環境污染物、人體檢體檢測方法開發與暴露、風險評估</t>
    <phoneticPr fontId="1" type="noConversion"/>
  </si>
  <si>
    <t>游象甫</t>
  </si>
  <si>
    <t>國立臺北教育大學教授</t>
  </si>
  <si>
    <t>資訊管理</t>
    <phoneticPr fontId="6" type="noConversion"/>
  </si>
  <si>
    <t>葉麗雲</t>
  </si>
  <si>
    <t>資訊系統規劃管理、資訊安全規劃管理、共構機房管理、資訊系統規劃管理、網站管理、系統開發及維護操作</t>
    <phoneticPr fontId="6" type="noConversion"/>
  </si>
  <si>
    <t>鄭文伯</t>
  </si>
  <si>
    <t>國立聯合大學教授</t>
  </si>
  <si>
    <t>環境與安全衛生相關領域</t>
    <phoneticPr fontId="6" type="noConversion"/>
  </si>
  <si>
    <t>蕭葆羲</t>
  </si>
  <si>
    <t>國立臺灣海洋大學</t>
  </si>
  <si>
    <t>空污、海洋污染擴散模擬與實驗及防制管理</t>
    <phoneticPr fontId="6" type="noConversion"/>
  </si>
  <si>
    <t>于蓓</t>
  </si>
  <si>
    <t>核能電廠環境幅射調查規劃評估、核能電廠環境幅射調查規劃評估及人員劑量評估</t>
    <phoneticPr fontId="1" type="noConversion"/>
  </si>
  <si>
    <t>方國權</t>
  </si>
  <si>
    <t>空氣採樣毒物分析、空氣污染物乾溼沉降模式推估、有害空氣污染物管理、空氣品質模式、大氣化學、移動污染源排放推估模式</t>
  </si>
  <si>
    <t>王玉純</t>
  </si>
  <si>
    <t>環境影響評估、空氣污染及水污染之健康風險</t>
    <phoneticPr fontId="6" type="noConversion"/>
  </si>
  <si>
    <t>王宜明</t>
  </si>
  <si>
    <t>國立彰化師範大學教授</t>
  </si>
  <si>
    <t>噪音振動與量測、噪音振動與量測、振動制壓與控制、結構振動與測試</t>
    <phoneticPr fontId="6" type="noConversion"/>
  </si>
  <si>
    <t>王俊淵</t>
  </si>
  <si>
    <t>廢棄物處理、資源回收及再利用、環境衛生</t>
  </si>
  <si>
    <t>王家麟</t>
  </si>
  <si>
    <t>大氣化學、微量氣體分析、空污監測與分析</t>
    <phoneticPr fontId="6" type="noConversion"/>
  </si>
  <si>
    <t>王順成</t>
  </si>
  <si>
    <t>環境衛生用藥毒理、環境毒物、人體健康風險評估及生態風險評估、生技產品之安全評估</t>
  </si>
  <si>
    <t>王順美</t>
  </si>
  <si>
    <t>環境教育研究、環境行為學、環境教育教學法、社區環境教育、全校式環境教育、婦女環保行動及學習、社區環境行動與學習、環境運動及學習、綠色學校及其評量、中等學校環境服務學習、動物保護教育</t>
    <phoneticPr fontId="1" type="noConversion"/>
  </si>
  <si>
    <t>王聖瑋</t>
    <phoneticPr fontId="6" type="noConversion"/>
  </si>
  <si>
    <t>地下水法規制度、調查監測、污染整治、農業水資源管理</t>
    <phoneticPr fontId="1" type="noConversion"/>
  </si>
  <si>
    <t>白曛綾</t>
  </si>
  <si>
    <t>空氣汙染防制、溫室氣體減量</t>
  </si>
  <si>
    <t>江美琦</t>
  </si>
  <si>
    <t>網站及系統規劃建置、網路及機房維運、網路、資安、內部入口網規劃建置、網站及系統建置維運、電子化政府計畫及部會資訊計畫審議、管考、共構機房規劃建置、政府機關辦公室自動化之統籌規劃、協調及推動</t>
    <phoneticPr fontId="6" type="noConversion"/>
  </si>
  <si>
    <t>何小曼</t>
  </si>
  <si>
    <t>植物形態學、環境教育、真菌分子研究、生物學、植物學、真菌學</t>
    <phoneticPr fontId="6" type="noConversion"/>
  </si>
  <si>
    <t>何嘉浚</t>
  </si>
  <si>
    <t>國立臺灣科技大學副教授</t>
  </si>
  <si>
    <t>坡地災害、加勁土壤、河岸沖蝕、海綿城市</t>
    <phoneticPr fontId="6" type="noConversion"/>
  </si>
  <si>
    <t>何鴻哲</t>
  </si>
  <si>
    <t>萬能科技大學副教授</t>
  </si>
  <si>
    <t>污染防治設施、水汙染處理、廢棄物回收在利用、廢棄物改質再製資源化</t>
    <phoneticPr fontId="6" type="noConversion"/>
  </si>
  <si>
    <t>吳玉珍</t>
  </si>
  <si>
    <t>資訊管理系統、資料庫管理、計算機概論、公路、軌道運輸與海空運發展規劃、永續運輸、運輸大數據、AI與物聯網運用發展、督導能源國家型科技計畫(含專利布局)、督導台電、中油事業管理</t>
    <phoneticPr fontId="1" type="noConversion"/>
  </si>
  <si>
    <t>吳伋</t>
  </si>
  <si>
    <t>中華民國全國工業總會資深專員</t>
  </si>
  <si>
    <t>環境標示制度、生命週期評估、廢棄物再生燃料標準</t>
    <phoneticPr fontId="6" type="noConversion"/>
  </si>
  <si>
    <t>吳佳璋</t>
  </si>
  <si>
    <t>國立高雄科技大學教授兼振動與噪音檢測中心主任</t>
  </si>
  <si>
    <t>機械設計、金屬加工、結構設計、船舶設計、軸系設計、隔振設計、振動、聲學、軟體開發、環境振動噪音</t>
    <phoneticPr fontId="6" type="noConversion"/>
  </si>
  <si>
    <t>吳南明</t>
  </si>
  <si>
    <t>吳清在</t>
  </si>
  <si>
    <t>營業稅、所得稅、政府會計公報、大陸稅法、稅務會計研究、土地稅法、遺產及贈與稅法</t>
  </si>
  <si>
    <t>吳榮華</t>
  </si>
  <si>
    <t>能源與資源、投資計劃評估、能源與礦業經濟</t>
    <phoneticPr fontId="6" type="noConversion"/>
  </si>
  <si>
    <t>李中光</t>
  </si>
  <si>
    <t>萬能學校財團法人萬能科技大學專任教授</t>
  </si>
  <si>
    <t>毒性化學物質之運作、水污染處理</t>
    <phoneticPr fontId="6" type="noConversion"/>
  </si>
  <si>
    <t>李中彥</t>
  </si>
  <si>
    <t>中國文化大學副教授</t>
  </si>
  <si>
    <t>資料庫管理、系統分析與設計、電子商務與服務管理、資訊系統專案設計</t>
    <phoneticPr fontId="6" type="noConversion"/>
  </si>
  <si>
    <t>李漢鏗</t>
  </si>
  <si>
    <t>李慶章</t>
  </si>
  <si>
    <t>電子商務規劃與管理、行銷學、網路行銷、行動行銷、數位學習規劃與管理資訊管理學、電子資訊系統規劃、專案管理、系統分析、決策支援系統、數位落差研究</t>
    <phoneticPr fontId="6" type="noConversion"/>
  </si>
  <si>
    <t>沈立</t>
  </si>
  <si>
    <t>環境規劃設計與管理、公園與遊憩行為、休閒活動規劃、景觀與遊憩資訊調查評估、旅遊目的地意象、永續生態旅遊之教學</t>
  </si>
  <si>
    <t>阮明淑</t>
  </si>
  <si>
    <t>私立世新大學教授</t>
  </si>
  <si>
    <t>資訊管理、資訊組織</t>
    <phoneticPr fontId="6" type="noConversion"/>
  </si>
  <si>
    <t>周佩虹</t>
  </si>
  <si>
    <t>新聞、媒體宣傳、行銷、出版、活動</t>
    <phoneticPr fontId="6" type="noConversion"/>
  </si>
  <si>
    <t>周芷玫</t>
  </si>
  <si>
    <t>景文科技大學助理教授</t>
  </si>
  <si>
    <t>室內空氣品質管理、環境變遷、永續發展</t>
    <phoneticPr fontId="6" type="noConversion"/>
  </si>
  <si>
    <t>周鳳瑛</t>
    <phoneticPr fontId="1" type="noConversion"/>
  </si>
  <si>
    <t>龍華科技大學助理教授</t>
  </si>
  <si>
    <t>能源經濟、成本會計、管理會計</t>
    <phoneticPr fontId="6" type="noConversion"/>
  </si>
  <si>
    <t>林至中</t>
  </si>
  <si>
    <t>軟體工程、系統分析與設計、專案管理</t>
  </si>
  <si>
    <t>林志鳳</t>
  </si>
  <si>
    <t>數位傳播、網路行銷、資訊服務及行銷、資訊數位化流程、數位典藏管理等課程之教學及研究、數位典藏管理</t>
    <phoneticPr fontId="1" type="noConversion"/>
  </si>
  <si>
    <t>林志麟</t>
  </si>
  <si>
    <t>水及廢水處理氧化、混凝、過濾技術、智慧水務(水網)工程</t>
    <phoneticPr fontId="6" type="noConversion"/>
  </si>
  <si>
    <t>林明瑞</t>
  </si>
  <si>
    <t>林財富</t>
  </si>
  <si>
    <t>林健榮</t>
  </si>
  <si>
    <t>嘉藥學校財團法人嘉南藥理大學研究員</t>
  </si>
  <si>
    <t>廢棄物處理、資源回收及廢水處理、環境評估、掩埋場規劃設計、復育工程</t>
    <phoneticPr fontId="6" type="noConversion"/>
  </si>
  <si>
    <t>林得恩</t>
  </si>
  <si>
    <t>國立臺灣大學專案計畫助理研究員</t>
  </si>
  <si>
    <t>颱洪應變、災害性氣象守視、氣象資訊應用與預測、飛航安全與氣象、災害預警與應變、環境影響評估、氣候變遷、永續發展策略</t>
    <phoneticPr fontId="6" type="noConversion"/>
  </si>
  <si>
    <t>邱景升</t>
  </si>
  <si>
    <t>地理資訊、資料庫管理系統、管理資訊系統、決策支援系統、電子商務、國土計畫、都市更新、交通運輸規劃</t>
    <phoneticPr fontId="6" type="noConversion"/>
  </si>
  <si>
    <t>侯文哲</t>
  </si>
  <si>
    <t>環境化學、環境分析、水及廢水處理工程、奈米科技、生態毒理、污染物宿命與傳輸</t>
    <phoneticPr fontId="6" type="noConversion"/>
  </si>
  <si>
    <t>施邦築</t>
  </si>
  <si>
    <t>結構學、建築結構設計、施工法、土石流橋梁設計、鋼結構設計、維生管線地震工程、施工法</t>
    <phoneticPr fontId="1" type="noConversion"/>
  </si>
  <si>
    <t>洪國興</t>
  </si>
  <si>
    <t>管理科學、資訊系統開發建置、行銷管理、網站規劃與建置、資訊安全ISMS、電子商務與網路行銷</t>
    <phoneticPr fontId="1" type="noConversion"/>
  </si>
  <si>
    <t>范致豪</t>
  </si>
  <si>
    <t>水資源經營、管理、河川流域管理、水工設施規劃、水資源經營、管理、河川流域管理</t>
    <phoneticPr fontId="1" type="noConversion"/>
  </si>
  <si>
    <t>凌永健</t>
  </si>
  <si>
    <t>空氣分析、水質分析、廢棄物分析、環境監測、綠色化學、質譜分析、綠色化學品及材料、永續與防災</t>
    <phoneticPr fontId="1" type="noConversion"/>
  </si>
  <si>
    <t>唐立正</t>
  </si>
  <si>
    <t>昆蟲微生物防治</t>
    <phoneticPr fontId="6" type="noConversion"/>
  </si>
  <si>
    <t>祝國忠</t>
  </si>
  <si>
    <t>國立臺北護理健康大學特聘教授</t>
  </si>
  <si>
    <t>資訊系統規劃、專案管理、電子商務資訊系統策略規劃與專案管理、雲端運算與資訊安全、物聯網與智慧化系統、衛生與醫療資訊系統、健康照護資訊系統、大數據與巨量資料決策分析</t>
    <phoneticPr fontId="6" type="noConversion"/>
  </si>
  <si>
    <t>高仁川</t>
  </si>
  <si>
    <t>國立臺北大學專任助理教授</t>
  </si>
  <si>
    <t>G1</t>
    <phoneticPr fontId="1" type="noConversion"/>
  </si>
  <si>
    <t>能源法、環境法、氣候變遷法、行政法、憲法</t>
    <phoneticPr fontId="6" type="noConversion"/>
  </si>
  <si>
    <t>張明琴</t>
  </si>
  <si>
    <t>弘光科技大學副教授</t>
  </si>
  <si>
    <t>水處理工程、廢棄物處理與管理、環境毒物學、環境管理、環境影響評估、土壤及地下水污染場址調查技術、土壤及地下水污染場址整治技術</t>
    <phoneticPr fontId="6" type="noConversion"/>
  </si>
  <si>
    <t>張益誠</t>
  </si>
  <si>
    <t>國立宜蘭大學副教授</t>
  </si>
  <si>
    <t>管理資訊系統與資訊技術、環境規劃與管理、系統分析、環境工程</t>
    <phoneticPr fontId="6" type="noConversion"/>
  </si>
  <si>
    <t>張章堂</t>
  </si>
  <si>
    <t>空氣污染防制、水污染防治、廢棄物管理、噪音、土壤污染防治、地下水整治、下水道工程設計、下水道工程維護</t>
    <phoneticPr fontId="6" type="noConversion"/>
  </si>
  <si>
    <t>張鼎旺</t>
  </si>
  <si>
    <t>檢驗管理、空氣污染物採樣檢驗、異味、檢驗大樓興建、事業廢棄物管理、資源回收管理、廢棄物管理、環境衛生管理、飲用水管理</t>
    <phoneticPr fontId="6" type="noConversion"/>
  </si>
  <si>
    <t>張錦松</t>
  </si>
  <si>
    <t>水及廢水處理、焚化爐底渣再利用、噪音振動控制</t>
  </si>
  <si>
    <t>望熙榮</t>
  </si>
  <si>
    <t>空氣污染防制等相關教學與研究</t>
    <phoneticPr fontId="6" type="noConversion"/>
  </si>
  <si>
    <t>章日行</t>
  </si>
  <si>
    <t>污水處理規劃設計、水質檢測分析、水回收再利用、污水處理技術研發、土壤及地下水整治規劃設計、土壤及地下水污染調查及監測、土壤及地下水污染整治技術研發</t>
    <phoneticPr fontId="6" type="noConversion"/>
  </si>
  <si>
    <t>莊伯仲</t>
  </si>
  <si>
    <t>傳播科技、廣告學、網路行銷、網站企劃與製作</t>
    <phoneticPr fontId="6" type="noConversion"/>
  </si>
  <si>
    <t>許玉雪</t>
  </si>
  <si>
    <t>統計、抽樣調查、多變量分析、農業經濟、經濟預測</t>
    <phoneticPr fontId="6" type="noConversion"/>
  </si>
  <si>
    <t>許金玉</t>
  </si>
  <si>
    <t>許惠悰</t>
  </si>
  <si>
    <t>許榮均</t>
  </si>
  <si>
    <t>結構振動噪音、環境振動噪音、環境振動噪音影響評估</t>
  </si>
  <si>
    <t>許德安</t>
  </si>
  <si>
    <t>捷運建設工程管控、工務執行、各項查核作業管控、施工安全及工地管理之資訊化規劃、建置與推動及政府機關間協同作業之資訊化推之制度研議及督導、捷運技術文件管理之資訊化推動之制度研議及督導、綜理捷運沿線建物會審、建物巡查及禁限建範圍公告圖查詢資訊化之規劃、建置、維運與推動執行作業</t>
    <phoneticPr fontId="1" type="noConversion"/>
  </si>
  <si>
    <t>連志誠</t>
  </si>
  <si>
    <t>私立東吳大學副教授</t>
  </si>
  <si>
    <t>資料庫、專案管理、軟體工程、資料安全監控、系統安全</t>
    <phoneticPr fontId="6" type="noConversion"/>
  </si>
  <si>
    <t>陳曼莉</t>
  </si>
  <si>
    <t>自來水工程設施管理；水質檢驗、監測、監控及管理；水源保護</t>
  </si>
  <si>
    <t>陳慶和</t>
  </si>
  <si>
    <t>陳𦹅如</t>
  </si>
  <si>
    <t>曾庭科</t>
  </si>
  <si>
    <t>空氣污染防治、室內空氣品質控制、採樣分析與監測之研究</t>
  </si>
  <si>
    <t>黃志彬</t>
  </si>
  <si>
    <t>智慧型水處理操作及水質監測技術開發、節能型光電半導體濾膜廢水處理設備研發、及生物毒性評估方法。自來水及工業廢水混凝、沉澱及過濾傳統處理，包括觸媒催化、薄膜分離、及電化學/RO脫鹽技術開發</t>
    <phoneticPr fontId="6" type="noConversion"/>
  </si>
  <si>
    <t>黃芷庭</t>
  </si>
  <si>
    <t>電視新聞製作編播、電視節目製作、專題影音企劃採訪與製作、雜誌主題規劃、採訪編輯</t>
    <phoneticPr fontId="1" type="noConversion"/>
  </si>
  <si>
    <t>黃書偉</t>
  </si>
  <si>
    <t>國立清華大學副教授</t>
  </si>
  <si>
    <t>環境教育與永續發展、國土計畫、都市計劃、都市更新、社區營造</t>
    <phoneticPr fontId="6" type="noConversion"/>
  </si>
  <si>
    <t>黃紹毅</t>
  </si>
  <si>
    <t>推廣教育、環境用藥藥效檢測、化學及環境生態</t>
    <phoneticPr fontId="6" type="noConversion"/>
  </si>
  <si>
    <t>黃照貴</t>
  </si>
  <si>
    <t>教授網路與社群媒體行銷、電子商務、管理資訊系統、科技與創新管理、新興市場經營與管理課程</t>
  </si>
  <si>
    <t>黃萬居</t>
  </si>
  <si>
    <t>綜理環檢業務、推動實驗室認證、推動環保標章、公害糾紛、環境整潔及美化業務、全國土壤及地下水污染調查、整治業務</t>
    <phoneticPr fontId="6" type="noConversion"/>
  </si>
  <si>
    <t>楊豐碩</t>
  </si>
  <si>
    <t>財團法人臺灣經濟研究院所長</t>
  </si>
  <si>
    <t>農業經濟、產業經濟、能源經濟、計量評估、食品經濟</t>
    <phoneticPr fontId="1" type="noConversion"/>
  </si>
  <si>
    <t>萬騰州</t>
  </si>
  <si>
    <t>環境工程、水資源再生利用系統、環境工程系統最佳化及決策分析、綠色再生能源技術</t>
  </si>
  <si>
    <t>詹志銘</t>
  </si>
  <si>
    <t>行政資訊系統規劃、開發、管理</t>
    <phoneticPr fontId="6" type="noConversion"/>
  </si>
  <si>
    <t>劉士豪</t>
  </si>
  <si>
    <t>系統分析與開發、商業程式語言、企業電子化工程資料</t>
    <phoneticPr fontId="1" type="noConversion"/>
  </si>
  <si>
    <t>劉淑惠</t>
  </si>
  <si>
    <t>環境教育、環境生態學、台灣文化景觀規劃、生態空間規劃、居民參與社區景觀規劃、景觀與環境規劃、生態觀光</t>
    <phoneticPr fontId="1" type="noConversion"/>
  </si>
  <si>
    <t>蔡文田</t>
  </si>
  <si>
    <t>蔡念中</t>
  </si>
  <si>
    <t>大眾傳播、傳播效果、電視廣告行銷、媒體內容產製、數位電視、數位內容產製、媒體規畫製播、廣告策略、數位廣告、網路傳播、傳播效果研究</t>
    <phoneticPr fontId="1" type="noConversion"/>
  </si>
  <si>
    <t>蔡智賢</t>
  </si>
  <si>
    <t>園藝植物</t>
  </si>
  <si>
    <t>鄧銘</t>
  </si>
  <si>
    <t>督導及執行環境教育、社區營造、廢棄物管理及稽查取締</t>
    <phoneticPr fontId="1" type="noConversion"/>
  </si>
  <si>
    <t>鄭宇庭</t>
  </si>
  <si>
    <t>統計分析、抽樣調查、大數據</t>
    <phoneticPr fontId="6" type="noConversion"/>
  </si>
  <si>
    <t>盧明俊</t>
  </si>
  <si>
    <t>國立中興大學特聘教授</t>
  </si>
  <si>
    <t>水及廢水處理、資源再生、廢棄物管理</t>
    <phoneticPr fontId="6" type="noConversion"/>
  </si>
  <si>
    <t>蕭幸金</t>
  </si>
  <si>
    <t>國立臺北商業大學教授兼副校長</t>
  </si>
  <si>
    <t>中小企業會計準則、IFRS、風險管理與評估、成本管理與控制、績效評估、防制洗錢、商業會計法規</t>
    <phoneticPr fontId="6" type="noConversion"/>
  </si>
  <si>
    <t>蕭景楷</t>
  </si>
  <si>
    <t>計畫評估、經濟與政策分析、成本效益分析、專案管理等課程之教授工作</t>
    <phoneticPr fontId="1" type="noConversion"/>
  </si>
  <si>
    <t>蕭慧娟</t>
  </si>
  <si>
    <t>污染防治、空氣污染防制工程及規劃管理、資源回收及環境教育政策宣導及推廣</t>
    <phoneticPr fontId="1" type="noConversion"/>
  </si>
  <si>
    <t>蕭耀榮</t>
  </si>
  <si>
    <t>車輛控制、車輛測試、電動車輛、軌道車輛、智慧型運輸、機電整合、自動控制、智慧型系統、感測器</t>
    <phoneticPr fontId="6" type="noConversion"/>
  </si>
  <si>
    <t>賴鴻裕</t>
  </si>
  <si>
    <t>土壤、肥料學</t>
    <phoneticPr fontId="6" type="noConversion"/>
  </si>
  <si>
    <t>錢葉忠</t>
  </si>
  <si>
    <t>駱少康</t>
  </si>
  <si>
    <t>網路行銷、網路廣告、商業模式、社群行銷、廣告、品牌管理、品牌形象、商圈形象、推廣/促銷、行銷教育訓練</t>
    <phoneticPr fontId="6" type="noConversion"/>
  </si>
  <si>
    <t>駱尚廉</t>
  </si>
  <si>
    <t>國立臺灣大學特聘教授</t>
  </si>
  <si>
    <t>水質、水污染防治、土壤及地下水污染</t>
    <phoneticPr fontId="6" type="noConversion"/>
  </si>
  <si>
    <t>謝仁弘</t>
  </si>
  <si>
    <t>統計</t>
  </si>
  <si>
    <t>謝連德</t>
  </si>
  <si>
    <t>薩支高</t>
  </si>
  <si>
    <t>土壤與地下水汙染，環境影響評估，廢棄物管理、土壤管理，堆肥化管理教學研究</t>
  </si>
  <si>
    <t>顏有利</t>
  </si>
  <si>
    <t>空氣汙染、空氣污染物分析、空氣污染控制理論</t>
    <phoneticPr fontId="6" type="noConversion"/>
  </si>
  <si>
    <t>羅金翔</t>
  </si>
  <si>
    <t>工作場所環境衛生調查與監控、工業安全管理、污染物化學分析檢測、空氣污染成因、分析、控制、空氣品質管理</t>
    <phoneticPr fontId="6" type="noConversion"/>
  </si>
  <si>
    <t>李茂榮</t>
  </si>
  <si>
    <t>化學分析、質譜分析、藥物化學、微量檢測分析開發</t>
    <phoneticPr fontId="1" type="noConversion"/>
  </si>
  <si>
    <t>林玟君</t>
  </si>
  <si>
    <t>F1,F3</t>
    <phoneticPr fontId="1" type="noConversion"/>
  </si>
  <si>
    <t>公司治理、財務管理、盈餘管理、財務會計、企業融資、企業財務管理、資本預算</t>
    <phoneticPr fontId="6" type="noConversion"/>
  </si>
  <si>
    <t>范建得</t>
  </si>
  <si>
    <t>國立清華大學教授</t>
  </si>
  <si>
    <t>公平交易法、生物科技法、能源與自然資源法、經濟法、智財權</t>
    <phoneticPr fontId="6" type="noConversion"/>
  </si>
  <si>
    <t>莊東穎</t>
  </si>
  <si>
    <t>國立臺北大學資工系特聘教授兼電機資訊學院院長</t>
  </si>
  <si>
    <t>行動計算、無線網路、人工智慧物聯網、大數據資料庫、校務系統開發及管理、有線及無線網路建制及管理、機房及電腦教室管理</t>
    <phoneticPr fontId="6" type="noConversion"/>
  </si>
  <si>
    <t>謝有容</t>
  </si>
  <si>
    <t>莊凱任</t>
    <phoneticPr fontId="6" type="noConversion"/>
  </si>
  <si>
    <t>私立臺北醫學大學公共衛生學系教授</t>
  </si>
  <si>
    <t>作業環境測定、風險評估、健康促進、工程改善、空氣污染採樣分析與監測、環境流行病學與生物統計</t>
    <phoneticPr fontId="6" type="noConversion"/>
  </si>
  <si>
    <t>謝秉志</t>
    <phoneticPr fontId="6" type="noConversion"/>
  </si>
  <si>
    <t>國立成功大學資源工程學系教授</t>
  </si>
  <si>
    <t>石油與天然氣、非傳統油氣資源、二氧化碳地質封存、地熱</t>
    <phoneticPr fontId="6" type="noConversion"/>
  </si>
  <si>
    <t>吳盛忠</t>
    <phoneticPr fontId="1" type="noConversion"/>
  </si>
  <si>
    <t>環境保護相關業務</t>
    <phoneticPr fontId="1" type="noConversion"/>
  </si>
  <si>
    <t>陳仁炫</t>
  </si>
  <si>
    <t>陳振南</t>
    <phoneticPr fontId="1" type="noConversion"/>
  </si>
  <si>
    <t>私立銘傳大學人力資源處處長</t>
  </si>
  <si>
    <t>數位新聞、百科全書之術語檢索、主題分類、數位學習平台的利用與評估</t>
    <phoneticPr fontId="1" type="noConversion"/>
  </si>
  <si>
    <t>吳浴沂</t>
    <phoneticPr fontId="6" type="noConversion"/>
  </si>
  <si>
    <t>已退休國立臺北科技大學車輛工程系教授</t>
  </si>
  <si>
    <t>車輛工程（含省能低污染車輛研發、內燃引擎）、機械工程（含熱力熱傳、流體力學、燃燒學）</t>
    <phoneticPr fontId="6" type="noConversion"/>
  </si>
  <si>
    <t>馬小康</t>
  </si>
  <si>
    <t>國立臺灣大學機械工程學系教授</t>
  </si>
  <si>
    <t>機械工程相關</t>
    <phoneticPr fontId="6" type="noConversion"/>
  </si>
  <si>
    <t>謝俊宏</t>
    <phoneticPr fontId="6" type="noConversion"/>
  </si>
  <si>
    <t>李國齡</t>
  </si>
  <si>
    <t>系統整合、系統建置、系統開發、程式設計、系統維護</t>
    <phoneticPr fontId="1" type="noConversion"/>
  </si>
  <si>
    <t>范玉琳</t>
  </si>
  <si>
    <t>已退休交通部管理資訊中心副主任</t>
    <phoneticPr fontId="1" type="noConversion"/>
  </si>
  <si>
    <t>資訊系統整體規劃、專案管理、資訊安全管理、系統導入</t>
    <phoneticPr fontId="1" type="noConversion"/>
  </si>
  <si>
    <t>陳永昇</t>
    <phoneticPr fontId="6" type="noConversion"/>
  </si>
  <si>
    <t>國立臺北教育大學資訊科學系教授</t>
  </si>
  <si>
    <t>電子資訊系統規劃與設計、網路資訊安全</t>
    <phoneticPr fontId="6" type="noConversion"/>
  </si>
  <si>
    <t>曾士熊</t>
    <phoneticPr fontId="6" type="noConversion"/>
  </si>
  <si>
    <t>已退休中央研究院高級分析師</t>
    <phoneticPr fontId="1" type="noConversion"/>
  </si>
  <si>
    <t>開發電子辭典、中文詞知識庫等資料庫、網路的規劃與建置、 翻譯及審查多部有關網路的國家標準(例如IPv6)；規劃並建立資訊安全架構、研擬各項資通業務及資安管理、研擬各項資通業務、資安管理及個資保護規定辦法</t>
    <phoneticPr fontId="6" type="noConversion"/>
  </si>
  <si>
    <t>何之邁</t>
    <phoneticPr fontId="1" type="noConversion"/>
  </si>
  <si>
    <t>民法、消費者保護法、公平交易法、企業法規、經濟法</t>
  </si>
  <si>
    <t>黃欣俊</t>
    <phoneticPr fontId="6" type="noConversion"/>
  </si>
  <si>
    <t>石綿採樣檢驗、人體健康曝露評估、水體水質採樣監測及管理、環境空氣品質監測規劃及品質管理、監測儀器性能評估、固定污染源採樣監測及查核</t>
    <phoneticPr fontId="6" type="noConversion"/>
  </si>
  <si>
    <t>張立德</t>
    <phoneticPr fontId="1" type="noConversion"/>
  </si>
  <si>
    <t>私立逢甲大學環境工程與科學學系副教授</t>
  </si>
  <si>
    <t>氣粒狀污染物採樣監測與分析、室內空氣品質、環境衛生之教學與研究、擔任健康風險評估、暴露評估、環境職業流行病學、作業環境監測與分析</t>
    <phoneticPr fontId="1" type="noConversion"/>
  </si>
  <si>
    <t>林俊宏</t>
    <phoneticPr fontId="1" type="noConversion"/>
  </si>
  <si>
    <t>國立中山大學資訊工程系教授</t>
  </si>
  <si>
    <t>硬體系統、網路設計、嵌入式系統、電腦網路、智慧物聯網、行動通訊、機器學習、人工智慧、作業系統、邊緣計算、區塊鏈應用</t>
    <phoneticPr fontId="1" type="noConversion"/>
  </si>
  <si>
    <t>方鄒昭聰</t>
    <phoneticPr fontId="6" type="noConversion"/>
  </si>
  <si>
    <t>已退休淡江大學資工系副教授</t>
    <phoneticPr fontId="6" type="noConversion"/>
  </si>
  <si>
    <t>資訊系統開發與管理、大數據與機器學習、資訊安全、智慧型系統、網路工程與管理</t>
    <phoneticPr fontId="6" type="noConversion"/>
  </si>
  <si>
    <t>劉志放</t>
  </si>
  <si>
    <t>節約能源、再生能源、能源應用、電力系統、電力控制、電動機、電力品質</t>
    <phoneticPr fontId="6" type="noConversion"/>
  </si>
  <si>
    <t>林公元</t>
  </si>
  <si>
    <t>能源、再生能源、節約能源、教育宣導、電力經濟</t>
    <phoneticPr fontId="6" type="noConversion"/>
  </si>
  <si>
    <t>陳英一</t>
  </si>
  <si>
    <t>資訊系統分析與設計、軟體工程、資訊管理、人工智慧、網際網路技術、資訊安全</t>
    <phoneticPr fontId="1" type="noConversion"/>
  </si>
  <si>
    <t>謝文真</t>
  </si>
  <si>
    <t>經濟學相關領域</t>
    <phoneticPr fontId="6" type="noConversion"/>
  </si>
  <si>
    <t>王淑慎</t>
  </si>
  <si>
    <t>專案管理、資訊安全管理、系統營運管理</t>
    <phoneticPr fontId="6" type="noConversion"/>
  </si>
  <si>
    <t>王運銘</t>
  </si>
  <si>
    <t>能源政策、能源規劃、能源經濟</t>
    <phoneticPr fontId="6" type="noConversion"/>
  </si>
  <si>
    <t>林晉勗</t>
  </si>
  <si>
    <t>許佳興</t>
  </si>
  <si>
    <t>國立臺北教育大學組長</t>
  </si>
  <si>
    <t>資訊系統、資訊工程</t>
    <phoneticPr fontId="6" type="noConversion"/>
  </si>
  <si>
    <t>陳在相</t>
  </si>
  <si>
    <t>能源工程、節能工程、自動化工程、電業法規、發電工程、配電工程、工商業配電工程、建築配電工程、軌道機電、其他電力工程</t>
    <phoneticPr fontId="6" type="noConversion"/>
  </si>
  <si>
    <t>陳希立</t>
  </si>
  <si>
    <t>台大機械系教授</t>
  </si>
  <si>
    <t>機械空調相關領域</t>
    <phoneticPr fontId="6" type="noConversion"/>
  </si>
  <si>
    <t>潘晴財</t>
  </si>
  <si>
    <t>電力電子、電力系統</t>
    <phoneticPr fontId="6" type="noConversion"/>
  </si>
  <si>
    <t>丁承</t>
  </si>
  <si>
    <t>統計方法、資料分析、多變量分析、信效度分析</t>
  </si>
  <si>
    <t>巴白山</t>
  </si>
  <si>
    <t>數位科技、工商產品設計與機電整合於文化創意產業之加值設計與應用、電腦資訊系統、電子系統、與數位系統之開發設計應用與整合</t>
  </si>
  <si>
    <t>王明昌</t>
  </si>
  <si>
    <t>國立中正大學教授</t>
  </si>
  <si>
    <t>財務管理、企業評價、國際財務管理、會計學</t>
    <phoneticPr fontId="1" type="noConversion"/>
  </si>
  <si>
    <t>王朝正</t>
  </si>
  <si>
    <t>工程材料、化學、腐蝕、熱處理、機械系統設計</t>
    <phoneticPr fontId="6" type="noConversion"/>
  </si>
  <si>
    <t>王欽戊</t>
  </si>
  <si>
    <t>無線電波工程、有機發光二極體(OLED)、驅動電路設計、自動化控制工程、光機電熱整合工程、遠端監控、電池管理系統(BMS)、節能減碳環保技術</t>
    <phoneticPr fontId="6" type="noConversion"/>
  </si>
  <si>
    <t>王錫福</t>
  </si>
  <si>
    <t>國立台北科技大學校長/教授</t>
  </si>
  <si>
    <t>材料光電磁性質、燃料電池、電子材料、奈米材料製程、綠色能源、替代能源、材料合成、薄膜製程、材料製程</t>
    <phoneticPr fontId="6" type="noConversion"/>
  </si>
  <si>
    <t>江青瓚</t>
  </si>
  <si>
    <t>健行學校財團法人健行科技大學副教授</t>
  </si>
  <si>
    <t>智慧型控制、太陽光電系統、電力系統、類神經網路、PV系統架設及模組封裝</t>
    <phoneticPr fontId="6" type="noConversion"/>
  </si>
  <si>
    <t>吳進忠</t>
  </si>
  <si>
    <t>台電處長</t>
  </si>
  <si>
    <t>電力系統中期運轉計劃研擬與分析</t>
    <phoneticPr fontId="6" type="noConversion"/>
  </si>
  <si>
    <t>李文興</t>
  </si>
  <si>
    <t>李炯三</t>
  </si>
  <si>
    <t>資訊管理、資訊安全、電子資訊系統、電子商務網站建置、網站經營之教學</t>
    <phoneticPr fontId="6" type="noConversion"/>
  </si>
  <si>
    <t>李清吟</t>
  </si>
  <si>
    <t>電力系統，工業配電，電氣工程，電機機械，電路學，電磁學、電力系統穩定度，經濟調度，電動機控制，電壓穩定度，電力經濟，再生能源（風力發電與太陽能發電），系統監控、電力設備維護、通訊設備維護</t>
    <phoneticPr fontId="1" type="noConversion"/>
  </si>
  <si>
    <t>林淑娟</t>
  </si>
  <si>
    <t>台灣中油股份有限公司營運與商情數據分析中心籌備處主任</t>
  </si>
  <si>
    <t>進行油品銷量與油價預測、規劃台灣中油公司營運與商情數據分析中心(大數據中心)</t>
    <phoneticPr fontId="6" type="noConversion"/>
  </si>
  <si>
    <t>柯明村</t>
  </si>
  <si>
    <t>冷凍空調、能源、節能技術、環境控制之教學、研究、開發、專利應用和產學合作</t>
    <phoneticPr fontId="6" type="noConversion"/>
  </si>
  <si>
    <t>柯富祥</t>
  </si>
  <si>
    <t>奈米材料元件及分析感測器</t>
    <phoneticPr fontId="6" type="noConversion"/>
  </si>
  <si>
    <t>洪瓊娟</t>
  </si>
  <si>
    <t>公共關係宣導、活動籌辦、大眾傳播理論實務、宣導、廣告</t>
    <phoneticPr fontId="1" type="noConversion"/>
  </si>
  <si>
    <t>高惠雪</t>
  </si>
  <si>
    <t>高登第</t>
  </si>
  <si>
    <t>組織管理研究(含策略規劃與績效評估研究)、消費心理學專題研究、品牌管理專題研究、廣告心理與廣告策略研究、消費者議題研究、市場調查與訪談研究、美學經濟議題研究</t>
    <phoneticPr fontId="6" type="noConversion"/>
  </si>
  <si>
    <t>張奇偉</t>
  </si>
  <si>
    <t>結構非破壞性檢測、結構安全評估、結構力學、結構健康監檢測</t>
    <phoneticPr fontId="6" type="noConversion"/>
  </si>
  <si>
    <t>張瑞益</t>
  </si>
  <si>
    <t>多媒體網路、離散數學、資料庫系統、資料採礦、工程美學、社會議題分析與知識發掘、數位學習資料探勘、電商網站與行銷智慧維運管理、離岸風場大數據智慧維運平台</t>
    <phoneticPr fontId="6" type="noConversion"/>
  </si>
  <si>
    <t>張馨文</t>
  </si>
  <si>
    <t>中華大學學校財團法人中華大學教授</t>
  </si>
  <si>
    <t>風景遊憩區規劃、自行車環境設計</t>
    <phoneticPr fontId="6" type="noConversion"/>
  </si>
  <si>
    <t>郭宗益</t>
  </si>
  <si>
    <t>郭明錦</t>
  </si>
  <si>
    <t>國立成功大學兼任教授</t>
  </si>
  <si>
    <t>石油、天然氣、地熱探採、土壤、地下水污染防治、地震前兆</t>
    <phoneticPr fontId="6" type="noConversion"/>
  </si>
  <si>
    <t>郭建良</t>
  </si>
  <si>
    <t>行動商務與資安發展及應用、科技服務創新、數位轉型、金融科技創新應用、行動支付、商業生態</t>
    <phoneticPr fontId="1" type="noConversion"/>
  </si>
  <si>
    <t>陳志恆</t>
  </si>
  <si>
    <t>材料、分離技術及資源回收研究</t>
    <phoneticPr fontId="6" type="noConversion"/>
  </si>
  <si>
    <t>陳秀玲</t>
  </si>
  <si>
    <t>馬偕學校財團法人馬偕醫護管理專科學校助理教授</t>
  </si>
  <si>
    <t>ERP系統開發及管理、資訊系統及網站開發、ISO27001資訊安全管理系統、ISMS資訊安全管理系統、BS10012個資保護、處理人工智慧暨醫療應用科各項行政業務及管理督導/推展與審查其他有關人工智慧暨醫療應用科相關事務</t>
    <phoneticPr fontId="1" type="noConversion"/>
  </si>
  <si>
    <t>陳延平</t>
  </si>
  <si>
    <t>化學工程程序設計、分離技術、超臨界流體技術、化工熱力學</t>
    <phoneticPr fontId="6" type="noConversion"/>
  </si>
  <si>
    <t>陳郁文</t>
  </si>
  <si>
    <t>觸媒、反應工程、程序設計</t>
    <phoneticPr fontId="6" type="noConversion"/>
  </si>
  <si>
    <t>陳振東</t>
  </si>
  <si>
    <t>陳斌魁</t>
  </si>
  <si>
    <t>陳璋玲</t>
  </si>
  <si>
    <t>海域遊憩、休閒漁業、海洋環境保育、海岸管理、漁業管理</t>
    <phoneticPr fontId="6" type="noConversion"/>
  </si>
  <si>
    <t>曾俊堯</t>
  </si>
  <si>
    <t>科技管理、創新管理、綠色與能源管理、服務創新、財務分析與投資評估</t>
  </si>
  <si>
    <t>黃瓊誼</t>
  </si>
  <si>
    <t>電力規劃工程及再生能源發電併網審查</t>
  </si>
  <si>
    <t>葉乃靜</t>
  </si>
  <si>
    <t>圖書館暨網站經營管理、讀者資訊服務、圖書館建築空間規劃、閱讀研究、老人研究、數位落差、數位學習課程規劃、數位行銷、設計思考</t>
    <phoneticPr fontId="1" type="noConversion"/>
  </si>
  <si>
    <t>趙貴祥</t>
  </si>
  <si>
    <t>國立勤益科技大學教授</t>
  </si>
  <si>
    <t>再生能源、太陽能工程、電力電子、節能技術、自動控制、電機控制、機電整合、儲能系統</t>
    <phoneticPr fontId="6" type="noConversion"/>
  </si>
  <si>
    <t>劉芬美</t>
  </si>
  <si>
    <t>財務報表分析、投資銀行、企業評價</t>
  </si>
  <si>
    <t>蔡娉婷</t>
  </si>
  <si>
    <t>蔡毓楨</t>
  </si>
  <si>
    <t>能源科技、生物感測、材料科學及電化學分析</t>
    <phoneticPr fontId="6" type="noConversion"/>
  </si>
  <si>
    <t>鄭錦榮</t>
  </si>
  <si>
    <t>台灣電力股份有限公司化學與環境研究室主任</t>
  </si>
  <si>
    <t>塗裝工程、表面處理技術、節能減碳工程及研究、再生能源工程(風力發電工程、太陽能光電工程)</t>
    <phoneticPr fontId="6" type="noConversion"/>
  </si>
  <si>
    <t>蕭志同</t>
  </si>
  <si>
    <t>經濟學(產業經濟及能源經濟)、健康經濟(長期照護)</t>
    <phoneticPr fontId="1" type="noConversion"/>
  </si>
  <si>
    <t>錢玉蘭</t>
  </si>
  <si>
    <t>資源與環境經濟學、成本效益分析</t>
    <phoneticPr fontId="6" type="noConversion"/>
  </si>
  <si>
    <t>應國卿</t>
  </si>
  <si>
    <t>戴興盛</t>
  </si>
  <si>
    <t>謝錦堂</t>
  </si>
  <si>
    <t>王冠斐</t>
  </si>
  <si>
    <t>都市及區域計畫相關法令、產業用地規劃、土地開發、都市計畫、區域計畫、 國土計畫</t>
    <phoneticPr fontId="1" type="noConversion"/>
  </si>
  <si>
    <t>徐登文</t>
  </si>
  <si>
    <t>道路工程、碼頭工程之實務督工、道路工程、管線工程、基礎工程之教學及研究工作、坡地災害、大地工程之教學及研究工作</t>
    <phoneticPr fontId="1" type="noConversion"/>
  </si>
  <si>
    <t>賴啟銘</t>
  </si>
  <si>
    <t>翟大陸</t>
  </si>
  <si>
    <t>已退休經濟部工業局科長</t>
    <phoneticPr fontId="1" type="noConversion"/>
  </si>
  <si>
    <t>規劃石化工業、特用化學品、及織品服裝民生工業等產業發展政策；機能性紡織品、光電材料及生醫材料等高科技產業輔導與科技管理、績效評估、企業經營管理、推動高分子材料、紡織纖維材料、複合材料、無機材料、特用化學品等產業發展；技術與產業輔導、綠色材料、特用化學品等產業發展策略；策略管理、人才培訓、技術輔導與市場行銷管理</t>
    <phoneticPr fontId="1" type="noConversion"/>
  </si>
  <si>
    <t>邱垂昱</t>
  </si>
  <si>
    <t>工程經濟、專案管理、資訊系統、資訊工程、作業管理、產學計畫實務經驗</t>
    <phoneticPr fontId="6" type="noConversion"/>
  </si>
  <si>
    <t>李文斌</t>
  </si>
  <si>
    <t>已退休經濟部工業局</t>
  </si>
  <si>
    <t>電腦應用、電子資訊產業發展、工業安全</t>
    <phoneticPr fontId="6" type="noConversion"/>
  </si>
  <si>
    <t>陳凱瀛</t>
    <phoneticPr fontId="1" type="noConversion"/>
  </si>
  <si>
    <t>方文昌</t>
  </si>
  <si>
    <t>張國楨</t>
    <phoneticPr fontId="6" type="noConversion"/>
  </si>
  <si>
    <t>空間資料庫系統、空間決策支援系統、空間資訊網際網路應用、地理資訊系統、遙測探測、衛星影像處理、空間大數據分析</t>
    <phoneticPr fontId="6" type="noConversion"/>
  </si>
  <si>
    <t>逄愛君</t>
    <phoneticPr fontId="1" type="noConversion"/>
  </si>
  <si>
    <t xml:space="preserve"> 黃欽印</t>
    <phoneticPr fontId="6" type="noConversion"/>
  </si>
  <si>
    <t>王文誠</t>
  </si>
  <si>
    <t>王承德</t>
  </si>
  <si>
    <t>土木與防災工程相關領域、基礎工程、岩石力學與道路工程、水利工程、坡地開發、邊坡防治與穩定分析</t>
    <phoneticPr fontId="1" type="noConversion"/>
  </si>
  <si>
    <t>林昌修</t>
  </si>
  <si>
    <t>林倖如</t>
    <phoneticPr fontId="6" type="noConversion"/>
  </si>
  <si>
    <t>施鴻志</t>
  </si>
  <si>
    <t>都市及區域計畫、環境規劃、地區經營管理</t>
  </si>
  <si>
    <t>范嘉程</t>
  </si>
  <si>
    <t>坡地工程、生態工法、基礎工程、深開挖、水土保持規劃設計、交通建設土建工程</t>
  </si>
  <si>
    <t>崔海平</t>
    <phoneticPr fontId="6" type="noConversion"/>
  </si>
  <si>
    <t>執行精密製造、放電加工、電化學加工、超音波加工、精密拋光、風能測試驗證技術、智慧製造、電腦整合製造</t>
  </si>
  <si>
    <t>張學斌</t>
    <phoneticPr fontId="6" type="noConversion"/>
  </si>
  <si>
    <t>陳信安</t>
  </si>
  <si>
    <t>黃開義</t>
    <phoneticPr fontId="6" type="noConversion"/>
  </si>
  <si>
    <t>蔡俊鴻</t>
  </si>
  <si>
    <t>鄭春發</t>
  </si>
  <si>
    <t>聚落文化與社區營造、客家產業專題、文化產業創新、文化展演活動與企劃、地理資訊系統、專案管理與實務、產業與區域分析方法</t>
  </si>
  <si>
    <t>鄭晃二</t>
  </si>
  <si>
    <t>賴美蓉</t>
  </si>
  <si>
    <t>簡連貴</t>
    <phoneticPr fontId="6" type="noConversion"/>
  </si>
  <si>
    <t>國立臺灣海洋大學教授</t>
  </si>
  <si>
    <t>基礎工程與土壤動力、土壤液化、河海堤、水下技術、近岸防災</t>
    <phoneticPr fontId="6" type="noConversion"/>
  </si>
  <si>
    <t>顧記華</t>
    <phoneticPr fontId="6" type="noConversion"/>
  </si>
  <si>
    <t>李美賢</t>
    <phoneticPr fontId="6" type="noConversion"/>
  </si>
  <si>
    <t>中草藥基因體</t>
    <phoneticPr fontId="6" type="noConversion"/>
  </si>
  <si>
    <t>鮑力恆</t>
    <phoneticPr fontId="6" type="noConversion"/>
  </si>
  <si>
    <t>中藥製劑</t>
    <phoneticPr fontId="6" type="noConversion"/>
  </si>
  <si>
    <t>陳基旺</t>
    <phoneticPr fontId="6" type="noConversion"/>
  </si>
  <si>
    <t>小分子免疫抗癌藥物、失智症治療劑</t>
    <phoneticPr fontId="6" type="noConversion"/>
  </si>
  <si>
    <t>李安榮</t>
    <phoneticPr fontId="6" type="noConversion"/>
  </si>
  <si>
    <t>賴維祥</t>
    <phoneticPr fontId="6" type="noConversion"/>
  </si>
  <si>
    <t>噴射推進系統、燃料電池、無人飛機、霧化及噴霧科技</t>
    <phoneticPr fontId="6" type="noConversion"/>
  </si>
  <si>
    <t>袁曉峰</t>
    <phoneticPr fontId="6" type="noConversion"/>
  </si>
  <si>
    <t>能源科技、航空工程、高溫氣態化學反應、雷射分析、燃料科學、鍋爐設計</t>
    <phoneticPr fontId="6" type="noConversion"/>
  </si>
  <si>
    <t>宛同</t>
    <phoneticPr fontId="6" type="noConversion"/>
  </si>
  <si>
    <t>計算空氣動力學、飛行器設計與與性能分析、飛行安全分析</t>
    <phoneticPr fontId="6" type="noConversion"/>
  </si>
  <si>
    <t>葉瑞徽</t>
    <phoneticPr fontId="6" type="noConversion"/>
  </si>
  <si>
    <t>統計與機率、應用機率模型、可靠度分析、時間序列分析、保證策略分析、品質管理</t>
    <phoneticPr fontId="6" type="noConversion"/>
  </si>
  <si>
    <t>劉禎氣</t>
    <phoneticPr fontId="6" type="noConversion"/>
  </si>
  <si>
    <t>行政、管理</t>
    <phoneticPr fontId="6" type="noConversion"/>
  </si>
  <si>
    <t>周國祥</t>
    <phoneticPr fontId="6" type="noConversion"/>
  </si>
  <si>
    <t>消防救災救護車輛裝備器材、災害防救計畫研擬與審查</t>
    <phoneticPr fontId="1" type="noConversion"/>
  </si>
  <si>
    <t>洪根強</t>
    <phoneticPr fontId="6" type="noConversion"/>
  </si>
  <si>
    <t>安全檢查,安衛策略,安衛法令制度,安衛管理,職業衛生法令與檢查</t>
    <phoneticPr fontId="1" type="noConversion"/>
  </si>
  <si>
    <t>吳俊瑩</t>
    <phoneticPr fontId="6" type="noConversion"/>
  </si>
  <si>
    <t>消防安全設備工程、消防法規、防災法規</t>
    <phoneticPr fontId="1" type="noConversion"/>
  </si>
  <si>
    <t>張建一</t>
    <phoneticPr fontId="6" type="noConversion"/>
  </si>
  <si>
    <t>產業發展與政策規劃、品牌策略規劃、主要經貿國家產業競合、製造業與服務業議題</t>
    <phoneticPr fontId="6" type="noConversion"/>
  </si>
  <si>
    <t>成之約</t>
    <phoneticPr fontId="6" type="noConversion"/>
  </si>
  <si>
    <t>勞務委外、職業訓練、人力資源教育訓練、就業服務、勞工法令、勞工政策</t>
    <phoneticPr fontId="6" type="noConversion"/>
  </si>
  <si>
    <t>葛之剛</t>
    <phoneticPr fontId="6" type="noConversion"/>
  </si>
  <si>
    <t>科技管理、產業政策與規劃</t>
    <phoneticPr fontId="1" type="noConversion"/>
  </si>
  <si>
    <t>黃郁瑩</t>
    <phoneticPr fontId="6" type="noConversion"/>
  </si>
  <si>
    <t>產業專業人才發展政策、勞工政策等人力資源政策研擬</t>
    <phoneticPr fontId="1" type="noConversion"/>
  </si>
  <si>
    <t>黃彥男</t>
  </si>
  <si>
    <t>中央研究院資訊科技創新研究中心</t>
    <phoneticPr fontId="1" type="noConversion"/>
  </si>
  <si>
    <t>特聘研究員</t>
    <phoneticPr fontId="1" type="noConversion"/>
  </si>
  <si>
    <t>資通訊科技創新</t>
    <phoneticPr fontId="1" type="noConversion"/>
  </si>
  <si>
    <t>劉龍龍</t>
  </si>
  <si>
    <t>兼任教授</t>
    <phoneticPr fontId="1" type="noConversion"/>
  </si>
  <si>
    <t>軟體工程、編譯器、作業系統、人工智慧、電腦網路</t>
    <phoneticPr fontId="1" type="noConversion"/>
  </si>
  <si>
    <t>私立東海大學環境科學與工程學系</t>
    <phoneticPr fontId="1" type="noConversion"/>
  </si>
  <si>
    <t>國立臺北科技大學環境工程與管理研究所</t>
    <phoneticPr fontId="1" type="noConversion"/>
  </si>
  <si>
    <t>國立中央大學環境工程研究所</t>
    <phoneticPr fontId="1" type="noConversion"/>
  </si>
  <si>
    <t>私立朝陽科技大學環境工程與管理系</t>
    <phoneticPr fontId="1" type="noConversion"/>
  </si>
  <si>
    <t>私立醒吾科技大學通識教育中心</t>
    <phoneticPr fontId="1" type="noConversion"/>
  </si>
  <si>
    <t>國立臺灣大學環境工程學研究所</t>
    <phoneticPr fontId="1" type="noConversion"/>
  </si>
  <si>
    <t>私立中原大學環境工程學系</t>
    <phoneticPr fontId="1" type="noConversion"/>
  </si>
  <si>
    <t>高雄第一科技大學環境與安全衛生工程系</t>
    <phoneticPr fontId="1" type="noConversion"/>
  </si>
  <si>
    <t>國立屏東科技大學環境工程與科學系</t>
    <phoneticPr fontId="1" type="noConversion"/>
  </si>
  <si>
    <t>國立臺北科技大學土木工程系</t>
    <phoneticPr fontId="1" type="noConversion"/>
  </si>
  <si>
    <t>處長</t>
    <phoneticPr fontId="1" type="noConversion"/>
  </si>
  <si>
    <t>私立東南科技大學環境與安全衛生工程系</t>
    <phoneticPr fontId="1" type="noConversion"/>
  </si>
  <si>
    <t>國立中央大學大氣科學學系</t>
    <phoneticPr fontId="1" type="noConversion"/>
  </si>
  <si>
    <t>國立中山大學環境工程研究所</t>
    <phoneticPr fontId="1" type="noConversion"/>
  </si>
  <si>
    <t>講座教授</t>
    <phoneticPr fontId="1" type="noConversion"/>
  </si>
  <si>
    <t>臺北市立大學地球環境暨生物資源學系</t>
    <phoneticPr fontId="1" type="noConversion"/>
  </si>
  <si>
    <t>私立輔英科技大學環境工程與科學系</t>
    <phoneticPr fontId="1" type="noConversion"/>
  </si>
  <si>
    <t>國立臺灣科技大學化學工程系</t>
    <phoneticPr fontId="1" type="noConversion"/>
  </si>
  <si>
    <t>國立中興大學環境工程學系</t>
    <phoneticPr fontId="1" type="noConversion"/>
  </si>
  <si>
    <t>國立高雄師範大學生物科技系</t>
    <phoneticPr fontId="1" type="noConversion"/>
  </si>
  <si>
    <t>國立聯合大學能源工程學系</t>
    <phoneticPr fontId="1" type="noConversion"/>
  </si>
  <si>
    <t>國立高雄科技大學化學工程與材料工程系</t>
    <phoneticPr fontId="1" type="noConversion"/>
  </si>
  <si>
    <t>私立淡江大學經濟系</t>
    <phoneticPr fontId="1" type="noConversion"/>
  </si>
  <si>
    <t>國立臺北科技大學材料及資源工程系</t>
    <phoneticPr fontId="1" type="noConversion"/>
  </si>
  <si>
    <t>國立臺北大學自然資源與環境管理研究所</t>
    <phoneticPr fontId="1" type="noConversion"/>
  </si>
  <si>
    <t>副處長</t>
    <phoneticPr fontId="1" type="noConversion"/>
  </si>
  <si>
    <t>國立成功大學工業衛生學科暨環境醫學研究所</t>
    <phoneticPr fontId="1" type="noConversion"/>
  </si>
  <si>
    <t>財團法人環境資源研究發展基金會</t>
    <phoneticPr fontId="1" type="noConversion"/>
  </si>
  <si>
    <t>董事</t>
    <phoneticPr fontId="1" type="noConversion"/>
  </si>
  <si>
    <t>私立世新大學廣播電視電影學系</t>
    <phoneticPr fontId="1" type="noConversion"/>
  </si>
  <si>
    <t>計畫指導與研究工作、水資源經濟、環境會計、成本效益分析</t>
    <phoneticPr fontId="6" type="noConversion"/>
  </si>
  <si>
    <t>A2,A4,A9,A10</t>
    <phoneticPr fontId="1" type="noConversion"/>
  </si>
  <si>
    <t>專案計畫調查、地下水</t>
    <phoneticPr fontId="1" type="noConversion"/>
  </si>
  <si>
    <t>私立高苑科技大學土木工程系暨研究所</t>
    <phoneticPr fontId="1" type="noConversion"/>
  </si>
  <si>
    <t>研究員</t>
    <phoneticPr fontId="1" type="noConversion"/>
  </si>
  <si>
    <t>A2,A6,B1</t>
    <phoneticPr fontId="1" type="noConversion"/>
  </si>
  <si>
    <t>A6,A9</t>
    <phoneticPr fontId="1" type="noConversion"/>
  </si>
  <si>
    <t>A2,A3,A4,A6,A19,B1,H1</t>
    <phoneticPr fontId="1" type="noConversion"/>
  </si>
  <si>
    <t>國立臺灣大學生物環境系統工程學系</t>
    <phoneticPr fontId="1" type="noConversion"/>
  </si>
  <si>
    <t>環境工程概論、環境儀器分析、工業及環境毒物、土壤及地下水污染整治與復育、環境影響評估、環境監測、環境教育、水污染防治、土壤污染復育、生態工程、地理資訊系統應用於自然資源保育</t>
    <phoneticPr fontId="6" type="noConversion"/>
  </si>
  <si>
    <t>A1,A3,A6,A9,A11,A13,D8,H2</t>
    <phoneticPr fontId="1" type="noConversion"/>
  </si>
  <si>
    <t>私立嘉南藥理大學環境工程與科學系</t>
    <phoneticPr fontId="1" type="noConversion"/>
  </si>
  <si>
    <t>土壤污染防治、地下水汙染防治、有害廢棄物處理、水回收規劃與管理、給水工程、固體廢棄物、土壤及地下水分析實驗、汙水工程、廢棄物資源再生</t>
    <phoneticPr fontId="1" type="noConversion"/>
  </si>
  <si>
    <t>A6,A9,A10,C19</t>
    <phoneticPr fontId="1" type="noConversion"/>
  </si>
  <si>
    <t>專門委員</t>
    <phoneticPr fontId="1" type="noConversion"/>
  </si>
  <si>
    <t>A1,A5,G1,G6</t>
    <phoneticPr fontId="1" type="noConversion"/>
  </si>
  <si>
    <t>局長</t>
    <phoneticPr fontId="1" type="noConversion"/>
  </si>
  <si>
    <t>A1,A10,G1,G6</t>
    <phoneticPr fontId="1" type="noConversion"/>
  </si>
  <si>
    <t>綜理市政建設、指揮監督橋樑、道路、排水工程、管線工程之工程設計及施工、施工品質管理及施工查核、</t>
    <phoneticPr fontId="6" type="noConversion"/>
  </si>
  <si>
    <t>臺南市政府</t>
    <phoneticPr fontId="1" type="noConversion"/>
  </si>
  <si>
    <t>副市長</t>
    <phoneticPr fontId="1" type="noConversion"/>
  </si>
  <si>
    <t>國立臺北商業大學資訊管理系</t>
    <phoneticPr fontId="1" type="noConversion"/>
  </si>
  <si>
    <t>國立臺灣師範大學永續管理與環境教育研究所</t>
    <phoneticPr fontId="1" type="noConversion"/>
  </si>
  <si>
    <t>A1,G1</t>
    <phoneticPr fontId="1" type="noConversion"/>
  </si>
  <si>
    <t>結構計算、水文分析、水資源系統、水理演算、管網分析及設計、雨污水下水道水理分析及管網設計、工程地質、基礎工程、水文地質、地下水污染整治、地下水水質分析及採樣、災害管理、平壓塔設計分析、壓力管路設計分析</t>
    <phoneticPr fontId="6" type="noConversion"/>
  </si>
  <si>
    <t>A2,A9,C20</t>
    <phoneticPr fontId="1" type="noConversion"/>
  </si>
  <si>
    <t>簡任研究員</t>
    <phoneticPr fontId="1" type="noConversion"/>
  </si>
  <si>
    <t>行政院環保署環境檢驗所</t>
    <phoneticPr fontId="1" type="noConversion"/>
  </si>
  <si>
    <t>科長</t>
    <phoneticPr fontId="1" type="noConversion"/>
  </si>
  <si>
    <t>高級分析師</t>
    <phoneticPr fontId="1" type="noConversion"/>
  </si>
  <si>
    <t>D1,F3</t>
    <phoneticPr fontId="1" type="noConversion"/>
  </si>
  <si>
    <t>副研究員</t>
    <phoneticPr fontId="1" type="noConversion"/>
  </si>
  <si>
    <t>簡任技正</t>
    <phoneticPr fontId="1" type="noConversion"/>
  </si>
  <si>
    <t>A1,A11,G3</t>
    <phoneticPr fontId="1" type="noConversion"/>
  </si>
  <si>
    <t>D5,D7</t>
    <phoneticPr fontId="1" type="noConversion"/>
  </si>
  <si>
    <t>財務管理、投資學、 財務會計</t>
    <phoneticPr fontId="6" type="noConversion"/>
  </si>
  <si>
    <t>睿品律師事務所</t>
    <phoneticPr fontId="1" type="noConversion"/>
  </si>
  <si>
    <t>G4</t>
    <phoneticPr fontId="1" type="noConversion"/>
  </si>
  <si>
    <t>空氣污染、廢棄物處理、空氣品質管理、水污染管制、固體廢棄物處理、環境政策與規劃</t>
    <phoneticPr fontId="1" type="noConversion"/>
  </si>
  <si>
    <t>A3,A4,A5,G1</t>
    <phoneticPr fontId="1" type="noConversion"/>
  </si>
  <si>
    <t>國立中山大學機械與機電工程學系</t>
    <phoneticPr fontId="1" type="noConversion"/>
  </si>
  <si>
    <t>C1,C24</t>
    <phoneticPr fontId="1" type="noConversion"/>
  </si>
  <si>
    <t>國立臺灣大學化學工程學系</t>
    <phoneticPr fontId="1" type="noConversion"/>
  </si>
  <si>
    <t>A9,C13</t>
    <phoneticPr fontId="1" type="noConversion"/>
  </si>
  <si>
    <t>國立中山大學電機工程學系</t>
    <phoneticPr fontId="1" type="noConversion"/>
  </si>
  <si>
    <t>國立臺南大學生態暨環境資源學系</t>
    <phoneticPr fontId="1" type="noConversion"/>
  </si>
  <si>
    <t>A1,B1,H1,H3,H6</t>
    <phoneticPr fontId="1" type="noConversion"/>
  </si>
  <si>
    <t>國立雲林科技大學化學工程與材料工程系</t>
    <phoneticPr fontId="1" type="noConversion"/>
  </si>
  <si>
    <t>化工相關、化材相關、耐燃防爆材料、高分子黏彈學、薄膜技術、醫工實驗、生醫材料工程概論、材料科學、化工熱力學、反應工程</t>
    <phoneticPr fontId="1" type="noConversion"/>
  </si>
  <si>
    <t>C13</t>
    <phoneticPr fontId="1" type="noConversion"/>
  </si>
  <si>
    <t>小卿宅經濟有限公司</t>
    <phoneticPr fontId="1" type="noConversion"/>
  </si>
  <si>
    <t>執行長</t>
    <phoneticPr fontId="1" type="noConversion"/>
  </si>
  <si>
    <t>國立中央大學通識中心</t>
    <phoneticPr fontId="1" type="noConversion"/>
  </si>
  <si>
    <t>兼任副教授</t>
    <phoneticPr fontId="1" type="noConversion"/>
  </si>
  <si>
    <t>環境監測、大氣化學監測技術與分析</t>
    <phoneticPr fontId="6" type="noConversion"/>
  </si>
  <si>
    <t>L1</t>
    <phoneticPr fontId="1" type="noConversion"/>
  </si>
  <si>
    <t>私立長庚大學化工與材料工程材料系</t>
    <phoneticPr fontId="1" type="noConversion"/>
  </si>
  <si>
    <t>私立崑山科技大學環境工程系</t>
    <phoneticPr fontId="1" type="noConversion"/>
  </si>
  <si>
    <t>廢棄物管理、環境規劃與管理、環境系統分析、環境模式分析</t>
    <phoneticPr fontId="6" type="noConversion"/>
  </si>
  <si>
    <t>A4,A14</t>
    <phoneticPr fontId="1" type="noConversion"/>
  </si>
  <si>
    <t>私立實踐大學企業管理學系</t>
    <phoneticPr fontId="1" type="noConversion"/>
  </si>
  <si>
    <t>D5,F8,J2</t>
    <phoneticPr fontId="1" type="noConversion"/>
  </si>
  <si>
    <t>私立景文科技大學環境科技與物業管理系</t>
    <phoneticPr fontId="1" type="noConversion"/>
  </si>
  <si>
    <t>資源回收、環境教育</t>
    <phoneticPr fontId="6" type="noConversion"/>
  </si>
  <si>
    <t>私立輔仁大學國際創業與經營管理碩士學位學程</t>
    <phoneticPr fontId="1" type="noConversion"/>
  </si>
  <si>
    <t>G6,J2</t>
    <phoneticPr fontId="1" type="noConversion"/>
  </si>
  <si>
    <t>台灣電力股份有限公司環境偵測組</t>
    <phoneticPr fontId="1" type="noConversion"/>
  </si>
  <si>
    <t>A11</t>
    <phoneticPr fontId="1" type="noConversion"/>
  </si>
  <si>
    <t>特聘講座教授</t>
    <phoneticPr fontId="1" type="noConversion"/>
  </si>
  <si>
    <t>私立弘光科技大學環境與安全衛生工程系</t>
    <phoneticPr fontId="1" type="noConversion"/>
  </si>
  <si>
    <t>A4,A10,E5</t>
    <phoneticPr fontId="1" type="noConversion"/>
  </si>
  <si>
    <t>助理教授</t>
    <phoneticPr fontId="1" type="noConversion"/>
  </si>
  <si>
    <t>私立淡江大學水資源及環境工程學系</t>
    <phoneticPr fontId="1" type="noConversion"/>
  </si>
  <si>
    <t>國立陽明交通大學環境工程研究所</t>
    <phoneticPr fontId="1" type="noConversion"/>
  </si>
  <si>
    <t>A5,A17</t>
    <phoneticPr fontId="1" type="noConversion"/>
  </si>
  <si>
    <t>私立元培醫事科技大學環境工程衛生系</t>
    <phoneticPr fontId="1" type="noConversion"/>
  </si>
  <si>
    <t>環境資源研究、環境工程衛生相關領域教學、廢棄物管理、水與廢水處理</t>
    <phoneticPr fontId="1" type="noConversion"/>
  </si>
  <si>
    <t>A2,A3,A4</t>
    <phoneticPr fontId="1" type="noConversion"/>
  </si>
  <si>
    <t>F2,F3</t>
    <phoneticPr fontId="1" type="noConversion"/>
  </si>
  <si>
    <t>兼任客座教授</t>
    <phoneticPr fontId="1" type="noConversion"/>
  </si>
  <si>
    <t>私立亞洲大學會計與資訊學系</t>
    <phoneticPr fontId="1" type="noConversion"/>
  </si>
  <si>
    <t>水質監測、河川汙染防治及環境影響評估、 施工與估價、環境監測、水汙染防治、環境工程</t>
    <phoneticPr fontId="1" type="noConversion"/>
  </si>
  <si>
    <t>A3,A13</t>
    <phoneticPr fontId="1" type="noConversion"/>
  </si>
  <si>
    <t>私立逢甲大學水利工程與資源保育學系</t>
    <phoneticPr fontId="1" type="noConversion"/>
  </si>
  <si>
    <t>國立高雄科技大學資訊管理系</t>
    <phoneticPr fontId="1" type="noConversion"/>
  </si>
  <si>
    <t>D1,J2</t>
    <phoneticPr fontId="1" type="noConversion"/>
  </si>
  <si>
    <t>國立臺北教育大學社會與區域發展學系</t>
    <phoneticPr fontId="1" type="noConversion"/>
  </si>
  <si>
    <t>A14,L2</t>
    <phoneticPr fontId="1" type="noConversion"/>
  </si>
  <si>
    <t>東森新媒體</t>
    <phoneticPr fontId="1" type="noConversion"/>
  </si>
  <si>
    <t>資深副總編輯</t>
    <phoneticPr fontId="1" type="noConversion"/>
  </si>
  <si>
    <t>J1,J2</t>
    <phoneticPr fontId="1" type="noConversion"/>
  </si>
  <si>
    <t>私立銘傳大學資訊管理學系</t>
    <phoneticPr fontId="1" type="noConversion"/>
  </si>
  <si>
    <t>D1</t>
    <phoneticPr fontId="1" type="noConversion"/>
  </si>
  <si>
    <t>私立世新大學資訊傳播學系</t>
    <phoneticPr fontId="1" type="noConversion"/>
  </si>
  <si>
    <t>中原大學助理教授</t>
    <phoneticPr fontId="1" type="noConversion"/>
  </si>
  <si>
    <t>國立臺中教育大學科學教育與應用學系</t>
    <phoneticPr fontId="1" type="noConversion"/>
  </si>
  <si>
    <t>環境保護教育、環境管理、環境科學與工程、能源教育、永續校園、生質能源、綠色生產、社區永續發展、環境教育、行銷與管理、廢水生物處理、飲用水衛生與安全</t>
    <phoneticPr fontId="6" type="noConversion"/>
  </si>
  <si>
    <t>A1,A2,A15,J2</t>
    <phoneticPr fontId="1" type="noConversion"/>
  </si>
  <si>
    <t>國立成功大學環境工程系</t>
    <phoneticPr fontId="1" type="noConversion"/>
  </si>
  <si>
    <t>B1</t>
    <phoneticPr fontId="1" type="noConversion"/>
  </si>
  <si>
    <t>水源中藻類代謝物分析﹑鑑定與處理、污染場址整治技術、吸附技術</t>
    <phoneticPr fontId="1" type="noConversion"/>
  </si>
  <si>
    <t>私立逢甲大學都市計畫與空間資訊學系</t>
    <phoneticPr fontId="1" type="noConversion"/>
  </si>
  <si>
    <t>D1,D4,D8</t>
    <phoneticPr fontId="1" type="noConversion"/>
  </si>
  <si>
    <t>國立成功大學副教授</t>
    <phoneticPr fontId="1" type="noConversion"/>
  </si>
  <si>
    <t>台北市政府捷運工程局資訊中心</t>
    <phoneticPr fontId="1" type="noConversion"/>
  </si>
  <si>
    <t>主任</t>
    <phoneticPr fontId="1" type="noConversion"/>
  </si>
  <si>
    <t>A2,H6</t>
    <phoneticPr fontId="1" type="noConversion"/>
  </si>
  <si>
    <t>A2,A10,A12</t>
    <phoneticPr fontId="1" type="noConversion"/>
  </si>
  <si>
    <t>A2,A3,A9,A10</t>
    <phoneticPr fontId="1" type="noConversion"/>
  </si>
  <si>
    <t>國立臺北大學統計學系</t>
    <phoneticPr fontId="1" type="noConversion"/>
  </si>
  <si>
    <t>F7,F8,F11</t>
    <phoneticPr fontId="1" type="noConversion"/>
  </si>
  <si>
    <t>私立明志科技大學環境與安全衛生工程系</t>
    <phoneticPr fontId="1" type="noConversion"/>
  </si>
  <si>
    <t>A5,E3</t>
    <phoneticPr fontId="1" type="noConversion"/>
  </si>
  <si>
    <t>私立中國醫藥大學公共衛生學系</t>
    <phoneticPr fontId="6" type="noConversion"/>
  </si>
  <si>
    <t>公共衛生、健康風險評估、暴露評估、污染物傳輸</t>
    <phoneticPr fontId="1" type="noConversion"/>
  </si>
  <si>
    <t>空氣污染物分析技術、空氣污染擴散及軌跡模擬、受體模式應用與污染來源解析、健康風險評估、暴露評估輸</t>
    <phoneticPr fontId="1" type="noConversion"/>
  </si>
  <si>
    <t>E1,E3</t>
    <phoneticPr fontId="1" type="noConversion"/>
  </si>
  <si>
    <t>國立臺灣海洋大學系統工程暨造船學系</t>
    <phoneticPr fontId="1" type="noConversion"/>
  </si>
  <si>
    <t>A12</t>
    <phoneticPr fontId="1" type="noConversion"/>
  </si>
  <si>
    <t>男</t>
    <phoneticPr fontId="1" type="noConversion"/>
  </si>
  <si>
    <t>幫工程司</t>
    <phoneticPr fontId="1" type="noConversion"/>
  </si>
  <si>
    <t>臺北市政府捷運工程局技術發展處</t>
    <phoneticPr fontId="1" type="noConversion"/>
  </si>
  <si>
    <t>公務人員</t>
    <phoneticPr fontId="1" type="noConversion"/>
  </si>
  <si>
    <t>C18,C25</t>
    <phoneticPr fontId="1" type="noConversion"/>
  </si>
  <si>
    <t>學者</t>
    <phoneticPr fontId="1" type="noConversion"/>
  </si>
  <si>
    <t>臺北自來水事業處</t>
    <phoneticPr fontId="1" type="noConversion"/>
  </si>
  <si>
    <t>A2,A13,C19</t>
    <phoneticPr fontId="1" type="noConversion"/>
  </si>
  <si>
    <t>環境影響評估(含水污染及廢棄物影響評估及策略規劃)、廢棄物管理之教學、污染防治技術、資源再生與利用、環境影響評估(含水污染及廢棄物影響評估及策略規劃)、結果與績效管理(含水污染管理及廢棄物管理)之教學與研究、環境工程與科學(含污染防治與整治)、都市/區域/國土規劃、永續環境管理、環境影響與風險評估、系統分析與工程、防災與安全管理、結果與績效管理、環境教育、環境資訊科技與應用</t>
    <phoneticPr fontId="1" type="noConversion"/>
  </si>
  <si>
    <t>A1.A3,A4,A10,A11,A15</t>
    <phoneticPr fontId="1" type="noConversion"/>
  </si>
  <si>
    <t>國立成功大學環境工程學系</t>
    <phoneticPr fontId="6" type="noConversion"/>
  </si>
  <si>
    <t>女</t>
    <phoneticPr fontId="1" type="noConversion"/>
  </si>
  <si>
    <t>環境新興污染物宿命、新興汙染物於環境中之界面與催化反應</t>
    <phoneticPr fontId="1" type="noConversion"/>
  </si>
  <si>
    <t>A2,A3,B1</t>
    <phoneticPr fontId="1" type="noConversion"/>
  </si>
  <si>
    <t>助理研究員</t>
    <phoneticPr fontId="1" type="noConversion"/>
  </si>
  <si>
    <t>國立成功大學永續環境實驗所</t>
    <phoneticPr fontId="1" type="noConversion"/>
  </si>
  <si>
    <t>台灣電力股份有限公司</t>
    <phoneticPr fontId="1" type="noConversion"/>
  </si>
  <si>
    <t>公關師</t>
    <phoneticPr fontId="1" type="noConversion"/>
  </si>
  <si>
    <t>D1,D3,J2</t>
    <phoneticPr fontId="1" type="noConversion"/>
  </si>
  <si>
    <t>國立雲林科技大學環境與安全衛生工程系</t>
    <phoneticPr fontId="6" type="noConversion"/>
  </si>
  <si>
    <t>A2,A10</t>
    <phoneticPr fontId="1" type="noConversion"/>
  </si>
  <si>
    <t>業界專家</t>
    <phoneticPr fontId="1" type="noConversion"/>
  </si>
  <si>
    <t>私立中原大學資訊管理學系</t>
    <phoneticPr fontId="1" type="noConversion"/>
  </si>
  <si>
    <t>國立高雄師範大學地理學系</t>
    <phoneticPr fontId="1" type="noConversion"/>
  </si>
  <si>
    <t>A1,A14,L2</t>
    <phoneticPr fontId="1" type="noConversion"/>
  </si>
  <si>
    <t>廢棄物資源再利用、生質廢料再利用、生質能源技術開發、多孔材料製備、液相吸附與界面研究、生質能源政策分析</t>
    <phoneticPr fontId="6" type="noConversion"/>
  </si>
  <si>
    <t>國立屏東科技大學生物資源研究所</t>
    <phoneticPr fontId="1" type="noConversion"/>
  </si>
  <si>
    <t>私立世新大學影音創作與數位媒體產業研究所</t>
    <phoneticPr fontId="1" type="noConversion"/>
  </si>
  <si>
    <t>國立嘉義大學園藝學系</t>
    <phoneticPr fontId="1" type="noConversion"/>
  </si>
  <si>
    <t>A1,A4,A14</t>
    <phoneticPr fontId="1" type="noConversion"/>
  </si>
  <si>
    <t>簡任視察</t>
    <phoneticPr fontId="1" type="noConversion"/>
  </si>
  <si>
    <t>國立政治大學統計學系</t>
    <phoneticPr fontId="1" type="noConversion"/>
  </si>
  <si>
    <t>D5,F8,F11</t>
    <phoneticPr fontId="1" type="noConversion"/>
  </si>
  <si>
    <t>行政院環保署環境監測及資訊處</t>
    <phoneticPr fontId="1" type="noConversion"/>
  </si>
  <si>
    <t>A1,A5,A10</t>
    <phoneticPr fontId="1" type="noConversion"/>
  </si>
  <si>
    <t>國立雲林科技大學</t>
    <phoneticPr fontId="1" type="noConversion"/>
  </si>
  <si>
    <t>環境保護及公共衛生、環境與職業衛生危害評估與控制、毒物動力學、室內環境品質</t>
    <phoneticPr fontId="1" type="noConversion"/>
  </si>
  <si>
    <t>A6,E1,E2</t>
    <phoneticPr fontId="1" type="noConversion"/>
  </si>
  <si>
    <t>行政院環保署統計室</t>
    <phoneticPr fontId="1" type="noConversion"/>
  </si>
  <si>
    <t>環工系氣膠學、空氣毒物學、毒物污染防制治、電漿處理技術、環境監測、空氣污染</t>
    <phoneticPr fontId="1" type="noConversion"/>
  </si>
  <si>
    <t>A5,A6,A13</t>
    <phoneticPr fontId="1" type="noConversion"/>
  </si>
  <si>
    <t>A4,A9</t>
    <phoneticPr fontId="1" type="noConversion"/>
  </si>
  <si>
    <t>國立聯合大學環境與安全衛生工程學系</t>
    <phoneticPr fontId="1" type="noConversion"/>
  </si>
  <si>
    <t>國立中興大學化學系</t>
    <phoneticPr fontId="1" type="noConversion"/>
  </si>
  <si>
    <t>國立臺北商業大學財務金融系</t>
    <phoneticPr fontId="1" type="noConversion"/>
  </si>
  <si>
    <t>國立陽明交通大學應用化學系</t>
    <phoneticPr fontId="1" type="noConversion"/>
  </si>
  <si>
    <t>儀器分析、藥物分析、分離技術、分析化學</t>
    <phoneticPr fontId="1" type="noConversion"/>
  </si>
  <si>
    <t>臺北市政府環境保護局</t>
    <phoneticPr fontId="1" type="noConversion"/>
  </si>
  <si>
    <t>G3</t>
    <phoneticPr fontId="1" type="noConversion"/>
  </si>
  <si>
    <t>國立中興大學土壤環境科學系</t>
    <phoneticPr fontId="1" type="noConversion"/>
  </si>
  <si>
    <t>土壤管理教學、土壤肥力、土壤改良、植物營養、土壤化學、肥料學、農業廢棄物再利用</t>
    <phoneticPr fontId="1" type="noConversion"/>
  </si>
  <si>
    <t>A9,A10</t>
    <phoneticPr fontId="1" type="noConversion"/>
  </si>
  <si>
    <t>國立臺中科技大學智慧生產工程系</t>
    <phoneticPr fontId="1" type="noConversion"/>
  </si>
  <si>
    <t>網頁設計、程式設計、系統分析、資料庫、系統分析、人力資源管理、組織行為、生產管理</t>
    <phoneticPr fontId="6" type="noConversion"/>
  </si>
  <si>
    <t>D1,G6</t>
    <phoneticPr fontId="1" type="noConversion"/>
  </si>
  <si>
    <t>內政部警政署資訊室</t>
    <phoneticPr fontId="1" type="noConversion"/>
  </si>
  <si>
    <t>助理設計師</t>
    <phoneticPr fontId="1" type="noConversion"/>
  </si>
  <si>
    <t>國立臺北大學法律學系</t>
    <phoneticPr fontId="1" type="noConversion"/>
  </si>
  <si>
    <t>環保署環境監測及資訊處</t>
    <phoneticPr fontId="1" type="noConversion"/>
  </si>
  <si>
    <t>薦派技正</t>
    <phoneticPr fontId="1" type="noConversion"/>
  </si>
  <si>
    <t>A2,A5,E3</t>
    <phoneticPr fontId="1" type="noConversion"/>
  </si>
  <si>
    <t>國立臺北科技大學資訊工程系</t>
    <phoneticPr fontId="1" type="noConversion"/>
  </si>
  <si>
    <t>D1,D2,D7</t>
    <phoneticPr fontId="1" type="noConversion"/>
  </si>
  <si>
    <t>國際貿易理論與政策、產業關聯分析、計量經濟、環境與資源經濟、能源經濟、國際經濟、經濟模型</t>
    <phoneticPr fontId="1" type="noConversion"/>
  </si>
  <si>
    <t>F7</t>
    <phoneticPr fontId="1" type="noConversion"/>
  </si>
  <si>
    <t>國立陽明交通大學經營管理研究所</t>
    <phoneticPr fontId="1" type="noConversion"/>
  </si>
  <si>
    <t>國立臺北教育大學數位科技設計學系</t>
    <phoneticPr fontId="1" type="noConversion"/>
  </si>
  <si>
    <t>國立中正大學企業管理學系</t>
    <phoneticPr fontId="1" type="noConversion"/>
  </si>
  <si>
    <t>國立臺灣科技大學機械工程系</t>
    <phoneticPr fontId="1" type="noConversion"/>
  </si>
  <si>
    <t>C11,C13</t>
    <phoneticPr fontId="1" type="noConversion"/>
  </si>
  <si>
    <t>國立台北科技大學能源與冷凍空調工程系</t>
    <phoneticPr fontId="1" type="noConversion"/>
  </si>
  <si>
    <t>能源、熱流、壓縮機與流體機械、系統佳化、排程佳化、應用多目標決策分析技術於能源績效評估、以資料探勘技術應用於建築能源使用資料分析、資源管理、人工智慧演算法應用</t>
    <phoneticPr fontId="1" type="noConversion"/>
  </si>
  <si>
    <t>C11,D7,D8</t>
    <phoneticPr fontId="1" type="noConversion"/>
  </si>
  <si>
    <t>國立台北科技大學電機工程系</t>
    <phoneticPr fontId="1" type="noConversion"/>
  </si>
  <si>
    <t>C3,C5,C7,C11,C22,C23</t>
    <phoneticPr fontId="1" type="noConversion"/>
  </si>
  <si>
    <t>國立陽明交通大學材料科學與工程學系</t>
    <phoneticPr fontId="1" type="noConversion"/>
  </si>
  <si>
    <t>委員</t>
    <phoneticPr fontId="1" type="noConversion"/>
  </si>
  <si>
    <t>中華民國新聞評議委員會</t>
    <phoneticPr fontId="1" type="noConversion"/>
  </si>
  <si>
    <t>經濟部</t>
    <phoneticPr fontId="1" type="noConversion"/>
  </si>
  <si>
    <t>參事</t>
    <phoneticPr fontId="1" type="noConversion"/>
  </si>
  <si>
    <t>科技管理、產業發展與輔導、工業區開發管理、產業政策</t>
    <phoneticPr fontId="1" type="noConversion"/>
  </si>
  <si>
    <t>私立中華大學土木工程學系</t>
    <phoneticPr fontId="1" type="noConversion"/>
  </si>
  <si>
    <t>國立彰化師範大學</t>
    <phoneticPr fontId="1" type="noConversion"/>
  </si>
  <si>
    <t>電力系統、電機機械、電機相關領域教學研究、電力品質</t>
    <phoneticPr fontId="1" type="noConversion"/>
  </si>
  <si>
    <t>C3,C11,C23</t>
    <phoneticPr fontId="1" type="noConversion"/>
  </si>
  <si>
    <t>國立高雄科技大學都會產業經營與行銷學系</t>
    <phoneticPr fontId="1" type="noConversion"/>
  </si>
  <si>
    <t>D2,F1</t>
    <phoneticPr fontId="1" type="noConversion"/>
  </si>
  <si>
    <t>國立聯合大學資訊管理學系</t>
    <phoneticPr fontId="1" type="noConversion"/>
  </si>
  <si>
    <t>能源管理資訊系統、決策支援系統、能源計畫評估、績效評估、決策分析、模糊決策分析、專案管理、績效評估模式、供應鏈管理、資料探勘與資訊推薦、資訊與知識管理</t>
    <phoneticPr fontId="1" type="noConversion"/>
  </si>
  <si>
    <t>D1,D8,F10</t>
    <phoneticPr fontId="1" type="noConversion"/>
  </si>
  <si>
    <t>私立大同大學電機工程學系</t>
    <phoneticPr fontId="1" type="noConversion"/>
  </si>
  <si>
    <t>節約能源、負載管理、再生能源、需量反應、 電力系統分析、汽電共生、能源科技</t>
    <phoneticPr fontId="6" type="noConversion"/>
  </si>
  <si>
    <t>榮譽教授</t>
    <phoneticPr fontId="1" type="noConversion"/>
  </si>
  <si>
    <t>C3,C5,C23</t>
    <phoneticPr fontId="1" type="noConversion"/>
  </si>
  <si>
    <t>私立東海大學企業管理學系</t>
    <phoneticPr fontId="1" type="noConversion"/>
  </si>
  <si>
    <t>D1,F1</t>
    <phoneticPr fontId="1" type="noConversion"/>
  </si>
  <si>
    <t>資深策劃師</t>
    <phoneticPr fontId="1" type="noConversion"/>
  </si>
  <si>
    <t>台灣電力股份有限公司輸供電事業部</t>
    <phoneticPr fontId="1" type="noConversion"/>
  </si>
  <si>
    <t>C23</t>
    <phoneticPr fontId="1" type="noConversion"/>
  </si>
  <si>
    <t>D1,D3,I2,J2</t>
    <phoneticPr fontId="1" type="noConversion"/>
  </si>
  <si>
    <t>私立致理科技大學財務金融系</t>
    <phoneticPr fontId="1" type="noConversion"/>
  </si>
  <si>
    <t>F1</t>
    <phoneticPr fontId="1" type="noConversion"/>
  </si>
  <si>
    <t>網路行銷、數位學習、網路社群經營、教案開發與規劃、行銷企劃、數位學習、文史藝術教學、文案企劃設計、遠距教學、廣告文案、閱讀教學、寫作教學、社會領域概論</t>
    <phoneticPr fontId="1" type="noConversion"/>
  </si>
  <si>
    <t>國立臺北教育大學通識教育中心</t>
    <phoneticPr fontId="1" type="noConversion"/>
  </si>
  <si>
    <t>D3,J2</t>
    <phoneticPr fontId="1" type="noConversion"/>
  </si>
  <si>
    <t>國立中興大學化學工程學系</t>
    <phoneticPr fontId="1" type="noConversion"/>
  </si>
  <si>
    <t>C5,C13</t>
    <phoneticPr fontId="1" type="noConversion"/>
  </si>
  <si>
    <t>私立東海大學經濟學系</t>
    <phoneticPr fontId="1" type="noConversion"/>
  </si>
  <si>
    <t>國立臺北科技大學工業工程與管理系</t>
    <phoneticPr fontId="1" type="noConversion"/>
  </si>
  <si>
    <t>生產管理、專案管理、生產排程與組合最佳化、領導統御、著作目錄</t>
    <phoneticPr fontId="6" type="noConversion"/>
  </si>
  <si>
    <t>F10</t>
    <phoneticPr fontId="1" type="noConversion"/>
  </si>
  <si>
    <t>國立東華大學自然資源與環境學系</t>
    <phoneticPr fontId="1" type="noConversion"/>
  </si>
  <si>
    <t>自然資源經濟學、能源轉型、永續發展、自然資源經濟學、共有資源治理、社區保育、保育與發展</t>
    <phoneticPr fontId="6" type="noConversion"/>
  </si>
  <si>
    <t>F7,H4</t>
    <phoneticPr fontId="1" type="noConversion"/>
  </si>
  <si>
    <t>國立臺北大學企業管理學系</t>
    <phoneticPr fontId="1" type="noConversion"/>
  </si>
  <si>
    <t>服務行銷、服務管理、策略管理、行銷管理、公司治理</t>
    <phoneticPr fontId="1" type="noConversion"/>
  </si>
  <si>
    <t>J2</t>
    <phoneticPr fontId="1" type="noConversion"/>
  </si>
  <si>
    <t>公立臺北市立大學城市發展學系</t>
    <phoneticPr fontId="1" type="noConversion"/>
  </si>
  <si>
    <t>國立中興大學土木工程學系</t>
    <phoneticPr fontId="1" type="noConversion"/>
  </si>
  <si>
    <t>國立成功大學土木工程學系</t>
    <phoneticPr fontId="1" type="noConversion"/>
  </si>
  <si>
    <t>建築環境控制、建築設備、醫院建築、空調與通風設計、建築結構、工程管理、城鄉規劃、綠建築規劃設計、能源科技、防火安全工程、智慧生活科技</t>
    <phoneticPr fontId="1" type="noConversion"/>
  </si>
  <si>
    <t>C9,C10,C12</t>
    <phoneticPr fontId="1" type="noConversion"/>
  </si>
  <si>
    <t>C18,D1,F7</t>
    <phoneticPr fontId="1" type="noConversion"/>
  </si>
  <si>
    <t>工業工程與管理概論、企業電子化、智慧製造與精實生產、生產自動化系統建置、企業電子化系統開發、工廠自動化概論、先進生產技術、製造資訊系統、物聯網應用概論、產業自動化與電子化、製造資訊系統、RFID應用</t>
    <phoneticPr fontId="1" type="noConversion"/>
  </si>
  <si>
    <t>C15,D1,D6</t>
    <phoneticPr fontId="1" type="noConversion"/>
  </si>
  <si>
    <t>產業、網路行銷、公司治理、行銷管理、顧客關係管理、企業研究方法、決策支援系統、經營管理、知識管理、網站經營與行銷、企業電子化、科技管理、人工智慧、資訊策略規劃與控制、商業自動化、資訊科技理論與應用、資訊管理、電子商務</t>
    <phoneticPr fontId="1" type="noConversion"/>
  </si>
  <si>
    <t>國立臺灣師範大學地理學系</t>
    <phoneticPr fontId="1" type="noConversion"/>
  </si>
  <si>
    <t>D4,D5,D7</t>
    <phoneticPr fontId="1" type="noConversion"/>
  </si>
  <si>
    <t>國立臺灣大學資訊工程學系</t>
    <phoneticPr fontId="1" type="noConversion"/>
  </si>
  <si>
    <t>無線網路及行動通訊、網際網路電話制約之設計與分析、個人通訊服務網路之設計與分析、無線網際網路語音服務</t>
    <phoneticPr fontId="1" type="noConversion"/>
  </si>
  <si>
    <t>私立東海大學工業工程與經營資訊學系</t>
    <phoneticPr fontId="6" type="noConversion"/>
  </si>
  <si>
    <t>生產製造系統、資料探勘、設施規劃、醫療資料分析、工程圖學</t>
    <phoneticPr fontId="1" type="noConversion"/>
  </si>
  <si>
    <t>D8</t>
    <phoneticPr fontId="1" type="noConversion"/>
  </si>
  <si>
    <t>都巿地理、經濟地理、資源與環境規劃、都市與區域規劃、景觀規劃設計</t>
    <phoneticPr fontId="1" type="noConversion"/>
  </si>
  <si>
    <t>A14</t>
    <phoneticPr fontId="1" type="noConversion"/>
  </si>
  <si>
    <t>國立聯合大學土木與防災工程學系</t>
    <phoneticPr fontId="1" type="noConversion"/>
  </si>
  <si>
    <t>建築設計、建築理論、都市與環境景觀規畫設計、大地工程、土壤力學、基礎工程、岩石力學、數值模擬</t>
    <phoneticPr fontId="1" type="noConversion"/>
  </si>
  <si>
    <t>C9,C12,C16</t>
    <phoneticPr fontId="1" type="noConversion"/>
  </si>
  <si>
    <t>私立東海大學建築學系</t>
    <phoneticPr fontId="1" type="noConversion"/>
  </si>
  <si>
    <t>C10</t>
    <phoneticPr fontId="1" type="noConversion"/>
  </si>
  <si>
    <t>財團法人臺灣經濟研究院</t>
    <phoneticPr fontId="6" type="noConversion"/>
  </si>
  <si>
    <t>副研究員兼副處長</t>
    <phoneticPr fontId="1" type="noConversion"/>
  </si>
  <si>
    <t>管理出版品、電子期刊、資訊管理、政府網站經營、資訊管理、系統分析規劃、出版品、電子期刊、專案管理、資訊管理、平台規劃、出版品編撰、教育訓練規劃、會議策劃辦理、行銷規劃</t>
    <phoneticPr fontId="1" type="noConversion"/>
  </si>
  <si>
    <t>私立康寧大學休閒管理學系</t>
    <phoneticPr fontId="1" type="noConversion"/>
  </si>
  <si>
    <t>國立高雄科技大學營建工程系</t>
    <phoneticPr fontId="1" type="noConversion"/>
  </si>
  <si>
    <t>國立中央大學機械工程學系</t>
    <phoneticPr fontId="6" type="noConversion"/>
  </si>
  <si>
    <t>C3</t>
    <phoneticPr fontId="1" type="noConversion"/>
  </si>
  <si>
    <t>機電整合、智慧製造、大數據分析、資訊管理、機械與航太相關產業策略規劃與科技研究、企業管理、噴射發動機、空氣動力學、流體力學</t>
    <phoneticPr fontId="1" type="noConversion"/>
  </si>
  <si>
    <t>私立高苑科技大學機械與自動化工程系</t>
    <phoneticPr fontId="6" type="noConversion"/>
  </si>
  <si>
    <t>C11,D1,D5</t>
    <phoneticPr fontId="1" type="noConversion"/>
  </si>
  <si>
    <t>室內設計、建築材料、敷地計畫、建築設計與類型計畫、建築教育與事務所組織、學校建築與規範理論、開放建築之應用</t>
    <phoneticPr fontId="1" type="noConversion"/>
  </si>
  <si>
    <t>私立朝陽科技大學建築系</t>
    <phoneticPr fontId="1" type="noConversion"/>
  </si>
  <si>
    <t>A14,I1,I2</t>
    <phoneticPr fontId="1" type="noConversion"/>
  </si>
  <si>
    <t>私立東海大學企業管理學系</t>
    <phoneticPr fontId="6" type="noConversion"/>
  </si>
  <si>
    <t>生產管理、品質管理、專案管理、自動化工程、人力資源、績效管理、商業經營、服務業管理、擔任產業輔導顧問及政府專案審查委員、教授科技/作業管理及人力資源管理相關課程、從事服務業/品質管理及人力資源管理相關領域研究、企業永續、數位轉型、商圈經營、社會創新</t>
    <phoneticPr fontId="1" type="noConversion"/>
  </si>
  <si>
    <t>D1,F6,F10,G6</t>
    <phoneticPr fontId="1" type="noConversion"/>
  </si>
  <si>
    <t>國立成功大學環境工程學系</t>
    <phoneticPr fontId="1" type="noConversion"/>
  </si>
  <si>
    <t>空氣品質管理策略、空氣污染控制技術、有害空氣污染物風險評估暨管理、奈米微粒與微量空氣污染物量測、空氣污染控制技術（臭味氣體）、空氣污染擴散、監測、採樣分析與評估、移動源空氣污染防制</t>
    <phoneticPr fontId="1" type="noConversion"/>
  </si>
  <si>
    <t>國立屏東科技大學客家文化產業研究所</t>
    <phoneticPr fontId="1" type="noConversion"/>
  </si>
  <si>
    <t>A14,D8,I4</t>
    <phoneticPr fontId="1" type="noConversion"/>
  </si>
  <si>
    <t>I4,J1,J2</t>
    <phoneticPr fontId="1" type="noConversion"/>
  </si>
  <si>
    <t>私立淡江大學建築系</t>
    <phoneticPr fontId="1" type="noConversion"/>
  </si>
  <si>
    <t>建築與都巿設計教學研究、認知心理學、設計方法、都市設計理論、城市美學、健康空間、社區營造</t>
    <phoneticPr fontId="1" type="noConversion"/>
  </si>
  <si>
    <t>A14,E6,I1</t>
    <phoneticPr fontId="1" type="noConversion"/>
  </si>
  <si>
    <t>社區規劃、社區發展、社區資源調查方法、都市更新專題討論、社區培力、國土、區域與都市計畫法令與制度、區域政策與發展、社區營造與發展、都市更新、永續發展、住宅問題與政策</t>
    <phoneticPr fontId="1" type="noConversion"/>
  </si>
  <si>
    <t>A14,F11,G3</t>
    <phoneticPr fontId="1" type="noConversion"/>
  </si>
  <si>
    <t>國立臺灣大學藥學系</t>
    <phoneticPr fontId="1" type="noConversion"/>
  </si>
  <si>
    <t>抗癌藥物、抗癌藥物基礎與應用研究、抗癌作用機制研究、老藥新用作用機制研究</t>
    <phoneticPr fontId="6" type="noConversion"/>
  </si>
  <si>
    <t>私立臺北醫學大學生藥學研究所</t>
    <phoneticPr fontId="1" type="noConversion"/>
  </si>
  <si>
    <t>私立長庚科技大學健康產業科技研究所</t>
    <phoneticPr fontId="1" type="noConversion"/>
  </si>
  <si>
    <t>公立國防醫學院藥物系</t>
    <phoneticPr fontId="1" type="noConversion"/>
  </si>
  <si>
    <t>抗癌藥物、免疫抑制劑、中草藥、新穎抗癌、免疫抑制劑及中草藥有效成分之合成與研發</t>
    <phoneticPr fontId="6" type="noConversion"/>
  </si>
  <si>
    <t>國立成功大學航空太空工程學系</t>
    <phoneticPr fontId="1" type="noConversion"/>
  </si>
  <si>
    <t>國立臺灣科技大學工業管理系</t>
    <phoneticPr fontId="1" type="noConversion"/>
  </si>
  <si>
    <t>私立淡江大學航空太空工程學系</t>
    <phoneticPr fontId="1" type="noConversion"/>
  </si>
  <si>
    <t>C11,C13,C24</t>
    <phoneticPr fontId="1" type="noConversion"/>
  </si>
  <si>
    <t>C5</t>
    <phoneticPr fontId="1" type="noConversion"/>
  </si>
  <si>
    <t>B3,C11</t>
    <phoneticPr fontId="1" type="noConversion"/>
  </si>
  <si>
    <t>國立虎尾科技大學智能機械與智慧製造研究中心</t>
    <phoneticPr fontId="1" type="noConversion"/>
  </si>
  <si>
    <t>資深顧問</t>
    <phoneticPr fontId="1" type="noConversion"/>
  </si>
  <si>
    <t>台北市警察局消防大隊</t>
    <phoneticPr fontId="1" type="noConversion"/>
  </si>
  <si>
    <t>分隊長</t>
    <phoneticPr fontId="1" type="noConversion"/>
  </si>
  <si>
    <t>行政院勞工委員會</t>
    <phoneticPr fontId="1" type="noConversion"/>
  </si>
  <si>
    <t>E2,G6</t>
    <phoneticPr fontId="1" type="noConversion"/>
  </si>
  <si>
    <t>內政部消防署火災預防組</t>
    <phoneticPr fontId="1" type="noConversion"/>
  </si>
  <si>
    <t>C21,G3</t>
    <phoneticPr fontId="1" type="noConversion"/>
  </si>
  <si>
    <t>財團法人臺灣經濟研究院</t>
    <phoneticPr fontId="1" type="noConversion"/>
  </si>
  <si>
    <t>國立政治大學勞工研究所</t>
    <phoneticPr fontId="1" type="noConversion"/>
  </si>
  <si>
    <t>G6</t>
    <phoneticPr fontId="1" type="noConversion"/>
  </si>
  <si>
    <t>信福投資股份有限公司</t>
    <phoneticPr fontId="1" type="noConversion"/>
  </si>
  <si>
    <t>D1,G3</t>
    <phoneticPr fontId="1" type="noConversion"/>
  </si>
  <si>
    <t>經濟部工業局</t>
    <phoneticPr fontId="1" type="noConversion"/>
  </si>
  <si>
    <t>D1,D7</t>
    <phoneticPr fontId="1" type="noConversion"/>
  </si>
  <si>
    <t>特約講座教授</t>
    <phoneticPr fontId="1" type="noConversion"/>
  </si>
  <si>
    <t>私立銘傳大學資訊科技應用與管理學士學位學程</t>
    <phoneticPr fontId="1" type="noConversion"/>
  </si>
  <si>
    <t>邵立中</t>
    <phoneticPr fontId="1" type="noConversion"/>
  </si>
  <si>
    <t>A14,G3</t>
    <phoneticPr fontId="1" type="noConversion"/>
  </si>
  <si>
    <t>C21</t>
    <phoneticPr fontId="1" type="noConversion"/>
  </si>
  <si>
    <r>
      <rPr>
        <sz val="12"/>
        <color theme="1"/>
        <rFont val="標楷體"/>
        <family val="4"/>
        <charset val="136"/>
      </rPr>
      <t>存入</t>
    </r>
    <r>
      <rPr>
        <sz val="12"/>
        <color theme="1"/>
        <rFont val="Times New Roman"/>
        <family val="1"/>
      </rPr>
      <t>_Add</t>
    </r>
    <phoneticPr fontId="1" type="noConversion"/>
  </si>
  <si>
    <r>
      <rPr>
        <sz val="12"/>
        <color theme="1"/>
        <rFont val="標楷體"/>
        <family val="4"/>
        <charset val="136"/>
      </rPr>
      <t>項次</t>
    </r>
    <phoneticPr fontId="1" type="noConversion"/>
  </si>
  <si>
    <r>
      <rPr>
        <sz val="12"/>
        <color theme="1"/>
        <rFont val="標楷體"/>
        <family val="4"/>
        <charset val="136"/>
      </rPr>
      <t>姓名</t>
    </r>
    <r>
      <rPr>
        <sz val="12"/>
        <color theme="1"/>
        <rFont val="Times New Roman"/>
        <family val="1"/>
      </rPr>
      <t>_Name</t>
    </r>
    <phoneticPr fontId="1" type="noConversion"/>
  </si>
  <si>
    <r>
      <rPr>
        <sz val="12"/>
        <color theme="1"/>
        <rFont val="標楷體"/>
        <family val="4"/>
        <charset val="136"/>
      </rPr>
      <t>性別</t>
    </r>
    <r>
      <rPr>
        <sz val="12"/>
        <color theme="1"/>
        <rFont val="Times New Roman"/>
        <family val="1"/>
      </rPr>
      <t>_Sex</t>
    </r>
    <phoneticPr fontId="1" type="noConversion"/>
  </si>
  <si>
    <r>
      <rPr>
        <sz val="12"/>
        <rFont val="標楷體"/>
        <family val="4"/>
        <charset val="136"/>
      </rPr>
      <t>人員類別</t>
    </r>
    <r>
      <rPr>
        <sz val="12"/>
        <rFont val="Times New Roman"/>
        <family val="1"/>
      </rPr>
      <t>_CategoryId</t>
    </r>
    <phoneticPr fontId="1" type="noConversion"/>
  </si>
  <si>
    <r>
      <rPr>
        <sz val="12"/>
        <rFont val="標楷體"/>
        <family val="4"/>
        <charset val="136"/>
      </rPr>
      <t>在職狀況</t>
    </r>
    <r>
      <rPr>
        <sz val="12"/>
        <rFont val="Times New Roman"/>
        <family val="1"/>
      </rPr>
      <t>_OnJob</t>
    </r>
    <phoneticPr fontId="1" type="noConversion"/>
  </si>
  <si>
    <r>
      <rPr>
        <sz val="12"/>
        <color theme="1"/>
        <rFont val="標楷體"/>
        <family val="4"/>
        <charset val="136"/>
      </rPr>
      <t>單位</t>
    </r>
    <r>
      <rPr>
        <sz val="12"/>
        <color theme="1"/>
        <rFont val="Times New Roman"/>
        <family val="1"/>
      </rPr>
      <t>_UnitName</t>
    </r>
    <phoneticPr fontId="1" type="noConversion"/>
  </si>
  <si>
    <r>
      <rPr>
        <sz val="12"/>
        <color theme="1"/>
        <rFont val="標楷體"/>
        <family val="4"/>
        <charset val="136"/>
      </rPr>
      <t>職稱</t>
    </r>
    <r>
      <rPr>
        <sz val="12"/>
        <color theme="1"/>
        <rFont val="Times New Roman"/>
        <family val="1"/>
      </rPr>
      <t>_Position</t>
    </r>
    <phoneticPr fontId="1" type="noConversion"/>
  </si>
  <si>
    <r>
      <rPr>
        <sz val="12"/>
        <color theme="1"/>
        <rFont val="標楷體"/>
        <family val="4"/>
        <charset val="136"/>
      </rPr>
      <t>加總</t>
    </r>
    <phoneticPr fontId="1" type="noConversion"/>
  </si>
  <si>
    <r>
      <rPr>
        <sz val="12"/>
        <color theme="1"/>
        <rFont val="標楷體"/>
        <family val="4"/>
        <charset val="136"/>
      </rPr>
      <t>專長代號</t>
    </r>
    <r>
      <rPr>
        <sz val="12"/>
        <color theme="1"/>
        <rFont val="Times New Roman"/>
        <family val="1"/>
      </rPr>
      <t>_SubjectDetailId</t>
    </r>
    <phoneticPr fontId="1" type="noConversion"/>
  </si>
  <si>
    <r>
      <rPr>
        <sz val="12"/>
        <color theme="1"/>
        <rFont val="標楷體"/>
        <family val="4"/>
        <charset val="136"/>
      </rPr>
      <t>專長</t>
    </r>
    <phoneticPr fontId="1" type="noConversion"/>
  </si>
  <si>
    <t>N</t>
    <phoneticPr fontId="1" type="noConversion"/>
  </si>
  <si>
    <r>
      <rPr>
        <sz val="12"/>
        <color theme="1"/>
        <rFont val="標楷體"/>
        <family val="4"/>
        <charset val="136"/>
      </rPr>
      <t>環境部
出現次數</t>
    </r>
    <r>
      <rPr>
        <sz val="12"/>
        <color theme="1"/>
        <rFont val="Times New Roman"/>
        <family val="4"/>
      </rPr>
      <t>_Env_112</t>
    </r>
    <phoneticPr fontId="1" type="noConversion"/>
  </si>
  <si>
    <t>能源署
出現次數_Eng_112</t>
    <phoneticPr fontId="1" type="noConversion"/>
  </si>
  <si>
    <r>
      <rPr>
        <sz val="12"/>
        <color theme="1"/>
        <rFont val="標楷體"/>
        <family val="4"/>
        <charset val="136"/>
      </rPr>
      <t>產發署
出現次數</t>
    </r>
    <r>
      <rPr>
        <sz val="12"/>
        <color theme="1"/>
        <rFont val="Times New Roman"/>
        <family val="4"/>
      </rPr>
      <t>_Ida_112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</si>
</sst>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標楷體"/>
      <family val="4"/>
      <charset val="136"/>
    </font>
    <font>
      <sz val="12"/>
      <color theme="1"/>
      <name val="新細明體"/>
      <family val="1"/>
      <charset val="136"/>
      <scheme val="minor"/>
    </font>
    <font>
      <sz val="12"/>
      <name val="新細明體"/>
      <family val="1"/>
      <charset val="136"/>
    </font>
    <font>
      <sz val="12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2"/>
      <color theme="1"/>
      <name val="Times New Roman"/>
      <family val="1"/>
    </font>
    <font>
      <sz val="12"/>
      <name val="標楷體"/>
      <family val="4"/>
      <charset val="136"/>
    </font>
    <font>
      <sz val="12"/>
      <name val="Times New Roman"/>
      <family val="1"/>
    </font>
    <font>
      <sz val="12"/>
      <name val="新細明體"/>
      <family val="2"/>
      <charset val="136"/>
      <scheme val="minor"/>
    </font>
    <font>
      <sz val="12"/>
      <color rgb="FF000000"/>
      <name val="標楷體"/>
      <family val="4"/>
      <charset val="136"/>
    </font>
    <font>
      <sz val="12"/>
      <color rgb="FFFF0000"/>
      <name val="標楷體"/>
      <family val="4"/>
      <charset val="136"/>
    </font>
    <font>
      <sz val="12"/>
      <color theme="1"/>
      <name val="Times New Roman"/>
      <family val="4"/>
      <charset val="136"/>
    </font>
    <font>
      <sz val="12"/>
      <color theme="1"/>
      <name val="Times New Roman"/>
      <family val="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>
      <alignment vertical="center"/>
    </xf>
  </cellStyleXfs>
  <cellXfs count="53">
    <xf numFmtId="0" fontId="0" fillId="0" borderId="0" xfId="0">
      <alignment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left" vertical="center"/>
    </xf>
    <xf numFmtId="0" fontId="9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left" vertical="center" wrapText="1"/>
    </xf>
    <xf numFmtId="0" fontId="9" fillId="2" borderId="1" xfId="0" applyFont="1" applyFill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>
      <alignment vertical="center"/>
    </xf>
    <xf numFmtId="0" fontId="7" fillId="0" borderId="1" xfId="0" applyFont="1" applyBorder="1" applyAlignment="1">
      <alignment horizontal="left" vertical="center" wrapText="1"/>
    </xf>
    <xf numFmtId="0" fontId="3" fillId="2" borderId="0" xfId="0" applyFont="1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8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horizontal="left" vertical="center" wrapText="1"/>
    </xf>
    <xf numFmtId="0" fontId="0" fillId="2" borderId="0" xfId="0" applyFill="1" applyAlignment="1">
      <alignment horizontal="left" vertical="center"/>
    </xf>
    <xf numFmtId="0" fontId="9" fillId="2" borderId="1" xfId="0" applyFont="1" applyFill="1" applyBorder="1" applyAlignment="1">
      <alignment horizontal="left" vertical="center"/>
    </xf>
    <xf numFmtId="0" fontId="10" fillId="2" borderId="0" xfId="0" applyFont="1" applyFill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11" fillId="2" borderId="1" xfId="1" applyFont="1" applyFill="1" applyBorder="1" applyAlignment="1">
      <alignment horizontal="center" vertical="center" wrapText="1"/>
    </xf>
    <xf numFmtId="0" fontId="11" fillId="2" borderId="1" xfId="1" applyFont="1" applyFill="1" applyBorder="1" applyAlignment="1">
      <alignment horizontal="left" vertical="center" wrapText="1"/>
    </xf>
    <xf numFmtId="0" fontId="8" fillId="2" borderId="1" xfId="1" applyFont="1" applyFill="1" applyBorder="1" applyAlignment="1">
      <alignment horizontal="center" vertical="center" wrapText="1"/>
    </xf>
    <xf numFmtId="0" fontId="8" fillId="2" borderId="1" xfId="1" applyFont="1" applyFill="1" applyBorder="1" applyAlignment="1">
      <alignment horizontal="left" vertical="center" wrapText="1"/>
    </xf>
    <xf numFmtId="0" fontId="8" fillId="2" borderId="1" xfId="1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2" fillId="2" borderId="1" xfId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2" fillId="2" borderId="1" xfId="1" applyFont="1" applyFill="1" applyBorder="1" applyAlignment="1">
      <alignment horizontal="left" vertical="center" wrapText="1"/>
    </xf>
    <xf numFmtId="0" fontId="10" fillId="2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0" fontId="7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 wrapText="1"/>
    </xf>
  </cellXfs>
  <cellStyles count="2">
    <cellStyle name="一般" xfId="0" builtinId="0"/>
    <cellStyle name="一般 2 2" xfId="1" xr:uid="{A3B68277-EADC-48BF-BE3B-BB58448579F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inrm.ntpu.edu.tw/?page_id=24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AD168-FC07-4AAE-B7C1-F866E811679B}">
  <dimension ref="A1:P396"/>
  <sheetViews>
    <sheetView tabSelected="1" zoomScale="85" zoomScaleNormal="85" workbookViewId="0">
      <selection activeCell="R1" sqref="R1"/>
    </sheetView>
  </sheetViews>
  <sheetFormatPr defaultRowHeight="17" x14ac:dyDescent="0.4"/>
  <cols>
    <col min="1" max="1" width="10.453125" style="22" customWidth="1"/>
    <col min="2" max="2" width="6" style="22" customWidth="1"/>
    <col min="3" max="3" width="10.90625" style="22" customWidth="1"/>
    <col min="4" max="6" width="10.90625" style="22" hidden="1" customWidth="1"/>
    <col min="7" max="7" width="45.36328125" style="26" hidden="1" customWidth="1"/>
    <col min="8" max="8" width="16.90625" hidden="1" customWidth="1"/>
    <col min="9" max="11" width="10.6328125" style="22" customWidth="1"/>
    <col min="12" max="12" width="10.6328125" style="22" hidden="1" customWidth="1"/>
    <col min="13" max="13" width="19.7265625" style="41" hidden="1" customWidth="1"/>
    <col min="14" max="14" width="0" style="23" hidden="1" customWidth="1"/>
  </cols>
  <sheetData>
    <row r="1" spans="1:14" ht="51" x14ac:dyDescent="0.4">
      <c r="A1" s="1" t="s">
        <v>1272</v>
      </c>
      <c r="B1" s="1" t="s">
        <v>1273</v>
      </c>
      <c r="C1" s="1" t="s">
        <v>1274</v>
      </c>
      <c r="D1" s="1" t="s">
        <v>1275</v>
      </c>
      <c r="E1" s="11" t="s">
        <v>1276</v>
      </c>
      <c r="F1" s="11" t="s">
        <v>1277</v>
      </c>
      <c r="G1" s="8" t="s">
        <v>1278</v>
      </c>
      <c r="H1" s="8" t="s">
        <v>1279</v>
      </c>
      <c r="I1" s="52" t="s">
        <v>1284</v>
      </c>
      <c r="J1" s="6" t="s">
        <v>1285</v>
      </c>
      <c r="K1" s="52" t="s">
        <v>1286</v>
      </c>
      <c r="L1" s="8" t="s">
        <v>1280</v>
      </c>
      <c r="M1" s="8" t="s">
        <v>1281</v>
      </c>
      <c r="N1" s="47" t="s">
        <v>1282</v>
      </c>
    </row>
    <row r="2" spans="1:14" s="25" customFormat="1" ht="33" customHeight="1" x14ac:dyDescent="0.4">
      <c r="A2" s="48"/>
      <c r="B2" s="4">
        <f>SUBTOTAL(3,$C$2:C2)*1</f>
        <v>1</v>
      </c>
      <c r="C2" s="36" t="s">
        <v>0</v>
      </c>
      <c r="D2" s="36"/>
      <c r="E2" s="48"/>
      <c r="F2" s="6"/>
      <c r="G2" s="28" t="s">
        <v>925</v>
      </c>
      <c r="H2" s="7" t="s">
        <v>105</v>
      </c>
      <c r="I2" s="1">
        <v>24</v>
      </c>
      <c r="J2" s="1">
        <v>0</v>
      </c>
      <c r="K2" s="1">
        <v>0</v>
      </c>
      <c r="L2" s="2">
        <f t="shared" ref="L2:L126" si="0">SUM(I2:K2)</f>
        <v>24</v>
      </c>
      <c r="M2" s="24"/>
      <c r="N2" s="3" t="s">
        <v>1</v>
      </c>
    </row>
    <row r="3" spans="1:14" s="26" customFormat="1" ht="33" customHeight="1" x14ac:dyDescent="0.4">
      <c r="A3" s="49"/>
      <c r="B3" s="4">
        <f>SUBTOTAL(3,$C$2:C3)*1</f>
        <v>2</v>
      </c>
      <c r="C3" s="36" t="s">
        <v>2</v>
      </c>
      <c r="D3" s="36"/>
      <c r="E3" s="36"/>
      <c r="F3" s="6"/>
      <c r="G3" s="28" t="s">
        <v>926</v>
      </c>
      <c r="H3" s="7" t="s">
        <v>105</v>
      </c>
      <c r="I3" s="1">
        <v>26</v>
      </c>
      <c r="J3" s="4">
        <v>2</v>
      </c>
      <c r="K3" s="4">
        <v>1</v>
      </c>
      <c r="L3" s="2">
        <f t="shared" si="0"/>
        <v>29</v>
      </c>
      <c r="M3" s="50"/>
      <c r="N3" s="3" t="s">
        <v>4</v>
      </c>
    </row>
    <row r="4" spans="1:14" s="26" customFormat="1" ht="33" customHeight="1" x14ac:dyDescent="0.4">
      <c r="A4" s="49"/>
      <c r="B4" s="4">
        <f>SUBTOTAL(3,$C$2:C4)*1</f>
        <v>3</v>
      </c>
      <c r="C4" s="36" t="s">
        <v>5</v>
      </c>
      <c r="D4" s="36"/>
      <c r="E4" s="36"/>
      <c r="F4" s="6"/>
      <c r="G4" s="28" t="s">
        <v>927</v>
      </c>
      <c r="H4" s="7" t="s">
        <v>105</v>
      </c>
      <c r="I4" s="1">
        <v>18</v>
      </c>
      <c r="J4" s="4">
        <v>0</v>
      </c>
      <c r="K4" s="4">
        <v>1</v>
      </c>
      <c r="L4" s="2">
        <f t="shared" si="0"/>
        <v>19</v>
      </c>
      <c r="M4" s="24"/>
      <c r="N4" s="3" t="s">
        <v>7</v>
      </c>
    </row>
    <row r="5" spans="1:14" s="26" customFormat="1" ht="33" customHeight="1" x14ac:dyDescent="0.4">
      <c r="A5" s="49"/>
      <c r="B5" s="4">
        <f>SUBTOTAL(3,$C$2:C5)*1</f>
        <v>4</v>
      </c>
      <c r="C5" s="36" t="s">
        <v>8</v>
      </c>
      <c r="D5" s="36"/>
      <c r="E5" s="36"/>
      <c r="F5" s="6"/>
      <c r="G5" s="28" t="s">
        <v>928</v>
      </c>
      <c r="H5" s="7" t="s">
        <v>105</v>
      </c>
      <c r="I5" s="1">
        <v>20</v>
      </c>
      <c r="J5" s="4">
        <v>0</v>
      </c>
      <c r="K5" s="4">
        <v>0</v>
      </c>
      <c r="L5" s="2">
        <f t="shared" si="0"/>
        <v>20</v>
      </c>
      <c r="M5" s="24"/>
      <c r="N5" s="3" t="s">
        <v>11</v>
      </c>
    </row>
    <row r="6" spans="1:14" s="26" customFormat="1" ht="33" customHeight="1" x14ac:dyDescent="0.4">
      <c r="A6" s="49"/>
      <c r="B6" s="4">
        <f>SUBTOTAL(3,$C$2:C6)*1</f>
        <v>5</v>
      </c>
      <c r="C6" s="36" t="s">
        <v>12</v>
      </c>
      <c r="D6" s="36"/>
      <c r="E6" s="36"/>
      <c r="F6" s="6"/>
      <c r="G6" s="28" t="s">
        <v>929</v>
      </c>
      <c r="H6" s="7" t="s">
        <v>105</v>
      </c>
      <c r="I6" s="1">
        <v>17</v>
      </c>
      <c r="J6" s="4">
        <v>0</v>
      </c>
      <c r="K6" s="4">
        <v>0</v>
      </c>
      <c r="L6" s="2">
        <f t="shared" si="0"/>
        <v>17</v>
      </c>
      <c r="M6" s="24"/>
      <c r="N6" s="3" t="s">
        <v>13</v>
      </c>
    </row>
    <row r="7" spans="1:14" s="26" customFormat="1" ht="33" customHeight="1" x14ac:dyDescent="0.4">
      <c r="A7" s="49"/>
      <c r="B7" s="4">
        <f>SUBTOTAL(3,$C$2:C7)*1</f>
        <v>6</v>
      </c>
      <c r="C7" s="36" t="s">
        <v>14</v>
      </c>
      <c r="D7" s="36"/>
      <c r="E7" s="36"/>
      <c r="F7" s="6"/>
      <c r="G7" s="28" t="s">
        <v>930</v>
      </c>
      <c r="H7" s="7" t="s">
        <v>105</v>
      </c>
      <c r="I7" s="1">
        <v>14</v>
      </c>
      <c r="J7" s="4">
        <v>0</v>
      </c>
      <c r="K7" s="4">
        <v>0</v>
      </c>
      <c r="L7" s="2">
        <f t="shared" si="0"/>
        <v>14</v>
      </c>
      <c r="M7" s="24"/>
      <c r="N7" s="3" t="s">
        <v>16</v>
      </c>
    </row>
    <row r="8" spans="1:14" s="26" customFormat="1" ht="33" customHeight="1" x14ac:dyDescent="0.4">
      <c r="A8" s="49"/>
      <c r="B8" s="4">
        <f>SUBTOTAL(3,$C$2:C8)*1</f>
        <v>7</v>
      </c>
      <c r="C8" s="36" t="s">
        <v>17</v>
      </c>
      <c r="D8" s="36"/>
      <c r="E8" s="36"/>
      <c r="F8" s="6"/>
      <c r="G8" s="28" t="s">
        <v>931</v>
      </c>
      <c r="H8" s="7" t="s">
        <v>105</v>
      </c>
      <c r="I8" s="1">
        <v>16</v>
      </c>
      <c r="J8" s="4">
        <v>0</v>
      </c>
      <c r="K8" s="4">
        <v>0</v>
      </c>
      <c r="L8" s="2">
        <f t="shared" si="0"/>
        <v>16</v>
      </c>
      <c r="M8" s="24"/>
      <c r="N8" s="3" t="s">
        <v>18</v>
      </c>
    </row>
    <row r="9" spans="1:14" s="26" customFormat="1" ht="33" customHeight="1" x14ac:dyDescent="0.4">
      <c r="A9" s="49"/>
      <c r="B9" s="4">
        <f>SUBTOTAL(3,$C$2:C9)*1</f>
        <v>8</v>
      </c>
      <c r="C9" s="36" t="s">
        <v>19</v>
      </c>
      <c r="D9" s="36"/>
      <c r="E9" s="36"/>
      <c r="F9" s="5"/>
      <c r="G9" s="28" t="s">
        <v>932</v>
      </c>
      <c r="H9" s="7" t="s">
        <v>105</v>
      </c>
      <c r="I9" s="1">
        <v>18</v>
      </c>
      <c r="J9" s="4">
        <v>0</v>
      </c>
      <c r="K9" s="4">
        <v>0</v>
      </c>
      <c r="L9" s="2">
        <f t="shared" si="0"/>
        <v>18</v>
      </c>
      <c r="M9" s="24"/>
      <c r="N9" s="3" t="s">
        <v>21</v>
      </c>
    </row>
    <row r="10" spans="1:14" s="26" customFormat="1" ht="33" customHeight="1" x14ac:dyDescent="0.4">
      <c r="A10" s="49"/>
      <c r="B10" s="4">
        <f>SUBTOTAL(3,$C$2:C10)*1</f>
        <v>9</v>
      </c>
      <c r="C10" s="36" t="s">
        <v>22</v>
      </c>
      <c r="D10" s="36"/>
      <c r="E10" s="36"/>
      <c r="F10" s="6"/>
      <c r="G10" s="28" t="s">
        <v>928</v>
      </c>
      <c r="H10" s="7" t="s">
        <v>105</v>
      </c>
      <c r="I10" s="1">
        <v>13</v>
      </c>
      <c r="J10" s="4">
        <v>0</v>
      </c>
      <c r="K10" s="4">
        <v>0</v>
      </c>
      <c r="L10" s="2">
        <f t="shared" si="0"/>
        <v>13</v>
      </c>
      <c r="M10" s="24"/>
      <c r="N10" s="3" t="s">
        <v>23</v>
      </c>
    </row>
    <row r="11" spans="1:14" s="26" customFormat="1" ht="33" customHeight="1" x14ac:dyDescent="0.4">
      <c r="A11" s="49"/>
      <c r="B11" s="4">
        <f>SUBTOTAL(3,$C$2:C11)*1</f>
        <v>10</v>
      </c>
      <c r="C11" s="36" t="s">
        <v>24</v>
      </c>
      <c r="D11" s="36"/>
      <c r="E11" s="36"/>
      <c r="F11" s="6"/>
      <c r="G11" s="28" t="s">
        <v>933</v>
      </c>
      <c r="H11" s="7" t="s">
        <v>105</v>
      </c>
      <c r="I11" s="1">
        <v>19</v>
      </c>
      <c r="J11" s="4">
        <v>0</v>
      </c>
      <c r="K11" s="4">
        <v>0</v>
      </c>
      <c r="L11" s="2">
        <f t="shared" si="0"/>
        <v>19</v>
      </c>
      <c r="M11" s="24"/>
      <c r="N11" s="3" t="s">
        <v>26</v>
      </c>
    </row>
    <row r="12" spans="1:14" s="26" customFormat="1" ht="33" customHeight="1" x14ac:dyDescent="0.4">
      <c r="A12" s="49"/>
      <c r="B12" s="4">
        <f>SUBTOTAL(3,$C$2:C12)*1</f>
        <v>11</v>
      </c>
      <c r="C12" s="36" t="s">
        <v>27</v>
      </c>
      <c r="D12" s="36"/>
      <c r="E12" s="36"/>
      <c r="F12" s="6"/>
      <c r="G12" s="28" t="s">
        <v>934</v>
      </c>
      <c r="H12" s="7" t="s">
        <v>105</v>
      </c>
      <c r="I12" s="1">
        <v>17</v>
      </c>
      <c r="J12" s="4">
        <v>7</v>
      </c>
      <c r="K12" s="4">
        <v>0</v>
      </c>
      <c r="L12" s="2">
        <f t="shared" si="0"/>
        <v>24</v>
      </c>
      <c r="M12" s="24"/>
      <c r="N12" s="3" t="s">
        <v>29</v>
      </c>
    </row>
    <row r="13" spans="1:14" s="26" customFormat="1" ht="33" customHeight="1" x14ac:dyDescent="0.4">
      <c r="A13" s="49"/>
      <c r="B13" s="4">
        <f>SUBTOTAL(3,$C$2:C13)*1</f>
        <v>12</v>
      </c>
      <c r="C13" s="36" t="s">
        <v>30</v>
      </c>
      <c r="D13" s="36"/>
      <c r="E13" s="36"/>
      <c r="F13" s="5"/>
      <c r="G13" s="28" t="s">
        <v>249</v>
      </c>
      <c r="H13" s="7" t="s">
        <v>935</v>
      </c>
      <c r="I13" s="1">
        <v>14</v>
      </c>
      <c r="J13" s="4">
        <v>0</v>
      </c>
      <c r="K13" s="4">
        <v>0</v>
      </c>
      <c r="L13" s="2">
        <f t="shared" si="0"/>
        <v>14</v>
      </c>
      <c r="M13" s="24"/>
      <c r="N13" s="3" t="s">
        <v>31</v>
      </c>
    </row>
    <row r="14" spans="1:14" s="26" customFormat="1" ht="33" customHeight="1" x14ac:dyDescent="0.4">
      <c r="A14" s="49"/>
      <c r="B14" s="4">
        <f>SUBTOTAL(3,$C$2:C14)*1</f>
        <v>13</v>
      </c>
      <c r="C14" s="36" t="s">
        <v>32</v>
      </c>
      <c r="D14" s="36"/>
      <c r="E14" s="36"/>
      <c r="F14" s="5"/>
      <c r="G14" s="28" t="s">
        <v>936</v>
      </c>
      <c r="H14" s="7" t="s">
        <v>139</v>
      </c>
      <c r="I14" s="1">
        <v>16</v>
      </c>
      <c r="J14" s="4">
        <v>0</v>
      </c>
      <c r="K14" s="4">
        <v>0</v>
      </c>
      <c r="L14" s="2">
        <f t="shared" si="0"/>
        <v>16</v>
      </c>
      <c r="M14" s="24"/>
      <c r="N14" s="3" t="s">
        <v>33</v>
      </c>
    </row>
    <row r="15" spans="1:14" s="26" customFormat="1" ht="33" customHeight="1" x14ac:dyDescent="0.4">
      <c r="A15" s="49"/>
      <c r="B15" s="4">
        <f>SUBTOTAL(3,$C$2:C15)*1</f>
        <v>14</v>
      </c>
      <c r="C15" s="36" t="s">
        <v>34</v>
      </c>
      <c r="D15" s="36"/>
      <c r="E15" s="36"/>
      <c r="F15" s="6"/>
      <c r="G15" s="28" t="s">
        <v>937</v>
      </c>
      <c r="H15" s="7" t="s">
        <v>105</v>
      </c>
      <c r="I15" s="1">
        <v>16</v>
      </c>
      <c r="J15" s="4">
        <v>0</v>
      </c>
      <c r="K15" s="4">
        <v>0</v>
      </c>
      <c r="L15" s="2">
        <f t="shared" si="0"/>
        <v>16</v>
      </c>
      <c r="M15" s="24"/>
      <c r="N15" s="3" t="s">
        <v>36</v>
      </c>
    </row>
    <row r="16" spans="1:14" s="26" customFormat="1" ht="33" customHeight="1" x14ac:dyDescent="0.4">
      <c r="A16" s="49"/>
      <c r="B16" s="4">
        <f>SUBTOTAL(3,$C$2:C16)*1</f>
        <v>15</v>
      </c>
      <c r="C16" s="36" t="s">
        <v>37</v>
      </c>
      <c r="D16" s="36"/>
      <c r="E16" s="36"/>
      <c r="F16" s="6"/>
      <c r="G16" s="28" t="s">
        <v>938</v>
      </c>
      <c r="H16" s="7" t="s">
        <v>939</v>
      </c>
      <c r="I16" s="1">
        <v>14</v>
      </c>
      <c r="J16" s="4">
        <v>0</v>
      </c>
      <c r="K16" s="4">
        <v>0</v>
      </c>
      <c r="L16" s="2">
        <f t="shared" si="0"/>
        <v>14</v>
      </c>
      <c r="M16" s="24"/>
      <c r="N16" s="3" t="s">
        <v>38</v>
      </c>
    </row>
    <row r="17" spans="1:14" s="26" customFormat="1" ht="33" customHeight="1" x14ac:dyDescent="0.4">
      <c r="A17" s="49"/>
      <c r="B17" s="4">
        <f>SUBTOTAL(3,$C$2:C17)*1</f>
        <v>16</v>
      </c>
      <c r="C17" s="36" t="s">
        <v>39</v>
      </c>
      <c r="D17" s="36"/>
      <c r="E17" s="36"/>
      <c r="F17" s="6"/>
      <c r="G17" s="28" t="s">
        <v>940</v>
      </c>
      <c r="H17" s="7" t="s">
        <v>105</v>
      </c>
      <c r="I17" s="1">
        <v>18</v>
      </c>
      <c r="J17" s="4">
        <v>0</v>
      </c>
      <c r="K17" s="4">
        <v>1</v>
      </c>
      <c r="L17" s="2">
        <f t="shared" si="0"/>
        <v>19</v>
      </c>
      <c r="M17" s="24"/>
      <c r="N17" s="3" t="s">
        <v>40</v>
      </c>
    </row>
    <row r="18" spans="1:14" s="26" customFormat="1" ht="33" customHeight="1" x14ac:dyDescent="0.4">
      <c r="A18" s="49"/>
      <c r="B18" s="4">
        <f>SUBTOTAL(3,$C$2:C18)*1</f>
        <v>17</v>
      </c>
      <c r="C18" s="36" t="s">
        <v>41</v>
      </c>
      <c r="D18" s="36"/>
      <c r="E18" s="36"/>
      <c r="F18" s="6"/>
      <c r="G18" s="28" t="s">
        <v>941</v>
      </c>
      <c r="H18" s="7" t="s">
        <v>105</v>
      </c>
      <c r="I18" s="1">
        <v>12</v>
      </c>
      <c r="J18" s="4">
        <v>0</v>
      </c>
      <c r="K18" s="4">
        <v>0</v>
      </c>
      <c r="L18" s="2">
        <f t="shared" si="0"/>
        <v>12</v>
      </c>
      <c r="M18" s="24"/>
      <c r="N18" s="3" t="s">
        <v>42</v>
      </c>
    </row>
    <row r="19" spans="1:14" s="26" customFormat="1" ht="33" customHeight="1" x14ac:dyDescent="0.4">
      <c r="A19" s="49"/>
      <c r="B19" s="4">
        <f>SUBTOTAL(3,$C$2:C19)*1</f>
        <v>18</v>
      </c>
      <c r="C19" s="36" t="s">
        <v>43</v>
      </c>
      <c r="D19" s="36"/>
      <c r="E19" s="36"/>
      <c r="F19" s="6"/>
      <c r="G19" s="28" t="s">
        <v>154</v>
      </c>
      <c r="H19" s="7" t="s">
        <v>105</v>
      </c>
      <c r="I19" s="1">
        <v>13</v>
      </c>
      <c r="J19" s="4">
        <v>0</v>
      </c>
      <c r="K19" s="4">
        <v>0</v>
      </c>
      <c r="L19" s="2">
        <f t="shared" si="0"/>
        <v>13</v>
      </c>
      <c r="M19" s="24"/>
      <c r="N19" s="3" t="s">
        <v>45</v>
      </c>
    </row>
    <row r="20" spans="1:14" s="26" customFormat="1" ht="33" customHeight="1" x14ac:dyDescent="0.4">
      <c r="A20" s="49"/>
      <c r="B20" s="4">
        <f>SUBTOTAL(3,$C$2:C20)*1</f>
        <v>19</v>
      </c>
      <c r="C20" s="36" t="s">
        <v>46</v>
      </c>
      <c r="D20" s="36"/>
      <c r="E20" s="36"/>
      <c r="F20" s="5"/>
      <c r="G20" s="28" t="s">
        <v>1027</v>
      </c>
      <c r="H20" s="7" t="s">
        <v>105</v>
      </c>
      <c r="I20" s="1">
        <v>8</v>
      </c>
      <c r="J20" s="4">
        <v>0</v>
      </c>
      <c r="K20" s="4">
        <v>0</v>
      </c>
      <c r="L20" s="2">
        <f t="shared" si="0"/>
        <v>8</v>
      </c>
      <c r="M20" s="24"/>
      <c r="N20" s="3" t="s">
        <v>47</v>
      </c>
    </row>
    <row r="21" spans="1:14" s="26" customFormat="1" ht="33" customHeight="1" x14ac:dyDescent="0.4">
      <c r="A21" s="49"/>
      <c r="B21" s="4">
        <f>SUBTOTAL(3,$C$2:C21)*1</f>
        <v>20</v>
      </c>
      <c r="C21" s="36" t="s">
        <v>48</v>
      </c>
      <c r="D21" s="36"/>
      <c r="E21" s="36"/>
      <c r="F21" s="6"/>
      <c r="G21" s="28" t="s">
        <v>930</v>
      </c>
      <c r="H21" s="7" t="s">
        <v>105</v>
      </c>
      <c r="I21" s="1">
        <v>13</v>
      </c>
      <c r="J21" s="4">
        <v>0</v>
      </c>
      <c r="K21" s="4">
        <v>0</v>
      </c>
      <c r="L21" s="2">
        <f t="shared" si="0"/>
        <v>13</v>
      </c>
      <c r="M21" s="24"/>
      <c r="N21" s="3" t="s">
        <v>50</v>
      </c>
    </row>
    <row r="22" spans="1:14" s="26" customFormat="1" ht="33" customHeight="1" x14ac:dyDescent="0.4">
      <c r="A22" s="49"/>
      <c r="B22" s="4">
        <f>SUBTOTAL(3,$C$2:C22)*1</f>
        <v>21</v>
      </c>
      <c r="C22" s="36" t="s">
        <v>51</v>
      </c>
      <c r="D22" s="36"/>
      <c r="E22" s="36"/>
      <c r="F22" s="6"/>
      <c r="G22" s="28" t="s">
        <v>942</v>
      </c>
      <c r="H22" s="7" t="s">
        <v>939</v>
      </c>
      <c r="I22" s="1">
        <v>12</v>
      </c>
      <c r="J22" s="4">
        <v>1</v>
      </c>
      <c r="K22" s="4">
        <v>0</v>
      </c>
      <c r="L22" s="2">
        <f t="shared" si="0"/>
        <v>13</v>
      </c>
      <c r="M22" s="24"/>
      <c r="N22" s="3" t="s">
        <v>53</v>
      </c>
    </row>
    <row r="23" spans="1:14" s="26" customFormat="1" ht="33" customHeight="1" x14ac:dyDescent="0.4">
      <c r="A23" s="49"/>
      <c r="B23" s="4">
        <f>SUBTOTAL(3,$C$2:C23)*1</f>
        <v>22</v>
      </c>
      <c r="C23" s="36" t="s">
        <v>54</v>
      </c>
      <c r="D23" s="36"/>
      <c r="E23" s="36"/>
      <c r="F23" s="6"/>
      <c r="G23" s="28" t="s">
        <v>131</v>
      </c>
      <c r="H23" s="7" t="s">
        <v>105</v>
      </c>
      <c r="I23" s="1">
        <v>7</v>
      </c>
      <c r="J23" s="4">
        <v>0</v>
      </c>
      <c r="K23" s="4">
        <v>0</v>
      </c>
      <c r="L23" s="2">
        <f t="shared" si="0"/>
        <v>7</v>
      </c>
      <c r="M23" s="24"/>
      <c r="N23" s="3" t="s">
        <v>56</v>
      </c>
    </row>
    <row r="24" spans="1:14" s="26" customFormat="1" ht="33" customHeight="1" x14ac:dyDescent="0.4">
      <c r="A24" s="49"/>
      <c r="B24" s="4">
        <f>SUBTOTAL(3,$C$2:C24)*1</f>
        <v>23</v>
      </c>
      <c r="C24" s="36" t="s">
        <v>57</v>
      </c>
      <c r="D24" s="36"/>
      <c r="E24" s="36"/>
      <c r="F24" s="6"/>
      <c r="G24" s="28" t="s">
        <v>943</v>
      </c>
      <c r="H24" s="7" t="s">
        <v>155</v>
      </c>
      <c r="I24" s="1">
        <v>7</v>
      </c>
      <c r="J24" s="4">
        <v>2</v>
      </c>
      <c r="K24" s="4">
        <v>0</v>
      </c>
      <c r="L24" s="2">
        <f t="shared" si="0"/>
        <v>9</v>
      </c>
      <c r="M24" s="24"/>
      <c r="N24" s="3" t="s">
        <v>59</v>
      </c>
    </row>
    <row r="25" spans="1:14" s="26" customFormat="1" ht="33" customHeight="1" x14ac:dyDescent="0.4">
      <c r="A25" s="49"/>
      <c r="B25" s="4">
        <f>SUBTOTAL(3,$C$2:C25)*1</f>
        <v>24</v>
      </c>
      <c r="C25" s="36" t="s">
        <v>60</v>
      </c>
      <c r="D25" s="36"/>
      <c r="E25" s="36"/>
      <c r="F25" s="6"/>
      <c r="G25" s="28" t="s">
        <v>944</v>
      </c>
      <c r="H25" s="7" t="s">
        <v>105</v>
      </c>
      <c r="I25" s="1">
        <v>8</v>
      </c>
      <c r="J25" s="4">
        <v>0</v>
      </c>
      <c r="K25" s="4">
        <v>0</v>
      </c>
      <c r="L25" s="2">
        <f t="shared" si="0"/>
        <v>8</v>
      </c>
      <c r="M25" s="24"/>
      <c r="N25" s="3" t="s">
        <v>61</v>
      </c>
    </row>
    <row r="26" spans="1:14" s="26" customFormat="1" ht="33" customHeight="1" x14ac:dyDescent="0.4">
      <c r="A26" s="49"/>
      <c r="B26" s="4">
        <f>SUBTOTAL(3,$C$2:C26)*1</f>
        <v>25</v>
      </c>
      <c r="C26" s="36" t="s">
        <v>62</v>
      </c>
      <c r="D26" s="36"/>
      <c r="E26" s="36"/>
      <c r="F26" s="6"/>
      <c r="G26" s="28" t="s">
        <v>945</v>
      </c>
      <c r="H26" s="7" t="s">
        <v>171</v>
      </c>
      <c r="I26" s="1">
        <v>7</v>
      </c>
      <c r="J26" s="4">
        <v>6</v>
      </c>
      <c r="K26" s="4">
        <v>0</v>
      </c>
      <c r="L26" s="2">
        <f t="shared" si="0"/>
        <v>13</v>
      </c>
      <c r="M26" s="24"/>
      <c r="N26" s="3" t="s">
        <v>63</v>
      </c>
    </row>
    <row r="27" spans="1:14" s="26" customFormat="1" ht="33" customHeight="1" x14ac:dyDescent="0.4">
      <c r="A27" s="49"/>
      <c r="B27" s="4">
        <f>SUBTOTAL(3,$C$2:C27)*1</f>
        <v>26</v>
      </c>
      <c r="C27" s="36" t="s">
        <v>64</v>
      </c>
      <c r="D27" s="36"/>
      <c r="E27" s="36"/>
      <c r="F27" s="6"/>
      <c r="G27" s="28" t="s">
        <v>931</v>
      </c>
      <c r="H27" s="7" t="s">
        <v>105</v>
      </c>
      <c r="I27" s="1">
        <v>7</v>
      </c>
      <c r="J27" s="4">
        <v>0</v>
      </c>
      <c r="K27" s="4">
        <v>0</v>
      </c>
      <c r="L27" s="2">
        <f t="shared" si="0"/>
        <v>7</v>
      </c>
      <c r="M27" s="24"/>
      <c r="N27" s="3" t="s">
        <v>67</v>
      </c>
    </row>
    <row r="28" spans="1:14" s="26" customFormat="1" ht="33" customHeight="1" x14ac:dyDescent="0.4">
      <c r="A28" s="49"/>
      <c r="B28" s="4">
        <f>SUBTOTAL(3,$C$2:C28)*1</f>
        <v>27</v>
      </c>
      <c r="C28" s="36" t="s">
        <v>68</v>
      </c>
      <c r="D28" s="36"/>
      <c r="E28" s="36"/>
      <c r="F28" s="6"/>
      <c r="G28" s="28" t="s">
        <v>946</v>
      </c>
      <c r="H28" s="7" t="s">
        <v>105</v>
      </c>
      <c r="I28" s="1">
        <v>8</v>
      </c>
      <c r="J28" s="4">
        <v>0</v>
      </c>
      <c r="K28" s="4">
        <v>0</v>
      </c>
      <c r="L28" s="2">
        <f t="shared" si="0"/>
        <v>8</v>
      </c>
      <c r="M28" s="24"/>
      <c r="N28" s="3" t="s">
        <v>69</v>
      </c>
    </row>
    <row r="29" spans="1:14" s="26" customFormat="1" ht="33" customHeight="1" x14ac:dyDescent="0.4">
      <c r="A29" s="49"/>
      <c r="B29" s="4">
        <f>SUBTOTAL(3,$C$2:C29)*1</f>
        <v>28</v>
      </c>
      <c r="C29" s="36" t="s">
        <v>70</v>
      </c>
      <c r="D29" s="36"/>
      <c r="E29" s="36"/>
      <c r="F29" s="6"/>
      <c r="G29" s="28" t="s">
        <v>947</v>
      </c>
      <c r="H29" s="7" t="s">
        <v>105</v>
      </c>
      <c r="I29" s="1">
        <v>8</v>
      </c>
      <c r="J29" s="4">
        <v>12</v>
      </c>
      <c r="K29" s="4">
        <v>0</v>
      </c>
      <c r="L29" s="2">
        <f t="shared" si="0"/>
        <v>20</v>
      </c>
      <c r="M29" s="24"/>
      <c r="N29" s="3" t="s">
        <v>71</v>
      </c>
    </row>
    <row r="30" spans="1:14" s="26" customFormat="1" ht="33" customHeight="1" x14ac:dyDescent="0.4">
      <c r="A30" s="49"/>
      <c r="B30" s="4">
        <f>SUBTOTAL(3,$C$2:C30)*1</f>
        <v>29</v>
      </c>
      <c r="C30" s="36" t="s">
        <v>72</v>
      </c>
      <c r="D30" s="36"/>
      <c r="E30" s="36"/>
      <c r="F30" s="6"/>
      <c r="G30" s="28" t="s">
        <v>928</v>
      </c>
      <c r="H30" s="7" t="s">
        <v>105</v>
      </c>
      <c r="I30" s="1">
        <v>13</v>
      </c>
      <c r="J30" s="4">
        <v>0</v>
      </c>
      <c r="K30" s="4">
        <v>0</v>
      </c>
      <c r="L30" s="2">
        <f t="shared" si="0"/>
        <v>13</v>
      </c>
      <c r="M30" s="24"/>
      <c r="N30" s="3" t="s">
        <v>73</v>
      </c>
    </row>
    <row r="31" spans="1:14" s="26" customFormat="1" ht="33" customHeight="1" x14ac:dyDescent="0.4">
      <c r="A31" s="49"/>
      <c r="B31" s="4">
        <f>SUBTOTAL(3,$C$2:C31)*1</f>
        <v>30</v>
      </c>
      <c r="C31" s="36" t="s">
        <v>74</v>
      </c>
      <c r="D31" s="36"/>
      <c r="E31" s="36"/>
      <c r="F31" s="6"/>
      <c r="G31" s="28" t="s">
        <v>948</v>
      </c>
      <c r="H31" s="7" t="s">
        <v>139</v>
      </c>
      <c r="I31" s="1">
        <v>6</v>
      </c>
      <c r="J31" s="4">
        <v>0</v>
      </c>
      <c r="K31" s="4">
        <v>0</v>
      </c>
      <c r="L31" s="2">
        <f t="shared" si="0"/>
        <v>6</v>
      </c>
      <c r="M31" s="24"/>
      <c r="N31" s="3" t="s">
        <v>75</v>
      </c>
    </row>
    <row r="32" spans="1:14" s="26" customFormat="1" ht="33" customHeight="1" x14ac:dyDescent="0.4">
      <c r="A32" s="49"/>
      <c r="B32" s="4">
        <f>SUBTOTAL(3,$C$2:C32)*1</f>
        <v>31</v>
      </c>
      <c r="C32" s="36" t="s">
        <v>76</v>
      </c>
      <c r="D32" s="36"/>
      <c r="E32" s="36"/>
      <c r="F32" s="6"/>
      <c r="G32" s="28" t="s">
        <v>949</v>
      </c>
      <c r="H32" s="7" t="s">
        <v>105</v>
      </c>
      <c r="I32" s="1">
        <v>8</v>
      </c>
      <c r="J32" s="4">
        <v>10</v>
      </c>
      <c r="K32" s="4">
        <v>0</v>
      </c>
      <c r="L32" s="2">
        <f t="shared" si="0"/>
        <v>18</v>
      </c>
      <c r="M32" s="24"/>
      <c r="N32" s="3" t="s">
        <v>78</v>
      </c>
    </row>
    <row r="33" spans="1:14" s="26" customFormat="1" ht="33" customHeight="1" x14ac:dyDescent="0.4">
      <c r="A33" s="49"/>
      <c r="B33" s="4">
        <f>SUBTOTAL(3,$C$2:C33)*1</f>
        <v>32</v>
      </c>
      <c r="C33" s="36" t="s">
        <v>79</v>
      </c>
      <c r="D33" s="36"/>
      <c r="E33" s="36"/>
      <c r="F33" s="6"/>
      <c r="G33" s="28" t="s">
        <v>104</v>
      </c>
      <c r="H33" s="7" t="s">
        <v>134</v>
      </c>
      <c r="I33" s="1">
        <v>7</v>
      </c>
      <c r="J33" s="4">
        <v>0</v>
      </c>
      <c r="K33" s="4">
        <v>0</v>
      </c>
      <c r="L33" s="2">
        <f t="shared" si="0"/>
        <v>7</v>
      </c>
      <c r="M33" s="24"/>
      <c r="N33" s="3" t="s">
        <v>80</v>
      </c>
    </row>
    <row r="34" spans="1:14" s="26" customFormat="1" ht="33" customHeight="1" x14ac:dyDescent="0.4">
      <c r="A34" s="49"/>
      <c r="B34" s="4">
        <f>SUBTOTAL(3,$C$2:C34)*1</f>
        <v>33</v>
      </c>
      <c r="C34" s="36" t="s">
        <v>81</v>
      </c>
      <c r="D34" s="36"/>
      <c r="E34" s="36"/>
      <c r="F34" s="5"/>
      <c r="G34" s="28" t="s">
        <v>249</v>
      </c>
      <c r="H34" s="7" t="s">
        <v>950</v>
      </c>
      <c r="I34" s="1">
        <v>7</v>
      </c>
      <c r="J34" s="4">
        <v>0</v>
      </c>
      <c r="K34" s="4">
        <v>0</v>
      </c>
      <c r="L34" s="2">
        <f t="shared" si="0"/>
        <v>7</v>
      </c>
      <c r="M34" s="24"/>
      <c r="N34" s="3" t="s">
        <v>82</v>
      </c>
    </row>
    <row r="35" spans="1:14" s="26" customFormat="1" ht="33" customHeight="1" x14ac:dyDescent="0.4">
      <c r="A35" s="49"/>
      <c r="B35" s="4">
        <f>SUBTOTAL(3,$C$2:C35)*1</f>
        <v>34</v>
      </c>
      <c r="C35" s="36" t="s">
        <v>83</v>
      </c>
      <c r="D35" s="36"/>
      <c r="E35" s="36"/>
      <c r="F35" s="6"/>
      <c r="G35" s="28" t="s">
        <v>951</v>
      </c>
      <c r="H35" s="7" t="s">
        <v>155</v>
      </c>
      <c r="I35" s="1">
        <v>5</v>
      </c>
      <c r="J35" s="4">
        <v>0</v>
      </c>
      <c r="K35" s="4">
        <v>0</v>
      </c>
      <c r="L35" s="2">
        <f t="shared" si="0"/>
        <v>5</v>
      </c>
      <c r="M35" s="24"/>
      <c r="N35" s="3" t="s">
        <v>84</v>
      </c>
    </row>
    <row r="36" spans="1:14" s="26" customFormat="1" ht="33" customHeight="1" x14ac:dyDescent="0.4">
      <c r="A36" s="49"/>
      <c r="B36" s="4">
        <f>SUBTOTAL(3,$C$2:C36)*1</f>
        <v>35</v>
      </c>
      <c r="C36" s="36" t="s">
        <v>85</v>
      </c>
      <c r="D36" s="36"/>
      <c r="E36" s="36"/>
      <c r="F36" s="6"/>
      <c r="G36" s="28" t="s">
        <v>952</v>
      </c>
      <c r="H36" s="7" t="s">
        <v>953</v>
      </c>
      <c r="I36" s="1">
        <v>6</v>
      </c>
      <c r="J36" s="4">
        <v>0</v>
      </c>
      <c r="K36" s="4">
        <v>0</v>
      </c>
      <c r="L36" s="2">
        <f t="shared" si="0"/>
        <v>6</v>
      </c>
      <c r="M36" s="24"/>
      <c r="N36" s="3" t="s">
        <v>86</v>
      </c>
    </row>
    <row r="37" spans="1:14" s="26" customFormat="1" ht="33" customHeight="1" x14ac:dyDescent="0.4">
      <c r="A37" s="49"/>
      <c r="B37" s="4">
        <f>SUBTOTAL(3,$C$2:C37)*1</f>
        <v>36</v>
      </c>
      <c r="C37" s="36" t="s">
        <v>87</v>
      </c>
      <c r="D37" s="36"/>
      <c r="E37" s="36"/>
      <c r="F37" s="6"/>
      <c r="G37" s="28" t="s">
        <v>954</v>
      </c>
      <c r="H37" s="7" t="s">
        <v>139</v>
      </c>
      <c r="I37" s="1">
        <v>8</v>
      </c>
      <c r="J37" s="4">
        <v>4</v>
      </c>
      <c r="K37" s="4">
        <v>0</v>
      </c>
      <c r="L37" s="2">
        <f t="shared" si="0"/>
        <v>12</v>
      </c>
      <c r="M37" s="24"/>
      <c r="N37" s="3" t="s">
        <v>88</v>
      </c>
    </row>
    <row r="38" spans="1:14" s="26" customFormat="1" ht="33" customHeight="1" x14ac:dyDescent="0.4">
      <c r="A38" s="49"/>
      <c r="B38" s="4">
        <f>SUBTOTAL(3,$C$2:C38)*1</f>
        <v>37</v>
      </c>
      <c r="C38" s="36" t="s">
        <v>89</v>
      </c>
      <c r="D38" s="36"/>
      <c r="E38" s="36"/>
      <c r="F38" s="6"/>
      <c r="G38" s="28" t="s">
        <v>938</v>
      </c>
      <c r="H38" s="7" t="s">
        <v>105</v>
      </c>
      <c r="I38" s="1">
        <v>6</v>
      </c>
      <c r="J38" s="4">
        <v>0</v>
      </c>
      <c r="K38" s="4">
        <v>0</v>
      </c>
      <c r="L38" s="2">
        <f t="shared" si="0"/>
        <v>6</v>
      </c>
      <c r="M38" s="24"/>
      <c r="N38" s="3" t="s">
        <v>90</v>
      </c>
    </row>
    <row r="39" spans="1:14" s="26" customFormat="1" ht="33" customHeight="1" x14ac:dyDescent="0.4">
      <c r="A39" s="49"/>
      <c r="B39" s="4">
        <f>SUBTOTAL(3,$C$2:C39)*1</f>
        <v>38</v>
      </c>
      <c r="C39" s="36" t="s">
        <v>91</v>
      </c>
      <c r="D39" s="36"/>
      <c r="E39" s="36"/>
      <c r="F39" s="6"/>
      <c r="G39" s="28" t="s">
        <v>930</v>
      </c>
      <c r="H39" s="7" t="s">
        <v>105</v>
      </c>
      <c r="I39" s="1">
        <v>4</v>
      </c>
      <c r="J39" s="4">
        <v>0</v>
      </c>
      <c r="K39" s="4">
        <v>0</v>
      </c>
      <c r="L39" s="2">
        <f t="shared" si="0"/>
        <v>4</v>
      </c>
      <c r="M39" s="24"/>
      <c r="N39" s="3" t="s">
        <v>92</v>
      </c>
    </row>
    <row r="40" spans="1:14" s="26" customFormat="1" ht="33" customHeight="1" x14ac:dyDescent="0.4">
      <c r="A40" s="49"/>
      <c r="B40" s="4">
        <f>SUBTOTAL(3,$C$2:C40)*1</f>
        <v>39</v>
      </c>
      <c r="C40" s="36" t="s">
        <v>93</v>
      </c>
      <c r="D40" s="36"/>
      <c r="E40" s="36"/>
      <c r="F40" s="5"/>
      <c r="G40" s="28" t="s">
        <v>249</v>
      </c>
      <c r="H40" s="7"/>
      <c r="I40" s="1">
        <v>4</v>
      </c>
      <c r="J40" s="4">
        <v>0</v>
      </c>
      <c r="K40" s="4">
        <v>0</v>
      </c>
      <c r="L40" s="2">
        <f t="shared" si="0"/>
        <v>4</v>
      </c>
      <c r="M40" s="24"/>
      <c r="N40" s="3" t="s">
        <v>95</v>
      </c>
    </row>
    <row r="41" spans="1:14" s="26" customFormat="1" ht="33" customHeight="1" x14ac:dyDescent="0.4">
      <c r="A41" s="49"/>
      <c r="B41" s="4">
        <f>SUBTOTAL(3,$C$2:C41)*1</f>
        <v>40</v>
      </c>
      <c r="C41" s="36" t="s">
        <v>96</v>
      </c>
      <c r="D41" s="36"/>
      <c r="E41" s="36"/>
      <c r="F41" s="36"/>
      <c r="G41" s="37" t="s">
        <v>3</v>
      </c>
      <c r="H41" s="37"/>
      <c r="I41" s="1">
        <v>8</v>
      </c>
      <c r="J41" s="4">
        <v>0</v>
      </c>
      <c r="K41" s="4">
        <v>0</v>
      </c>
      <c r="L41" s="2">
        <f t="shared" si="0"/>
        <v>8</v>
      </c>
      <c r="M41" s="24"/>
      <c r="N41" s="3" t="s">
        <v>97</v>
      </c>
    </row>
    <row r="42" spans="1:14" s="30" customFormat="1" ht="33" customHeight="1" x14ac:dyDescent="0.4">
      <c r="A42" s="51"/>
      <c r="B42" s="4">
        <f>SUBTOTAL(3,$C$2:C42)*1</f>
        <v>41</v>
      </c>
      <c r="C42" s="5" t="s">
        <v>98</v>
      </c>
      <c r="D42" s="5" t="s">
        <v>1085</v>
      </c>
      <c r="E42" s="5" t="s">
        <v>1095</v>
      </c>
      <c r="F42" s="6" t="s">
        <v>99</v>
      </c>
      <c r="G42" s="28" t="s">
        <v>100</v>
      </c>
      <c r="H42" s="28" t="s">
        <v>101</v>
      </c>
      <c r="I42" s="1">
        <v>2</v>
      </c>
      <c r="J42" s="8">
        <v>0</v>
      </c>
      <c r="K42" s="8">
        <v>0</v>
      </c>
      <c r="L42" s="8">
        <f t="shared" si="0"/>
        <v>2</v>
      </c>
      <c r="M42" s="29" t="s">
        <v>102</v>
      </c>
      <c r="N42" s="9" t="s">
        <v>955</v>
      </c>
    </row>
    <row r="43" spans="1:14" s="30" customFormat="1" ht="33" customHeight="1" x14ac:dyDescent="0.4">
      <c r="A43" s="51"/>
      <c r="B43" s="4">
        <f>SUBTOTAL(3,$C$2:C43)*1</f>
        <v>42</v>
      </c>
      <c r="C43" s="5" t="s">
        <v>103</v>
      </c>
      <c r="D43" s="5" t="s">
        <v>1074</v>
      </c>
      <c r="E43" s="5" t="s">
        <v>1079</v>
      </c>
      <c r="F43" s="6" t="s">
        <v>99</v>
      </c>
      <c r="G43" s="28" t="s">
        <v>104</v>
      </c>
      <c r="H43" s="28" t="s">
        <v>105</v>
      </c>
      <c r="I43" s="1">
        <v>2</v>
      </c>
      <c r="J43" s="8">
        <v>0</v>
      </c>
      <c r="K43" s="8">
        <v>0</v>
      </c>
      <c r="L43" s="8">
        <f t="shared" si="0"/>
        <v>2</v>
      </c>
      <c r="M43" s="29" t="s">
        <v>956</v>
      </c>
      <c r="N43" s="9" t="s">
        <v>106</v>
      </c>
    </row>
    <row r="44" spans="1:14" s="30" customFormat="1" ht="33" customHeight="1" x14ac:dyDescent="0.4">
      <c r="A44" s="51"/>
      <c r="B44" s="4">
        <f>SUBTOTAL(3,$C$2:C44)*1</f>
        <v>43</v>
      </c>
      <c r="C44" s="5" t="s">
        <v>107</v>
      </c>
      <c r="D44" s="5" t="s">
        <v>1074</v>
      </c>
      <c r="E44" s="5" t="s">
        <v>1079</v>
      </c>
      <c r="F44" s="6" t="s">
        <v>99</v>
      </c>
      <c r="G44" s="28" t="s">
        <v>108</v>
      </c>
      <c r="H44" s="28" t="s">
        <v>959</v>
      </c>
      <c r="I44" s="1">
        <v>1</v>
      </c>
      <c r="J44" s="8">
        <v>0</v>
      </c>
      <c r="K44" s="8">
        <v>0</v>
      </c>
      <c r="L44" s="8">
        <f t="shared" si="0"/>
        <v>1</v>
      </c>
      <c r="M44" s="29" t="s">
        <v>109</v>
      </c>
      <c r="N44" s="9" t="s">
        <v>957</v>
      </c>
    </row>
    <row r="45" spans="1:14" s="30" customFormat="1" ht="33" customHeight="1" x14ac:dyDescent="0.4">
      <c r="A45" s="51"/>
      <c r="B45" s="4">
        <f>SUBTOTAL(3,$C$2:C45)*1</f>
        <v>44</v>
      </c>
      <c r="C45" s="5" t="s">
        <v>110</v>
      </c>
      <c r="D45" s="5" t="s">
        <v>1074</v>
      </c>
      <c r="E45" s="5" t="s">
        <v>1079</v>
      </c>
      <c r="F45" s="6" t="s">
        <v>99</v>
      </c>
      <c r="G45" s="28" t="s">
        <v>958</v>
      </c>
      <c r="H45" s="28" t="s">
        <v>105</v>
      </c>
      <c r="I45" s="1">
        <v>1</v>
      </c>
      <c r="J45" s="8">
        <v>0</v>
      </c>
      <c r="K45" s="8">
        <v>0</v>
      </c>
      <c r="L45" s="8">
        <f t="shared" si="0"/>
        <v>1</v>
      </c>
      <c r="M45" s="29" t="s">
        <v>10</v>
      </c>
      <c r="N45" s="9" t="s">
        <v>11</v>
      </c>
    </row>
    <row r="46" spans="1:14" s="30" customFormat="1" ht="33" customHeight="1" x14ac:dyDescent="0.4">
      <c r="A46" s="51"/>
      <c r="B46" s="4">
        <f>SUBTOTAL(3,$C$2:C46)*1</f>
        <v>45</v>
      </c>
      <c r="C46" s="5" t="s">
        <v>112</v>
      </c>
      <c r="D46" s="5" t="s">
        <v>1074</v>
      </c>
      <c r="E46" s="5" t="s">
        <v>1079</v>
      </c>
      <c r="F46" s="6" t="s">
        <v>99</v>
      </c>
      <c r="G46" s="28" t="s">
        <v>113</v>
      </c>
      <c r="H46" s="28" t="s">
        <v>105</v>
      </c>
      <c r="I46" s="1">
        <v>1</v>
      </c>
      <c r="J46" s="8">
        <v>0</v>
      </c>
      <c r="K46" s="8">
        <v>0</v>
      </c>
      <c r="L46" s="8">
        <f t="shared" si="0"/>
        <v>1</v>
      </c>
      <c r="M46" s="29" t="s">
        <v>114</v>
      </c>
      <c r="N46" s="9" t="s">
        <v>115</v>
      </c>
    </row>
    <row r="47" spans="1:14" s="30" customFormat="1" ht="33" customHeight="1" x14ac:dyDescent="0.4">
      <c r="A47" s="51"/>
      <c r="B47" s="4">
        <f>SUBTOTAL(3,$C$2:C47)*1</f>
        <v>46</v>
      </c>
      <c r="C47" s="5" t="s">
        <v>116</v>
      </c>
      <c r="D47" s="5" t="s">
        <v>1074</v>
      </c>
      <c r="E47" s="5" t="s">
        <v>1079</v>
      </c>
      <c r="F47" s="6" t="s">
        <v>99</v>
      </c>
      <c r="G47" s="28" t="s">
        <v>117</v>
      </c>
      <c r="H47" s="28" t="s">
        <v>105</v>
      </c>
      <c r="I47" s="1">
        <v>1</v>
      </c>
      <c r="J47" s="8">
        <v>0</v>
      </c>
      <c r="K47" s="8">
        <v>0</v>
      </c>
      <c r="L47" s="8">
        <f t="shared" si="0"/>
        <v>1</v>
      </c>
      <c r="M47" s="29" t="s">
        <v>102</v>
      </c>
      <c r="N47" s="9" t="s">
        <v>118</v>
      </c>
    </row>
    <row r="48" spans="1:14" s="30" customFormat="1" ht="33" customHeight="1" x14ac:dyDescent="0.4">
      <c r="A48" s="51"/>
      <c r="B48" s="4">
        <f>SUBTOTAL(3,$C$2:C48)*1</f>
        <v>47</v>
      </c>
      <c r="C48" s="5" t="s">
        <v>119</v>
      </c>
      <c r="D48" s="5" t="s">
        <v>1074</v>
      </c>
      <c r="E48" s="5" t="s">
        <v>1079</v>
      </c>
      <c r="F48" s="6" t="s">
        <v>99</v>
      </c>
      <c r="G48" s="28" t="s">
        <v>120</v>
      </c>
      <c r="H48" s="28" t="s">
        <v>105</v>
      </c>
      <c r="I48" s="1">
        <v>1</v>
      </c>
      <c r="J48" s="8">
        <v>0</v>
      </c>
      <c r="K48" s="8">
        <v>0</v>
      </c>
      <c r="L48" s="8">
        <f t="shared" si="0"/>
        <v>1</v>
      </c>
      <c r="M48" s="29" t="s">
        <v>121</v>
      </c>
      <c r="N48" s="9" t="s">
        <v>122</v>
      </c>
    </row>
    <row r="49" spans="1:14" s="32" customFormat="1" ht="33" customHeight="1" x14ac:dyDescent="0.4">
      <c r="A49" s="45"/>
      <c r="B49" s="12">
        <f>SUBTOTAL(3,$C$2:C49)*1</f>
        <v>48</v>
      </c>
      <c r="C49" s="5" t="s">
        <v>123</v>
      </c>
      <c r="D49" s="5" t="s">
        <v>1074</v>
      </c>
      <c r="E49" s="5" t="s">
        <v>1079</v>
      </c>
      <c r="F49" s="6" t="s">
        <v>99</v>
      </c>
      <c r="G49" s="27" t="s">
        <v>124</v>
      </c>
      <c r="H49" s="27" t="s">
        <v>125</v>
      </c>
      <c r="I49" s="10">
        <v>1</v>
      </c>
      <c r="J49" s="11">
        <v>0</v>
      </c>
      <c r="K49" s="11">
        <v>0</v>
      </c>
      <c r="L49" s="11">
        <f t="shared" si="0"/>
        <v>1</v>
      </c>
      <c r="M49" s="18" t="s">
        <v>960</v>
      </c>
      <c r="N49" s="9" t="s">
        <v>126</v>
      </c>
    </row>
    <row r="50" spans="1:14" s="32" customFormat="1" ht="33" customHeight="1" x14ac:dyDescent="0.4">
      <c r="A50" s="45"/>
      <c r="B50" s="12">
        <f>SUBTOTAL(3,$C$2:C50)*1</f>
        <v>49</v>
      </c>
      <c r="C50" s="5" t="s">
        <v>127</v>
      </c>
      <c r="D50" s="5" t="s">
        <v>1074</v>
      </c>
      <c r="E50" s="5" t="s">
        <v>1079</v>
      </c>
      <c r="F50" s="6" t="s">
        <v>99</v>
      </c>
      <c r="G50" s="27" t="s">
        <v>128</v>
      </c>
      <c r="H50" s="27" t="s">
        <v>125</v>
      </c>
      <c r="I50" s="10">
        <v>1</v>
      </c>
      <c r="J50" s="11">
        <v>0</v>
      </c>
      <c r="K50" s="11">
        <v>0</v>
      </c>
      <c r="L50" s="11">
        <f t="shared" si="0"/>
        <v>1</v>
      </c>
      <c r="M50" s="18" t="s">
        <v>961</v>
      </c>
      <c r="N50" s="9" t="s">
        <v>129</v>
      </c>
    </row>
    <row r="51" spans="1:14" s="32" customFormat="1" ht="33" customHeight="1" x14ac:dyDescent="0.4">
      <c r="A51" s="45"/>
      <c r="B51" s="12">
        <f>SUBTOTAL(3,$C$2:C51)*1</f>
        <v>50</v>
      </c>
      <c r="C51" s="5" t="s">
        <v>130</v>
      </c>
      <c r="D51" s="5" t="s">
        <v>1074</v>
      </c>
      <c r="E51" s="5" t="s">
        <v>1079</v>
      </c>
      <c r="F51" s="6" t="s">
        <v>99</v>
      </c>
      <c r="G51" s="27" t="s">
        <v>131</v>
      </c>
      <c r="H51" s="27" t="s">
        <v>155</v>
      </c>
      <c r="I51" s="10">
        <v>1</v>
      </c>
      <c r="J51" s="11">
        <v>0</v>
      </c>
      <c r="K51" s="11">
        <v>0</v>
      </c>
      <c r="L51" s="11">
        <f t="shared" si="0"/>
        <v>1</v>
      </c>
      <c r="M51" s="18" t="s">
        <v>962</v>
      </c>
      <c r="N51" s="9" t="s">
        <v>132</v>
      </c>
    </row>
    <row r="52" spans="1:14" s="32" customFormat="1" ht="33" customHeight="1" x14ac:dyDescent="0.4">
      <c r="A52" s="45"/>
      <c r="B52" s="12">
        <f>SUBTOTAL(3,$C$2:C52)*1</f>
        <v>51</v>
      </c>
      <c r="C52" s="5" t="s">
        <v>133</v>
      </c>
      <c r="D52" s="5" t="s">
        <v>1074</v>
      </c>
      <c r="E52" s="5" t="s">
        <v>1079</v>
      </c>
      <c r="F52" s="6" t="s">
        <v>99</v>
      </c>
      <c r="G52" s="27" t="s">
        <v>963</v>
      </c>
      <c r="H52" s="27" t="s">
        <v>134</v>
      </c>
      <c r="I52" s="10">
        <v>2</v>
      </c>
      <c r="J52" s="11">
        <v>0</v>
      </c>
      <c r="K52" s="11">
        <v>0</v>
      </c>
      <c r="L52" s="11">
        <f t="shared" si="0"/>
        <v>2</v>
      </c>
      <c r="M52" s="18" t="s">
        <v>965</v>
      </c>
      <c r="N52" s="9" t="s">
        <v>964</v>
      </c>
    </row>
    <row r="53" spans="1:14" s="34" customFormat="1" ht="33" customHeight="1" x14ac:dyDescent="0.4">
      <c r="A53" s="46"/>
      <c r="B53" s="12">
        <f>SUBTOTAL(3,$C$2:C53)*1</f>
        <v>52</v>
      </c>
      <c r="C53" s="38" t="s">
        <v>136</v>
      </c>
      <c r="D53" s="38"/>
      <c r="E53" s="38"/>
      <c r="F53" s="38"/>
      <c r="G53" s="39" t="s">
        <v>20</v>
      </c>
      <c r="H53" s="39"/>
      <c r="I53" s="10">
        <v>10</v>
      </c>
      <c r="J53" s="12">
        <v>0</v>
      </c>
      <c r="K53" s="12">
        <v>0</v>
      </c>
      <c r="L53" s="13">
        <f t="shared" si="0"/>
        <v>10</v>
      </c>
      <c r="M53" s="17"/>
      <c r="N53" s="3" t="s">
        <v>137</v>
      </c>
    </row>
    <row r="54" spans="1:14" s="35" customFormat="1" ht="33" customHeight="1" x14ac:dyDescent="0.4">
      <c r="A54" s="15"/>
      <c r="B54" s="12">
        <f>SUBTOTAL(3,$C$2:C54)*1</f>
        <v>53</v>
      </c>
      <c r="C54" s="20" t="s">
        <v>138</v>
      </c>
      <c r="D54" s="5" t="s">
        <v>1074</v>
      </c>
      <c r="E54" s="5" t="s">
        <v>1079</v>
      </c>
      <c r="F54" s="6" t="s">
        <v>99</v>
      </c>
      <c r="G54" s="39" t="s">
        <v>966</v>
      </c>
      <c r="H54" s="39" t="s">
        <v>139</v>
      </c>
      <c r="I54" s="14">
        <v>1</v>
      </c>
      <c r="J54" s="15">
        <v>0</v>
      </c>
      <c r="K54" s="15">
        <v>0</v>
      </c>
      <c r="L54" s="13">
        <f t="shared" si="0"/>
        <v>1</v>
      </c>
      <c r="M54" s="31" t="s">
        <v>968</v>
      </c>
      <c r="N54" s="3" t="s">
        <v>967</v>
      </c>
    </row>
    <row r="55" spans="1:14" s="32" customFormat="1" ht="33" customHeight="1" x14ac:dyDescent="0.4">
      <c r="A55" s="45"/>
      <c r="B55" s="12">
        <f>SUBTOTAL(3,$C$2:C55)*1</f>
        <v>54</v>
      </c>
      <c r="C55" s="5" t="s">
        <v>140</v>
      </c>
      <c r="D55" s="5"/>
      <c r="E55" s="5" t="s">
        <v>1077</v>
      </c>
      <c r="F55" s="6" t="s">
        <v>99</v>
      </c>
      <c r="G55" s="27" t="s">
        <v>142</v>
      </c>
      <c r="H55" s="27" t="s">
        <v>969</v>
      </c>
      <c r="I55" s="10">
        <v>7</v>
      </c>
      <c r="J55" s="11">
        <v>0</v>
      </c>
      <c r="K55" s="11">
        <v>0</v>
      </c>
      <c r="L55" s="11">
        <f t="shared" si="0"/>
        <v>7</v>
      </c>
      <c r="M55" s="18" t="s">
        <v>970</v>
      </c>
      <c r="N55" s="9" t="s">
        <v>143</v>
      </c>
    </row>
    <row r="56" spans="1:14" s="32" customFormat="1" ht="33" customHeight="1" x14ac:dyDescent="0.4">
      <c r="A56" s="45"/>
      <c r="B56" s="12">
        <f>SUBTOTAL(3,$C$2:C56)*1</f>
        <v>55</v>
      </c>
      <c r="C56" s="5" t="s">
        <v>144</v>
      </c>
      <c r="D56" s="5"/>
      <c r="E56" s="5" t="s">
        <v>1077</v>
      </c>
      <c r="F56" s="5" t="s">
        <v>141</v>
      </c>
      <c r="G56" s="27" t="s">
        <v>145</v>
      </c>
      <c r="H56" s="27" t="s">
        <v>971</v>
      </c>
      <c r="I56" s="10">
        <v>7</v>
      </c>
      <c r="J56" s="11">
        <v>0</v>
      </c>
      <c r="K56" s="11">
        <v>0</v>
      </c>
      <c r="L56" s="11">
        <f t="shared" si="0"/>
        <v>7</v>
      </c>
      <c r="M56" s="18" t="s">
        <v>972</v>
      </c>
      <c r="N56" s="9" t="s">
        <v>146</v>
      </c>
    </row>
    <row r="57" spans="1:14" s="32" customFormat="1" ht="33" customHeight="1" x14ac:dyDescent="0.4">
      <c r="A57" s="45" t="s">
        <v>1283</v>
      </c>
      <c r="B57" s="12">
        <f>SUBTOTAL(3,$C$2:C57)*1</f>
        <v>56</v>
      </c>
      <c r="C57" s="5" t="s">
        <v>147</v>
      </c>
      <c r="D57" s="5" t="s">
        <v>1074</v>
      </c>
      <c r="E57" s="5" t="s">
        <v>1077</v>
      </c>
      <c r="F57" s="5" t="s">
        <v>141</v>
      </c>
      <c r="G57" s="27" t="s">
        <v>974</v>
      </c>
      <c r="H57" s="27" t="s">
        <v>975</v>
      </c>
      <c r="I57" s="10">
        <v>1</v>
      </c>
      <c r="J57" s="11">
        <v>0</v>
      </c>
      <c r="K57" s="11">
        <v>0</v>
      </c>
      <c r="L57" s="11">
        <f t="shared" si="0"/>
        <v>1</v>
      </c>
      <c r="M57" s="18" t="s">
        <v>111</v>
      </c>
      <c r="N57" s="9" t="s">
        <v>973</v>
      </c>
    </row>
    <row r="58" spans="1:14" s="32" customFormat="1" ht="33" customHeight="1" x14ac:dyDescent="0.4">
      <c r="A58" s="45"/>
      <c r="B58" s="12">
        <f>SUBTOTAL(3,$C$2:C58)*1</f>
        <v>57</v>
      </c>
      <c r="C58" s="5" t="s">
        <v>148</v>
      </c>
      <c r="D58" s="5" t="s">
        <v>1074</v>
      </c>
      <c r="E58" s="5" t="s">
        <v>1079</v>
      </c>
      <c r="F58" s="6" t="s">
        <v>99</v>
      </c>
      <c r="G58" s="27" t="s">
        <v>976</v>
      </c>
      <c r="H58" s="27" t="s">
        <v>139</v>
      </c>
      <c r="I58" s="10">
        <v>1</v>
      </c>
      <c r="J58" s="11">
        <v>0</v>
      </c>
      <c r="K58" s="11">
        <v>0</v>
      </c>
      <c r="L58" s="11">
        <f t="shared" si="0"/>
        <v>1</v>
      </c>
      <c r="M58" s="18" t="s">
        <v>253</v>
      </c>
      <c r="N58" s="9" t="s">
        <v>149</v>
      </c>
    </row>
    <row r="59" spans="1:14" s="32" customFormat="1" ht="33" customHeight="1" x14ac:dyDescent="0.4">
      <c r="A59" s="45"/>
      <c r="B59" s="12">
        <f>SUBTOTAL(3,$C$2:C59)*1</f>
        <v>58</v>
      </c>
      <c r="C59" s="5" t="s">
        <v>150</v>
      </c>
      <c r="D59" s="5" t="s">
        <v>1074</v>
      </c>
      <c r="E59" s="5" t="s">
        <v>1079</v>
      </c>
      <c r="F59" s="6" t="s">
        <v>99</v>
      </c>
      <c r="G59" s="27" t="s">
        <v>977</v>
      </c>
      <c r="H59" s="27" t="s">
        <v>105</v>
      </c>
      <c r="I59" s="10">
        <v>1</v>
      </c>
      <c r="J59" s="11">
        <v>0</v>
      </c>
      <c r="K59" s="11">
        <v>0</v>
      </c>
      <c r="L59" s="11">
        <f t="shared" si="0"/>
        <v>1</v>
      </c>
      <c r="M59" s="18" t="s">
        <v>978</v>
      </c>
      <c r="N59" s="9" t="s">
        <v>152</v>
      </c>
    </row>
    <row r="60" spans="1:14" s="32" customFormat="1" ht="33" customHeight="1" x14ac:dyDescent="0.4">
      <c r="A60" s="45"/>
      <c r="B60" s="12">
        <f>SUBTOTAL(3,$C$2:C60)*1</f>
        <v>59</v>
      </c>
      <c r="C60" s="5" t="s">
        <v>153</v>
      </c>
      <c r="D60" s="5" t="s">
        <v>1074</v>
      </c>
      <c r="E60" s="5" t="s">
        <v>1079</v>
      </c>
      <c r="F60" s="6" t="s">
        <v>99</v>
      </c>
      <c r="G60" s="27" t="s">
        <v>154</v>
      </c>
      <c r="H60" s="27" t="s">
        <v>155</v>
      </c>
      <c r="I60" s="10">
        <v>1</v>
      </c>
      <c r="J60" s="11">
        <v>0</v>
      </c>
      <c r="K60" s="11">
        <v>0</v>
      </c>
      <c r="L60" s="11">
        <f t="shared" si="0"/>
        <v>1</v>
      </c>
      <c r="M60" s="18" t="s">
        <v>980</v>
      </c>
      <c r="N60" s="9" t="s">
        <v>979</v>
      </c>
    </row>
    <row r="61" spans="1:14" s="34" customFormat="1" ht="33" customHeight="1" x14ac:dyDescent="0.4">
      <c r="A61" s="46"/>
      <c r="B61" s="12">
        <f>SUBTOTAL(3,$C$2:C61)*1</f>
        <v>60</v>
      </c>
      <c r="C61" s="5" t="s">
        <v>156</v>
      </c>
      <c r="D61" s="5"/>
      <c r="E61" s="5"/>
      <c r="F61" s="5"/>
      <c r="G61" s="27" t="s">
        <v>157</v>
      </c>
      <c r="H61" s="27"/>
      <c r="I61" s="10">
        <v>1</v>
      </c>
      <c r="J61" s="11">
        <v>0</v>
      </c>
      <c r="K61" s="11">
        <v>0</v>
      </c>
      <c r="L61" s="11">
        <f t="shared" si="0"/>
        <v>1</v>
      </c>
      <c r="M61" s="18"/>
      <c r="N61" s="9" t="s">
        <v>158</v>
      </c>
    </row>
    <row r="62" spans="1:14" s="34" customFormat="1" ht="33" customHeight="1" x14ac:dyDescent="0.4">
      <c r="A62" s="46"/>
      <c r="B62" s="12">
        <f>SUBTOTAL(3,$C$2:C62)*1</f>
        <v>61</v>
      </c>
      <c r="C62" s="5" t="s">
        <v>159</v>
      </c>
      <c r="D62" s="5"/>
      <c r="E62" s="5"/>
      <c r="F62" s="5"/>
      <c r="G62" s="27" t="s">
        <v>160</v>
      </c>
      <c r="H62" s="27" t="s">
        <v>125</v>
      </c>
      <c r="I62" s="10">
        <v>1</v>
      </c>
      <c r="J62" s="11">
        <v>0</v>
      </c>
      <c r="K62" s="11">
        <v>1</v>
      </c>
      <c r="L62" s="11">
        <f t="shared" si="0"/>
        <v>2</v>
      </c>
      <c r="M62" s="18"/>
      <c r="N62" s="9" t="s">
        <v>161</v>
      </c>
    </row>
    <row r="63" spans="1:14" s="34" customFormat="1" ht="33" customHeight="1" x14ac:dyDescent="0.4">
      <c r="A63" s="46"/>
      <c r="B63" s="12">
        <f>SUBTOTAL(3,$C$2:C63)*1</f>
        <v>62</v>
      </c>
      <c r="C63" s="5" t="s">
        <v>162</v>
      </c>
      <c r="D63" s="5"/>
      <c r="E63" s="5"/>
      <c r="F63" s="5"/>
      <c r="G63" s="27" t="s">
        <v>163</v>
      </c>
      <c r="H63" s="27" t="s">
        <v>164</v>
      </c>
      <c r="I63" s="10">
        <v>1</v>
      </c>
      <c r="J63" s="11">
        <v>0</v>
      </c>
      <c r="K63" s="11">
        <v>0</v>
      </c>
      <c r="L63" s="11">
        <f t="shared" si="0"/>
        <v>1</v>
      </c>
      <c r="M63" s="18"/>
      <c r="N63" s="9" t="s">
        <v>165</v>
      </c>
    </row>
    <row r="64" spans="1:14" s="34" customFormat="1" ht="33" customHeight="1" x14ac:dyDescent="0.4">
      <c r="A64" s="46"/>
      <c r="B64" s="12">
        <f>SUBTOTAL(3,$C$2:C64)*1</f>
        <v>63</v>
      </c>
      <c r="C64" s="5" t="s">
        <v>166</v>
      </c>
      <c r="D64" s="5"/>
      <c r="E64" s="5"/>
      <c r="F64" s="5"/>
      <c r="G64" s="27" t="s">
        <v>167</v>
      </c>
      <c r="H64" s="27"/>
      <c r="I64" s="10">
        <v>1</v>
      </c>
      <c r="J64" s="11">
        <v>0</v>
      </c>
      <c r="K64" s="11">
        <v>0</v>
      </c>
      <c r="L64" s="11">
        <f t="shared" si="0"/>
        <v>1</v>
      </c>
      <c r="M64" s="18"/>
      <c r="N64" s="9" t="s">
        <v>168</v>
      </c>
    </row>
    <row r="65" spans="1:14" s="34" customFormat="1" ht="33" customHeight="1" x14ac:dyDescent="0.4">
      <c r="A65" s="46"/>
      <c r="B65" s="12">
        <f>SUBTOTAL(3,$C$2:C65)*1</f>
        <v>64</v>
      </c>
      <c r="C65" s="5" t="s">
        <v>169</v>
      </c>
      <c r="D65" s="5"/>
      <c r="E65" s="5"/>
      <c r="F65" s="5"/>
      <c r="G65" s="27" t="s">
        <v>170</v>
      </c>
      <c r="H65" s="27" t="s">
        <v>171</v>
      </c>
      <c r="I65" s="10">
        <v>1</v>
      </c>
      <c r="J65" s="11">
        <v>0</v>
      </c>
      <c r="K65" s="11">
        <v>0</v>
      </c>
      <c r="L65" s="11">
        <f t="shared" si="0"/>
        <v>1</v>
      </c>
      <c r="M65" s="18"/>
      <c r="N65" s="9" t="s">
        <v>172</v>
      </c>
    </row>
    <row r="66" spans="1:14" s="34" customFormat="1" ht="33" customHeight="1" x14ac:dyDescent="0.4">
      <c r="A66" s="46"/>
      <c r="B66" s="12">
        <f>SUBTOTAL(3,$C$2:C66)*1</f>
        <v>65</v>
      </c>
      <c r="C66" s="5" t="s">
        <v>173</v>
      </c>
      <c r="D66" s="5"/>
      <c r="E66" s="5"/>
      <c r="F66" s="5"/>
      <c r="G66" s="27" t="s">
        <v>174</v>
      </c>
      <c r="H66" s="27" t="s">
        <v>125</v>
      </c>
      <c r="I66" s="10">
        <v>1</v>
      </c>
      <c r="J66" s="11">
        <v>0</v>
      </c>
      <c r="K66" s="11">
        <v>0</v>
      </c>
      <c r="L66" s="11">
        <f t="shared" si="0"/>
        <v>1</v>
      </c>
      <c r="M66" s="18"/>
      <c r="N66" s="9" t="s">
        <v>175</v>
      </c>
    </row>
    <row r="67" spans="1:14" s="34" customFormat="1" ht="33" customHeight="1" x14ac:dyDescent="0.4">
      <c r="A67" s="46"/>
      <c r="B67" s="12">
        <f>SUBTOTAL(3,$C$2:C67)*1</f>
        <v>66</v>
      </c>
      <c r="C67" s="5" t="s">
        <v>176</v>
      </c>
      <c r="D67" s="5"/>
      <c r="E67" s="5"/>
      <c r="F67" s="5"/>
      <c r="G67" s="27" t="s">
        <v>177</v>
      </c>
      <c r="H67" s="27"/>
      <c r="I67" s="10">
        <v>1</v>
      </c>
      <c r="J67" s="11">
        <v>0</v>
      </c>
      <c r="K67" s="11">
        <v>0</v>
      </c>
      <c r="L67" s="11">
        <f t="shared" si="0"/>
        <v>1</v>
      </c>
      <c r="M67" s="18"/>
      <c r="N67" s="9" t="s">
        <v>178</v>
      </c>
    </row>
    <row r="68" spans="1:14" s="34" customFormat="1" ht="33" customHeight="1" x14ac:dyDescent="0.4">
      <c r="A68" s="46"/>
      <c r="B68" s="12">
        <f>SUBTOTAL(3,$C$2:C68)*1</f>
        <v>67</v>
      </c>
      <c r="C68" s="5" t="s">
        <v>179</v>
      </c>
      <c r="D68" s="5"/>
      <c r="E68" s="5"/>
      <c r="F68" s="5"/>
      <c r="G68" s="27" t="s">
        <v>180</v>
      </c>
      <c r="H68" s="27" t="s">
        <v>125</v>
      </c>
      <c r="I68" s="10">
        <v>1</v>
      </c>
      <c r="J68" s="11">
        <v>0</v>
      </c>
      <c r="K68" s="11">
        <v>0</v>
      </c>
      <c r="L68" s="11">
        <f t="shared" si="0"/>
        <v>1</v>
      </c>
      <c r="M68" s="18"/>
      <c r="N68" s="9" t="s">
        <v>181</v>
      </c>
    </row>
    <row r="69" spans="1:14" s="34" customFormat="1" ht="33" customHeight="1" x14ac:dyDescent="0.4">
      <c r="A69" s="46"/>
      <c r="B69" s="12">
        <f>SUBTOTAL(3,$C$2:C69)*1</f>
        <v>68</v>
      </c>
      <c r="C69" s="5" t="s">
        <v>182</v>
      </c>
      <c r="D69" s="5"/>
      <c r="E69" s="5"/>
      <c r="F69" s="5"/>
      <c r="G69" s="27" t="s">
        <v>183</v>
      </c>
      <c r="H69" s="27" t="s">
        <v>125</v>
      </c>
      <c r="I69" s="10">
        <v>1</v>
      </c>
      <c r="J69" s="11">
        <v>0</v>
      </c>
      <c r="K69" s="11">
        <v>0</v>
      </c>
      <c r="L69" s="11">
        <f t="shared" si="0"/>
        <v>1</v>
      </c>
      <c r="M69" s="18"/>
      <c r="N69" s="9" t="s">
        <v>184</v>
      </c>
    </row>
    <row r="70" spans="1:14" s="34" customFormat="1" ht="33" customHeight="1" x14ac:dyDescent="0.4">
      <c r="A70" s="46"/>
      <c r="B70" s="12">
        <f>SUBTOTAL(3,$C$2:C70)*1</f>
        <v>69</v>
      </c>
      <c r="C70" s="5" t="s">
        <v>185</v>
      </c>
      <c r="D70" s="5"/>
      <c r="E70" s="5"/>
      <c r="F70" s="5"/>
      <c r="G70" s="27" t="s">
        <v>186</v>
      </c>
      <c r="H70" s="27" t="s">
        <v>171</v>
      </c>
      <c r="I70" s="10">
        <v>1</v>
      </c>
      <c r="J70" s="11">
        <v>0</v>
      </c>
      <c r="K70" s="11">
        <v>0</v>
      </c>
      <c r="L70" s="11">
        <f t="shared" si="0"/>
        <v>1</v>
      </c>
      <c r="M70" s="18"/>
      <c r="N70" s="9" t="s">
        <v>187</v>
      </c>
    </row>
    <row r="71" spans="1:14" s="34" customFormat="1" ht="33" customHeight="1" x14ac:dyDescent="0.4">
      <c r="A71" s="46"/>
      <c r="B71" s="12">
        <f>SUBTOTAL(3,$C$2:C71)*1</f>
        <v>70</v>
      </c>
      <c r="C71" s="5" t="s">
        <v>188</v>
      </c>
      <c r="D71" s="5"/>
      <c r="E71" s="5"/>
      <c r="F71" s="5"/>
      <c r="G71" s="27" t="s">
        <v>189</v>
      </c>
      <c r="H71" s="27" t="s">
        <v>125</v>
      </c>
      <c r="I71" s="10">
        <v>1</v>
      </c>
      <c r="J71" s="11">
        <v>0</v>
      </c>
      <c r="K71" s="11">
        <v>0</v>
      </c>
      <c r="L71" s="11">
        <f t="shared" si="0"/>
        <v>1</v>
      </c>
      <c r="M71" s="18"/>
      <c r="N71" s="9" t="s">
        <v>190</v>
      </c>
    </row>
    <row r="72" spans="1:14" s="34" customFormat="1" ht="33" customHeight="1" x14ac:dyDescent="0.4">
      <c r="A72" s="46"/>
      <c r="B72" s="12">
        <f>SUBTOTAL(3,$C$2:C72)*1</f>
        <v>71</v>
      </c>
      <c r="C72" s="5" t="s">
        <v>191</v>
      </c>
      <c r="D72" s="5"/>
      <c r="E72" s="5"/>
      <c r="F72" s="5"/>
      <c r="G72" s="27" t="s">
        <v>192</v>
      </c>
      <c r="H72" s="27"/>
      <c r="I72" s="10">
        <v>1</v>
      </c>
      <c r="J72" s="11">
        <v>0</v>
      </c>
      <c r="K72" s="11">
        <v>0</v>
      </c>
      <c r="L72" s="11">
        <f t="shared" si="0"/>
        <v>1</v>
      </c>
      <c r="M72" s="18"/>
      <c r="N72" s="9" t="s">
        <v>193</v>
      </c>
    </row>
    <row r="73" spans="1:14" s="34" customFormat="1" ht="33" customHeight="1" x14ac:dyDescent="0.4">
      <c r="A73" s="46"/>
      <c r="B73" s="12">
        <f>SUBTOTAL(3,$C$2:C73)*1</f>
        <v>72</v>
      </c>
      <c r="C73" s="5" t="s">
        <v>194</v>
      </c>
      <c r="D73" s="5"/>
      <c r="E73" s="5"/>
      <c r="F73" s="5"/>
      <c r="G73" s="27" t="s">
        <v>195</v>
      </c>
      <c r="H73" s="27" t="s">
        <v>125</v>
      </c>
      <c r="I73" s="10">
        <v>1</v>
      </c>
      <c r="J73" s="11">
        <v>1</v>
      </c>
      <c r="K73" s="11">
        <v>0</v>
      </c>
      <c r="L73" s="11">
        <f t="shared" si="0"/>
        <v>2</v>
      </c>
      <c r="M73" s="18"/>
      <c r="N73" s="9" t="s">
        <v>196</v>
      </c>
    </row>
    <row r="74" spans="1:14" s="34" customFormat="1" ht="33" customHeight="1" x14ac:dyDescent="0.4">
      <c r="A74" s="46"/>
      <c r="B74" s="12">
        <f>SUBTOTAL(3,$C$2:C74)*1</f>
        <v>73</v>
      </c>
      <c r="C74" s="5" t="s">
        <v>197</v>
      </c>
      <c r="D74" s="5"/>
      <c r="E74" s="5"/>
      <c r="F74" s="5"/>
      <c r="G74" s="27" t="s">
        <v>198</v>
      </c>
      <c r="H74" s="27" t="s">
        <v>125</v>
      </c>
      <c r="I74" s="10">
        <v>1</v>
      </c>
      <c r="J74" s="11">
        <v>0</v>
      </c>
      <c r="K74" s="11">
        <v>0</v>
      </c>
      <c r="L74" s="11">
        <f t="shared" si="0"/>
        <v>1</v>
      </c>
      <c r="M74" s="18"/>
      <c r="N74" s="9" t="s">
        <v>199</v>
      </c>
    </row>
    <row r="75" spans="1:14" s="34" customFormat="1" ht="33" customHeight="1" x14ac:dyDescent="0.4">
      <c r="A75" s="46"/>
      <c r="B75" s="12">
        <f>SUBTOTAL(3,$C$2:C75)*1</f>
        <v>74</v>
      </c>
      <c r="C75" s="5" t="s">
        <v>200</v>
      </c>
      <c r="D75" s="5"/>
      <c r="E75" s="5"/>
      <c r="F75" s="5"/>
      <c r="G75" s="27" t="s">
        <v>201</v>
      </c>
      <c r="H75" s="27"/>
      <c r="I75" s="10">
        <v>1</v>
      </c>
      <c r="J75" s="11">
        <v>0</v>
      </c>
      <c r="K75" s="11">
        <v>0</v>
      </c>
      <c r="L75" s="11">
        <f t="shared" si="0"/>
        <v>1</v>
      </c>
      <c r="M75" s="18"/>
      <c r="N75" s="9" t="s">
        <v>202</v>
      </c>
    </row>
    <row r="76" spans="1:14" s="34" customFormat="1" ht="33" customHeight="1" x14ac:dyDescent="0.4">
      <c r="A76" s="46"/>
      <c r="B76" s="12">
        <f>SUBTOTAL(3,$C$2:C76)*1</f>
        <v>75</v>
      </c>
      <c r="C76" s="5" t="s">
        <v>203</v>
      </c>
      <c r="D76" s="5"/>
      <c r="E76" s="5"/>
      <c r="F76" s="5"/>
      <c r="G76" s="27" t="s">
        <v>204</v>
      </c>
      <c r="H76" s="27"/>
      <c r="I76" s="10">
        <v>1</v>
      </c>
      <c r="J76" s="11">
        <v>0</v>
      </c>
      <c r="K76" s="11">
        <v>0</v>
      </c>
      <c r="L76" s="11">
        <f t="shared" si="0"/>
        <v>1</v>
      </c>
      <c r="M76" s="18"/>
      <c r="N76" s="9" t="s">
        <v>205</v>
      </c>
    </row>
    <row r="77" spans="1:14" s="34" customFormat="1" ht="33" customHeight="1" x14ac:dyDescent="0.4">
      <c r="A77" s="46"/>
      <c r="B77" s="12">
        <f>SUBTOTAL(3,$C$2:C77)*1</f>
        <v>76</v>
      </c>
      <c r="C77" s="5" t="s">
        <v>206</v>
      </c>
      <c r="D77" s="5"/>
      <c r="E77" s="5"/>
      <c r="F77" s="5"/>
      <c r="G77" s="27" t="s">
        <v>207</v>
      </c>
      <c r="H77" s="27" t="s">
        <v>125</v>
      </c>
      <c r="I77" s="10">
        <v>1</v>
      </c>
      <c r="J77" s="11">
        <v>0</v>
      </c>
      <c r="K77" s="11">
        <v>0</v>
      </c>
      <c r="L77" s="11">
        <f t="shared" si="0"/>
        <v>1</v>
      </c>
      <c r="M77" s="18"/>
      <c r="N77" s="9" t="s">
        <v>208</v>
      </c>
    </row>
    <row r="78" spans="1:14" s="34" customFormat="1" ht="33" customHeight="1" x14ac:dyDescent="0.4">
      <c r="A78" s="46"/>
      <c r="B78" s="12">
        <f>SUBTOTAL(3,$C$2:C78)*1</f>
        <v>77</v>
      </c>
      <c r="C78" s="5" t="s">
        <v>209</v>
      </c>
      <c r="D78" s="5"/>
      <c r="E78" s="5"/>
      <c r="F78" s="5"/>
      <c r="G78" s="27" t="s">
        <v>210</v>
      </c>
      <c r="H78" s="27" t="s">
        <v>211</v>
      </c>
      <c r="I78" s="10">
        <v>1</v>
      </c>
      <c r="J78" s="11">
        <v>0</v>
      </c>
      <c r="K78" s="11">
        <v>0</v>
      </c>
      <c r="L78" s="11">
        <f t="shared" si="0"/>
        <v>1</v>
      </c>
      <c r="M78" s="18"/>
      <c r="N78" s="9" t="s">
        <v>212</v>
      </c>
    </row>
    <row r="79" spans="1:14" s="34" customFormat="1" ht="33" customHeight="1" x14ac:dyDescent="0.4">
      <c r="A79" s="46"/>
      <c r="B79" s="12">
        <f>SUBTOTAL(3,$C$2:C79)*1</f>
        <v>78</v>
      </c>
      <c r="C79" s="5" t="s">
        <v>213</v>
      </c>
      <c r="D79" s="5"/>
      <c r="E79" s="5"/>
      <c r="F79" s="5"/>
      <c r="G79" s="27" t="s">
        <v>214</v>
      </c>
      <c r="H79" s="27" t="s">
        <v>125</v>
      </c>
      <c r="I79" s="10">
        <v>1</v>
      </c>
      <c r="J79" s="11">
        <v>0</v>
      </c>
      <c r="K79" s="11">
        <v>0</v>
      </c>
      <c r="L79" s="11">
        <f t="shared" si="0"/>
        <v>1</v>
      </c>
      <c r="M79" s="18"/>
      <c r="N79" s="9" t="s">
        <v>215</v>
      </c>
    </row>
    <row r="80" spans="1:14" s="34" customFormat="1" ht="33" customHeight="1" x14ac:dyDescent="0.4">
      <c r="A80" s="46"/>
      <c r="B80" s="12">
        <f>SUBTOTAL(3,$C$2:C80)*1</f>
        <v>79</v>
      </c>
      <c r="C80" s="5" t="s">
        <v>216</v>
      </c>
      <c r="D80" s="5"/>
      <c r="E80" s="5"/>
      <c r="F80" s="5"/>
      <c r="G80" s="27" t="s">
        <v>217</v>
      </c>
      <c r="H80" s="27" t="s">
        <v>171</v>
      </c>
      <c r="I80" s="10">
        <v>1</v>
      </c>
      <c r="J80" s="11">
        <v>0</v>
      </c>
      <c r="K80" s="11">
        <v>0</v>
      </c>
      <c r="L80" s="11">
        <f t="shared" si="0"/>
        <v>1</v>
      </c>
      <c r="M80" s="18"/>
      <c r="N80" s="9" t="s">
        <v>218</v>
      </c>
    </row>
    <row r="81" spans="1:14" s="34" customFormat="1" ht="33" customHeight="1" x14ac:dyDescent="0.4">
      <c r="A81" s="46"/>
      <c r="B81" s="12">
        <f>SUBTOTAL(3,$C$2:C81)*1</f>
        <v>80</v>
      </c>
      <c r="C81" s="5" t="s">
        <v>219</v>
      </c>
      <c r="D81" s="5"/>
      <c r="E81" s="5"/>
      <c r="F81" s="5"/>
      <c r="G81" s="27" t="s">
        <v>220</v>
      </c>
      <c r="H81" s="27" t="s">
        <v>125</v>
      </c>
      <c r="I81" s="10">
        <v>2</v>
      </c>
      <c r="J81" s="11">
        <v>0</v>
      </c>
      <c r="K81" s="11">
        <v>0</v>
      </c>
      <c r="L81" s="11">
        <f t="shared" si="0"/>
        <v>2</v>
      </c>
      <c r="M81" s="18"/>
      <c r="N81" s="9" t="s">
        <v>221</v>
      </c>
    </row>
    <row r="82" spans="1:14" s="34" customFormat="1" ht="33" customHeight="1" x14ac:dyDescent="0.4">
      <c r="A82" s="46"/>
      <c r="B82" s="12">
        <f>SUBTOTAL(3,$C$2:C82)*1</f>
        <v>81</v>
      </c>
      <c r="C82" s="5" t="s">
        <v>222</v>
      </c>
      <c r="D82" s="5"/>
      <c r="E82" s="5"/>
      <c r="F82" s="5"/>
      <c r="G82" s="27" t="s">
        <v>223</v>
      </c>
      <c r="H82" s="27" t="s">
        <v>171</v>
      </c>
      <c r="I82" s="10">
        <v>1</v>
      </c>
      <c r="J82" s="11">
        <v>0</v>
      </c>
      <c r="K82" s="11">
        <v>0</v>
      </c>
      <c r="L82" s="11">
        <f t="shared" si="0"/>
        <v>1</v>
      </c>
      <c r="M82" s="18"/>
      <c r="N82" s="9" t="s">
        <v>224</v>
      </c>
    </row>
    <row r="83" spans="1:14" s="32" customFormat="1" ht="33" customHeight="1" x14ac:dyDescent="0.4">
      <c r="A83" s="45"/>
      <c r="B83" s="12">
        <f>SUBTOTAL(3,$C$2:C83)*1</f>
        <v>82</v>
      </c>
      <c r="C83" s="5" t="s">
        <v>225</v>
      </c>
      <c r="D83" s="5"/>
      <c r="E83" s="5" t="s">
        <v>1077</v>
      </c>
      <c r="F83" s="5" t="s">
        <v>141</v>
      </c>
      <c r="G83" s="27" t="s">
        <v>982</v>
      </c>
      <c r="H83" s="27" t="s">
        <v>981</v>
      </c>
      <c r="I83" s="10">
        <v>1</v>
      </c>
      <c r="J83" s="11">
        <v>0</v>
      </c>
      <c r="K83" s="11">
        <v>0</v>
      </c>
      <c r="L83" s="11">
        <f t="shared" si="0"/>
        <v>1</v>
      </c>
      <c r="M83" s="18" t="s">
        <v>49</v>
      </c>
      <c r="N83" s="9" t="s">
        <v>227</v>
      </c>
    </row>
    <row r="84" spans="1:14" s="32" customFormat="1" ht="33" customHeight="1" x14ac:dyDescent="0.4">
      <c r="A84" s="45"/>
      <c r="B84" s="12">
        <f>SUBTOTAL(3,$C$2:C84)*1</f>
        <v>83</v>
      </c>
      <c r="C84" s="5" t="s">
        <v>228</v>
      </c>
      <c r="D84" s="5" t="s">
        <v>1074</v>
      </c>
      <c r="E84" s="5" t="s">
        <v>1077</v>
      </c>
      <c r="F84" s="5" t="s">
        <v>141</v>
      </c>
      <c r="G84" s="27" t="s">
        <v>982</v>
      </c>
      <c r="H84" s="27" t="s">
        <v>983</v>
      </c>
      <c r="I84" s="10">
        <v>2</v>
      </c>
      <c r="J84" s="11">
        <v>0</v>
      </c>
      <c r="K84" s="11">
        <v>0</v>
      </c>
      <c r="L84" s="11">
        <f t="shared" si="0"/>
        <v>2</v>
      </c>
      <c r="M84" s="18" t="s">
        <v>226</v>
      </c>
      <c r="N84" s="9" t="s">
        <v>229</v>
      </c>
    </row>
    <row r="85" spans="1:14" s="32" customFormat="1" ht="33" customHeight="1" x14ac:dyDescent="0.4">
      <c r="A85" s="45" t="s">
        <v>1283</v>
      </c>
      <c r="B85" s="12">
        <f>SUBTOTAL(3,$C$2:C85)*1</f>
        <v>84</v>
      </c>
      <c r="C85" s="5" t="s">
        <v>230</v>
      </c>
      <c r="D85" s="5"/>
      <c r="E85" s="5" t="s">
        <v>1077</v>
      </c>
      <c r="F85" s="5" t="s">
        <v>141</v>
      </c>
      <c r="G85" s="27" t="s">
        <v>231</v>
      </c>
      <c r="H85" s="27" t="s">
        <v>984</v>
      </c>
      <c r="I85" s="10">
        <v>1</v>
      </c>
      <c r="J85" s="11">
        <v>0</v>
      </c>
      <c r="K85" s="11">
        <v>0</v>
      </c>
      <c r="L85" s="11">
        <f>SUM(I85:K85)</f>
        <v>1</v>
      </c>
      <c r="M85" s="18" t="s">
        <v>253</v>
      </c>
      <c r="N85" s="9" t="s">
        <v>232</v>
      </c>
    </row>
    <row r="86" spans="1:14" s="32" customFormat="1" ht="33" customHeight="1" x14ac:dyDescent="0.4">
      <c r="A86" s="45"/>
      <c r="B86" s="12">
        <f>SUBTOTAL(3,$C$2:C86)*1</f>
        <v>85</v>
      </c>
      <c r="C86" s="5" t="s">
        <v>233</v>
      </c>
      <c r="D86" s="5" t="s">
        <v>1074</v>
      </c>
      <c r="E86" s="5" t="s">
        <v>1079</v>
      </c>
      <c r="F86" s="5" t="s">
        <v>99</v>
      </c>
      <c r="G86" s="27" t="s">
        <v>234</v>
      </c>
      <c r="H86" s="27" t="s">
        <v>105</v>
      </c>
      <c r="I86" s="10">
        <v>1</v>
      </c>
      <c r="J86" s="11">
        <v>0</v>
      </c>
      <c r="K86" s="11">
        <v>0</v>
      </c>
      <c r="L86" s="11">
        <f t="shared" si="0"/>
        <v>1</v>
      </c>
      <c r="M86" s="18" t="s">
        <v>985</v>
      </c>
      <c r="N86" s="9" t="s">
        <v>235</v>
      </c>
    </row>
    <row r="87" spans="1:14" s="32" customFormat="1" ht="33" customHeight="1" x14ac:dyDescent="0.4">
      <c r="A87" s="45"/>
      <c r="B87" s="12">
        <f>SUBTOTAL(3,$C$2:C87)*1</f>
        <v>86</v>
      </c>
      <c r="C87" s="5" t="s">
        <v>236</v>
      </c>
      <c r="D87" s="5" t="s">
        <v>1074</v>
      </c>
      <c r="E87" s="5" t="s">
        <v>1079</v>
      </c>
      <c r="F87" s="5" t="s">
        <v>99</v>
      </c>
      <c r="G87" s="27" t="s">
        <v>237</v>
      </c>
      <c r="H87" s="27" t="s">
        <v>238</v>
      </c>
      <c r="I87" s="10">
        <v>1</v>
      </c>
      <c r="J87" s="11">
        <v>0</v>
      </c>
      <c r="K87" s="11">
        <v>0</v>
      </c>
      <c r="L87" s="11">
        <f t="shared" si="0"/>
        <v>1</v>
      </c>
      <c r="M87" s="18" t="s">
        <v>683</v>
      </c>
      <c r="N87" s="9" t="s">
        <v>239</v>
      </c>
    </row>
    <row r="88" spans="1:14" s="32" customFormat="1" ht="33" customHeight="1" x14ac:dyDescent="0.4">
      <c r="A88" s="45" t="s">
        <v>1283</v>
      </c>
      <c r="B88" s="12">
        <f>SUBTOTAL(3,$C$2:C88)*1</f>
        <v>87</v>
      </c>
      <c r="C88" s="5" t="s">
        <v>240</v>
      </c>
      <c r="D88" s="5"/>
      <c r="E88" s="5" t="s">
        <v>1095</v>
      </c>
      <c r="F88" s="5" t="s">
        <v>99</v>
      </c>
      <c r="G88" s="27" t="s">
        <v>241</v>
      </c>
      <c r="H88" s="27" t="s">
        <v>986</v>
      </c>
      <c r="I88" s="10">
        <v>1</v>
      </c>
      <c r="J88" s="11">
        <v>0</v>
      </c>
      <c r="K88" s="11">
        <v>0</v>
      </c>
      <c r="L88" s="11">
        <f t="shared" si="0"/>
        <v>1</v>
      </c>
      <c r="M88" s="18" t="s">
        <v>243</v>
      </c>
      <c r="N88" s="9" t="s">
        <v>244</v>
      </c>
    </row>
    <row r="89" spans="1:14" s="32" customFormat="1" ht="33" customHeight="1" x14ac:dyDescent="0.4">
      <c r="A89" s="45" t="s">
        <v>1283</v>
      </c>
      <c r="B89" s="12">
        <f>SUBTOTAL(3,$C$2:C89)*1</f>
        <v>88</v>
      </c>
      <c r="C89" s="5" t="s">
        <v>245</v>
      </c>
      <c r="D89" s="5"/>
      <c r="E89" s="5" t="s">
        <v>1095</v>
      </c>
      <c r="F89" s="5" t="s">
        <v>99</v>
      </c>
      <c r="G89" s="27" t="s">
        <v>241</v>
      </c>
      <c r="H89" s="27" t="s">
        <v>246</v>
      </c>
      <c r="I89" s="10">
        <v>1</v>
      </c>
      <c r="J89" s="11">
        <v>0</v>
      </c>
      <c r="K89" s="11">
        <v>0</v>
      </c>
      <c r="L89" s="11">
        <f t="shared" si="0"/>
        <v>1</v>
      </c>
      <c r="M89" s="18" t="s">
        <v>243</v>
      </c>
      <c r="N89" s="9" t="s">
        <v>247</v>
      </c>
    </row>
    <row r="90" spans="1:14" s="32" customFormat="1" ht="33" customHeight="1" x14ac:dyDescent="0.4">
      <c r="A90" s="45"/>
      <c r="B90" s="12">
        <f>SUBTOTAL(3,$C$2:C90)*1</f>
        <v>89</v>
      </c>
      <c r="C90" s="5" t="s">
        <v>248</v>
      </c>
      <c r="D90" s="5"/>
      <c r="E90" s="5" t="s">
        <v>1077</v>
      </c>
      <c r="F90" s="5" t="s">
        <v>141</v>
      </c>
      <c r="G90" s="27" t="s">
        <v>249</v>
      </c>
      <c r="H90" s="27" t="s">
        <v>987</v>
      </c>
      <c r="I90" s="10">
        <v>1</v>
      </c>
      <c r="J90" s="11">
        <v>0</v>
      </c>
      <c r="K90" s="11">
        <v>0</v>
      </c>
      <c r="L90" s="11">
        <f t="shared" si="0"/>
        <v>1</v>
      </c>
      <c r="M90" s="18" t="s">
        <v>988</v>
      </c>
      <c r="N90" s="9" t="s">
        <v>250</v>
      </c>
    </row>
    <row r="91" spans="1:14" s="32" customFormat="1" ht="33" customHeight="1" x14ac:dyDescent="0.4">
      <c r="A91" s="45"/>
      <c r="B91" s="12">
        <f>SUBTOTAL(3,$C$2:C91)*1</f>
        <v>90</v>
      </c>
      <c r="C91" s="5" t="s">
        <v>251</v>
      </c>
      <c r="D91" s="5" t="s">
        <v>1074</v>
      </c>
      <c r="E91" s="5" t="s">
        <v>1079</v>
      </c>
      <c r="F91" s="5" t="s">
        <v>99</v>
      </c>
      <c r="G91" s="27" t="s">
        <v>252</v>
      </c>
      <c r="H91" s="27" t="s">
        <v>105</v>
      </c>
      <c r="I91" s="10">
        <v>1</v>
      </c>
      <c r="J91" s="11">
        <v>0</v>
      </c>
      <c r="K91" s="11">
        <v>0</v>
      </c>
      <c r="L91" s="11">
        <f t="shared" si="0"/>
        <v>1</v>
      </c>
      <c r="M91" s="18" t="s">
        <v>253</v>
      </c>
      <c r="N91" s="9" t="s">
        <v>254</v>
      </c>
    </row>
    <row r="92" spans="1:14" s="32" customFormat="1" ht="33" customHeight="1" x14ac:dyDescent="0.4">
      <c r="A92" s="45"/>
      <c r="B92" s="12">
        <f>SUBTOTAL(3,$C$2:C92)*1</f>
        <v>91</v>
      </c>
      <c r="C92" s="5" t="s">
        <v>255</v>
      </c>
      <c r="D92" s="5" t="s">
        <v>1074</v>
      </c>
      <c r="E92" s="5" t="s">
        <v>1079</v>
      </c>
      <c r="F92" s="5" t="s">
        <v>99</v>
      </c>
      <c r="G92" s="27" t="s">
        <v>256</v>
      </c>
      <c r="H92" s="27" t="s">
        <v>105</v>
      </c>
      <c r="I92" s="10">
        <v>1</v>
      </c>
      <c r="J92" s="11">
        <v>0</v>
      </c>
      <c r="K92" s="11">
        <v>0</v>
      </c>
      <c r="L92" s="11">
        <f t="shared" si="0"/>
        <v>1</v>
      </c>
      <c r="M92" s="18" t="s">
        <v>989</v>
      </c>
      <c r="N92" s="9" t="s">
        <v>257</v>
      </c>
    </row>
    <row r="93" spans="1:14" s="32" customFormat="1" ht="33" customHeight="1" x14ac:dyDescent="0.4">
      <c r="A93" s="45"/>
      <c r="B93" s="12">
        <f>SUBTOTAL(3,$C$2:C93)*1</f>
        <v>92</v>
      </c>
      <c r="C93" s="5" t="s">
        <v>258</v>
      </c>
      <c r="D93" s="5" t="s">
        <v>1074</v>
      </c>
      <c r="E93" s="5" t="s">
        <v>1079</v>
      </c>
      <c r="F93" s="5" t="s">
        <v>99</v>
      </c>
      <c r="G93" s="27" t="s">
        <v>259</v>
      </c>
      <c r="H93" s="27" t="s">
        <v>105</v>
      </c>
      <c r="I93" s="10">
        <v>1</v>
      </c>
      <c r="J93" s="11">
        <v>0</v>
      </c>
      <c r="K93" s="11">
        <v>0</v>
      </c>
      <c r="L93" s="11">
        <f t="shared" si="0"/>
        <v>1</v>
      </c>
      <c r="M93" s="18" t="s">
        <v>683</v>
      </c>
      <c r="N93" s="9" t="s">
        <v>990</v>
      </c>
    </row>
    <row r="94" spans="1:14" s="32" customFormat="1" ht="33" customHeight="1" x14ac:dyDescent="0.4">
      <c r="A94" s="45"/>
      <c r="B94" s="12">
        <f>SUBTOTAL(3,$C$2:C94)*1</f>
        <v>93</v>
      </c>
      <c r="C94" s="5" t="s">
        <v>260</v>
      </c>
      <c r="D94" s="5" t="s">
        <v>1085</v>
      </c>
      <c r="E94" s="5" t="s">
        <v>1079</v>
      </c>
      <c r="F94" s="5" t="s">
        <v>99</v>
      </c>
      <c r="G94" s="27" t="s">
        <v>261</v>
      </c>
      <c r="H94" s="27" t="s">
        <v>105</v>
      </c>
      <c r="I94" s="10">
        <v>1</v>
      </c>
      <c r="J94" s="11">
        <v>0</v>
      </c>
      <c r="K94" s="11">
        <v>0</v>
      </c>
      <c r="L94" s="11">
        <f t="shared" si="0"/>
        <v>1</v>
      </c>
      <c r="M94" s="18" t="s">
        <v>262</v>
      </c>
      <c r="N94" s="9" t="s">
        <v>263</v>
      </c>
    </row>
    <row r="95" spans="1:14" s="32" customFormat="1" ht="33" customHeight="1" x14ac:dyDescent="0.4">
      <c r="A95" s="45" t="s">
        <v>1283</v>
      </c>
      <c r="B95" s="12">
        <f>SUBTOTAL(3,$C$2:C95)*1</f>
        <v>94</v>
      </c>
      <c r="C95" s="5" t="s">
        <v>264</v>
      </c>
      <c r="D95" s="5" t="s">
        <v>1085</v>
      </c>
      <c r="E95" s="5" t="s">
        <v>1095</v>
      </c>
      <c r="F95" s="5" t="s">
        <v>99</v>
      </c>
      <c r="G95" s="27" t="s">
        <v>991</v>
      </c>
      <c r="H95" s="27" t="s">
        <v>265</v>
      </c>
      <c r="I95" s="10">
        <v>1</v>
      </c>
      <c r="J95" s="11">
        <v>0</v>
      </c>
      <c r="K95" s="11">
        <v>0</v>
      </c>
      <c r="L95" s="11">
        <f t="shared" si="0"/>
        <v>1</v>
      </c>
      <c r="M95" s="18" t="s">
        <v>992</v>
      </c>
      <c r="N95" s="9" t="s">
        <v>266</v>
      </c>
    </row>
    <row r="96" spans="1:14" s="34" customFormat="1" ht="33" customHeight="1" x14ac:dyDescent="0.4">
      <c r="A96" s="46"/>
      <c r="B96" s="12">
        <f>SUBTOTAL(3,$C$2:C96)*1</f>
        <v>95</v>
      </c>
      <c r="C96" s="38" t="s">
        <v>267</v>
      </c>
      <c r="D96" s="5" t="s">
        <v>1074</v>
      </c>
      <c r="E96" s="5" t="s">
        <v>1079</v>
      </c>
      <c r="F96" s="5" t="s">
        <v>99</v>
      </c>
      <c r="G96" s="39" t="s">
        <v>949</v>
      </c>
      <c r="H96" s="39" t="s">
        <v>139</v>
      </c>
      <c r="I96" s="10">
        <v>1</v>
      </c>
      <c r="J96" s="12">
        <v>0</v>
      </c>
      <c r="K96" s="12">
        <v>0</v>
      </c>
      <c r="L96" s="13">
        <f t="shared" si="0"/>
        <v>1</v>
      </c>
      <c r="M96" s="31" t="s">
        <v>994</v>
      </c>
      <c r="N96" s="3" t="s">
        <v>993</v>
      </c>
    </row>
    <row r="97" spans="1:14" s="34" customFormat="1" ht="33" customHeight="1" x14ac:dyDescent="0.4">
      <c r="A97" s="46"/>
      <c r="B97" s="12">
        <f>SUBTOTAL(3,$C$2:C97)*1</f>
        <v>96</v>
      </c>
      <c r="C97" s="38" t="s">
        <v>268</v>
      </c>
      <c r="D97" s="38"/>
      <c r="E97" s="38"/>
      <c r="F97" s="38"/>
      <c r="G97" s="39" t="s">
        <v>20</v>
      </c>
      <c r="H97" s="39"/>
      <c r="I97" s="10">
        <v>1</v>
      </c>
      <c r="J97" s="12">
        <v>0</v>
      </c>
      <c r="K97" s="12">
        <v>0</v>
      </c>
      <c r="L97" s="13">
        <f t="shared" si="0"/>
        <v>1</v>
      </c>
      <c r="M97" s="17"/>
      <c r="N97" s="3" t="s">
        <v>269</v>
      </c>
    </row>
    <row r="98" spans="1:14" s="34" customFormat="1" ht="33" customHeight="1" x14ac:dyDescent="0.4">
      <c r="A98" s="46"/>
      <c r="B98" s="12">
        <f>SUBTOTAL(3,$C$2:C98)*1</f>
        <v>97</v>
      </c>
      <c r="C98" s="38" t="s">
        <v>270</v>
      </c>
      <c r="D98" s="38"/>
      <c r="E98" s="38"/>
      <c r="F98" s="38"/>
      <c r="G98" s="39" t="s">
        <v>20</v>
      </c>
      <c r="H98" s="39"/>
      <c r="I98" s="10">
        <v>1</v>
      </c>
      <c r="J98" s="12">
        <v>0</v>
      </c>
      <c r="K98" s="12">
        <v>0</v>
      </c>
      <c r="L98" s="13">
        <f t="shared" si="0"/>
        <v>1</v>
      </c>
      <c r="M98" s="17"/>
      <c r="N98" s="3" t="s">
        <v>271</v>
      </c>
    </row>
    <row r="99" spans="1:14" s="34" customFormat="1" ht="33" customHeight="1" x14ac:dyDescent="0.4">
      <c r="A99" s="46"/>
      <c r="B99" s="12">
        <f>SUBTOTAL(3,$C$2:C99)*1</f>
        <v>98</v>
      </c>
      <c r="C99" s="38" t="s">
        <v>272</v>
      </c>
      <c r="D99" s="38"/>
      <c r="E99" s="38"/>
      <c r="F99" s="38"/>
      <c r="G99" s="39" t="s">
        <v>273</v>
      </c>
      <c r="H99" s="39"/>
      <c r="I99" s="10">
        <v>1</v>
      </c>
      <c r="J99" s="12">
        <v>0</v>
      </c>
      <c r="K99" s="12">
        <v>0</v>
      </c>
      <c r="L99" s="13">
        <f t="shared" si="0"/>
        <v>1</v>
      </c>
      <c r="M99" s="17"/>
      <c r="N99" s="3" t="s">
        <v>274</v>
      </c>
    </row>
    <row r="100" spans="1:14" s="34" customFormat="1" ht="33" customHeight="1" x14ac:dyDescent="0.4">
      <c r="A100" s="46"/>
      <c r="B100" s="12">
        <f>SUBTOTAL(3,$C$2:C100)*1</f>
        <v>99</v>
      </c>
      <c r="C100" s="38" t="s">
        <v>275</v>
      </c>
      <c r="D100" s="38"/>
      <c r="E100" s="38"/>
      <c r="F100" s="38"/>
      <c r="G100" s="39" t="s">
        <v>15</v>
      </c>
      <c r="H100" s="39"/>
      <c r="I100" s="10">
        <v>1</v>
      </c>
      <c r="J100" s="12">
        <v>0</v>
      </c>
      <c r="K100" s="12">
        <v>0</v>
      </c>
      <c r="L100" s="13">
        <f t="shared" si="0"/>
        <v>1</v>
      </c>
      <c r="M100" s="17"/>
      <c r="N100" s="3" t="s">
        <v>276</v>
      </c>
    </row>
    <row r="101" spans="1:14" s="34" customFormat="1" ht="33" customHeight="1" x14ac:dyDescent="0.4">
      <c r="A101" s="46"/>
      <c r="B101" s="12">
        <f>SUBTOTAL(3,$C$2:C101)*1</f>
        <v>100</v>
      </c>
      <c r="C101" s="38" t="s">
        <v>277</v>
      </c>
      <c r="D101" s="38"/>
      <c r="E101" s="38"/>
      <c r="F101" s="38"/>
      <c r="G101" s="39" t="s">
        <v>278</v>
      </c>
      <c r="H101" s="39"/>
      <c r="I101" s="10">
        <v>1</v>
      </c>
      <c r="J101" s="12">
        <v>0</v>
      </c>
      <c r="K101" s="12">
        <v>0</v>
      </c>
      <c r="L101" s="13">
        <f t="shared" si="0"/>
        <v>1</v>
      </c>
      <c r="M101" s="17"/>
      <c r="N101" s="3" t="s">
        <v>279</v>
      </c>
    </row>
    <row r="102" spans="1:14" s="34" customFormat="1" ht="33" customHeight="1" x14ac:dyDescent="0.4">
      <c r="A102" s="46"/>
      <c r="B102" s="12">
        <f>SUBTOTAL(3,$C$2:C102)*1</f>
        <v>101</v>
      </c>
      <c r="C102" s="38" t="s">
        <v>280</v>
      </c>
      <c r="D102" s="38"/>
      <c r="E102" s="38"/>
      <c r="F102" s="38"/>
      <c r="G102" s="39" t="s">
        <v>52</v>
      </c>
      <c r="H102" s="39"/>
      <c r="I102" s="10">
        <v>4</v>
      </c>
      <c r="J102" s="12">
        <v>2</v>
      </c>
      <c r="K102" s="12">
        <v>1</v>
      </c>
      <c r="L102" s="13">
        <f t="shared" si="0"/>
        <v>7</v>
      </c>
      <c r="M102" s="17"/>
      <c r="N102" s="3" t="s">
        <v>281</v>
      </c>
    </row>
    <row r="103" spans="1:14" s="34" customFormat="1" ht="33" customHeight="1" x14ac:dyDescent="0.4">
      <c r="A103" s="46"/>
      <c r="B103" s="12">
        <f>SUBTOTAL(3,$C$2:C103)*1</f>
        <v>102</v>
      </c>
      <c r="C103" s="16" t="s">
        <v>282</v>
      </c>
      <c r="D103" s="5" t="s">
        <v>1074</v>
      </c>
      <c r="E103" s="5" t="s">
        <v>1079</v>
      </c>
      <c r="F103" s="16" t="s">
        <v>99</v>
      </c>
      <c r="G103" s="19" t="s">
        <v>995</v>
      </c>
      <c r="H103" s="19" t="s">
        <v>105</v>
      </c>
      <c r="I103" s="13">
        <v>0</v>
      </c>
      <c r="J103" s="13">
        <v>1</v>
      </c>
      <c r="K103" s="13">
        <v>0</v>
      </c>
      <c r="L103" s="13">
        <f t="shared" si="0"/>
        <v>1</v>
      </c>
      <c r="M103" s="17" t="s">
        <v>996</v>
      </c>
      <c r="N103" s="3" t="s">
        <v>283</v>
      </c>
    </row>
    <row r="104" spans="1:14" s="34" customFormat="1" ht="33" customHeight="1" x14ac:dyDescent="0.4">
      <c r="A104" s="46"/>
      <c r="B104" s="12">
        <f>SUBTOTAL(3,$C$2:C104)*1</f>
        <v>103</v>
      </c>
      <c r="C104" s="16" t="s">
        <v>284</v>
      </c>
      <c r="D104" s="5" t="s">
        <v>1074</v>
      </c>
      <c r="E104" s="5" t="s">
        <v>1079</v>
      </c>
      <c r="F104" s="16" t="s">
        <v>99</v>
      </c>
      <c r="G104" s="19" t="s">
        <v>997</v>
      </c>
      <c r="H104" s="19" t="s">
        <v>105</v>
      </c>
      <c r="I104" s="13">
        <v>0</v>
      </c>
      <c r="J104" s="13">
        <v>1</v>
      </c>
      <c r="K104" s="13">
        <v>0</v>
      </c>
      <c r="L104" s="13">
        <f>SUM(I104:K104)</f>
        <v>1</v>
      </c>
      <c r="M104" s="17" t="s">
        <v>998</v>
      </c>
      <c r="N104" s="3" t="s">
        <v>285</v>
      </c>
    </row>
    <row r="105" spans="1:14" s="34" customFormat="1" ht="33" customHeight="1" x14ac:dyDescent="0.4">
      <c r="A105" s="46"/>
      <c r="B105" s="12">
        <f>SUBTOTAL(3,$C$2:C105)*1</f>
        <v>104</v>
      </c>
      <c r="C105" s="16" t="s">
        <v>286</v>
      </c>
      <c r="D105" s="5" t="s">
        <v>1074</v>
      </c>
      <c r="E105" s="5" t="s">
        <v>1079</v>
      </c>
      <c r="F105" s="16" t="s">
        <v>99</v>
      </c>
      <c r="G105" s="19" t="s">
        <v>999</v>
      </c>
      <c r="H105" s="19" t="s">
        <v>105</v>
      </c>
      <c r="I105" s="13">
        <v>0</v>
      </c>
      <c r="J105" s="13">
        <v>1</v>
      </c>
      <c r="K105" s="13">
        <v>0</v>
      </c>
      <c r="L105" s="13">
        <f>SUM(I105:K105)</f>
        <v>1</v>
      </c>
      <c r="M105" s="17" t="s">
        <v>287</v>
      </c>
      <c r="N105" s="3" t="s">
        <v>288</v>
      </c>
    </row>
    <row r="106" spans="1:14" s="34" customFormat="1" ht="33" customHeight="1" x14ac:dyDescent="0.4">
      <c r="A106" s="46"/>
      <c r="B106" s="12">
        <f>SUBTOTAL(3,$C$2:C106)*1</f>
        <v>105</v>
      </c>
      <c r="C106" s="16" t="s">
        <v>289</v>
      </c>
      <c r="D106" s="5" t="s">
        <v>1074</v>
      </c>
      <c r="E106" s="5" t="s">
        <v>1079</v>
      </c>
      <c r="F106" s="16" t="s">
        <v>99</v>
      </c>
      <c r="G106" s="19" t="s">
        <v>1000</v>
      </c>
      <c r="H106" s="19" t="s">
        <v>105</v>
      </c>
      <c r="I106" s="13">
        <v>0</v>
      </c>
      <c r="J106" s="13">
        <v>1</v>
      </c>
      <c r="K106" s="13">
        <v>0</v>
      </c>
      <c r="L106" s="13">
        <f>SUM(I106:K106)</f>
        <v>1</v>
      </c>
      <c r="M106" s="17" t="s">
        <v>1001</v>
      </c>
      <c r="N106" s="3" t="s">
        <v>290</v>
      </c>
    </row>
    <row r="107" spans="1:14" s="34" customFormat="1" ht="33" customHeight="1" x14ac:dyDescent="0.4">
      <c r="A107" s="46"/>
      <c r="B107" s="12">
        <f>SUBTOTAL(3,$C$2:C107)*1</f>
        <v>106</v>
      </c>
      <c r="C107" s="38" t="s">
        <v>291</v>
      </c>
      <c r="D107" s="38"/>
      <c r="E107" s="38"/>
      <c r="F107" s="38"/>
      <c r="G107" s="39" t="s">
        <v>25</v>
      </c>
      <c r="H107" s="39"/>
      <c r="I107" s="10">
        <v>1</v>
      </c>
      <c r="J107" s="12">
        <v>0</v>
      </c>
      <c r="K107" s="12">
        <v>0</v>
      </c>
      <c r="L107" s="13">
        <f t="shared" si="0"/>
        <v>1</v>
      </c>
      <c r="M107" s="17"/>
      <c r="N107" s="3" t="s">
        <v>292</v>
      </c>
    </row>
    <row r="108" spans="1:14" s="34" customFormat="1" ht="33" customHeight="1" x14ac:dyDescent="0.4">
      <c r="A108" s="46"/>
      <c r="B108" s="12">
        <f>SUBTOTAL(3,$C$2:C108)*1</f>
        <v>107</v>
      </c>
      <c r="C108" s="38" t="s">
        <v>293</v>
      </c>
      <c r="D108" s="38"/>
      <c r="E108" s="38"/>
      <c r="F108" s="38"/>
      <c r="G108" s="39" t="s">
        <v>294</v>
      </c>
      <c r="H108" s="39"/>
      <c r="I108" s="10">
        <v>1</v>
      </c>
      <c r="J108" s="12">
        <v>3</v>
      </c>
      <c r="K108" s="12">
        <v>0</v>
      </c>
      <c r="L108" s="13">
        <f t="shared" si="0"/>
        <v>4</v>
      </c>
      <c r="M108" s="17"/>
      <c r="N108" s="3" t="s">
        <v>295</v>
      </c>
    </row>
    <row r="109" spans="1:14" s="34" customFormat="1" ht="33" customHeight="1" x14ac:dyDescent="0.4">
      <c r="A109" s="46"/>
      <c r="B109" s="12">
        <f>SUBTOTAL(3,$C$2:C109)*1</f>
        <v>108</v>
      </c>
      <c r="C109" s="38" t="s">
        <v>296</v>
      </c>
      <c r="D109" s="38"/>
      <c r="E109" s="38"/>
      <c r="F109" s="38"/>
      <c r="G109" s="39" t="s">
        <v>297</v>
      </c>
      <c r="H109" s="39"/>
      <c r="I109" s="10">
        <v>1</v>
      </c>
      <c r="J109" s="12">
        <v>0</v>
      </c>
      <c r="K109" s="12">
        <v>0</v>
      </c>
      <c r="L109" s="13">
        <f t="shared" si="0"/>
        <v>1</v>
      </c>
      <c r="M109" s="17"/>
      <c r="N109" s="3" t="s">
        <v>298</v>
      </c>
    </row>
    <row r="110" spans="1:14" s="34" customFormat="1" ht="33" customHeight="1" x14ac:dyDescent="0.4">
      <c r="A110" s="46"/>
      <c r="B110" s="12">
        <f>SUBTOTAL(3,$C$2:C110)*1</f>
        <v>109</v>
      </c>
      <c r="C110" s="38" t="s">
        <v>299</v>
      </c>
      <c r="D110" s="38"/>
      <c r="E110" s="38"/>
      <c r="F110" s="38"/>
      <c r="G110" s="39" t="s">
        <v>300</v>
      </c>
      <c r="H110" s="39"/>
      <c r="I110" s="10">
        <v>1</v>
      </c>
      <c r="J110" s="12">
        <v>0</v>
      </c>
      <c r="K110" s="12">
        <v>0</v>
      </c>
      <c r="L110" s="13">
        <f t="shared" si="0"/>
        <v>1</v>
      </c>
      <c r="M110" s="17"/>
      <c r="N110" s="3" t="s">
        <v>301</v>
      </c>
    </row>
    <row r="111" spans="1:14" s="34" customFormat="1" ht="33" customHeight="1" x14ac:dyDescent="0.4">
      <c r="A111" s="46"/>
      <c r="B111" s="12">
        <f>SUBTOTAL(3,$C$2:C111)*1</f>
        <v>110</v>
      </c>
      <c r="C111" s="38" t="s">
        <v>302</v>
      </c>
      <c r="D111" s="5" t="s">
        <v>1074</v>
      </c>
      <c r="E111" s="5" t="s">
        <v>1079</v>
      </c>
      <c r="F111" s="38" t="s">
        <v>99</v>
      </c>
      <c r="G111" s="39" t="s">
        <v>1002</v>
      </c>
      <c r="H111" s="39" t="s">
        <v>105</v>
      </c>
      <c r="I111" s="10">
        <v>1</v>
      </c>
      <c r="J111" s="12">
        <v>0</v>
      </c>
      <c r="K111" s="12">
        <v>0</v>
      </c>
      <c r="L111" s="13">
        <f t="shared" si="0"/>
        <v>1</v>
      </c>
      <c r="M111" s="31" t="s">
        <v>1004</v>
      </c>
      <c r="N111" s="9" t="s">
        <v>1003</v>
      </c>
    </row>
    <row r="112" spans="1:14" s="34" customFormat="1" ht="33" customHeight="1" x14ac:dyDescent="0.4">
      <c r="A112" s="46"/>
      <c r="B112" s="12">
        <f>SUBTOTAL(3,$C$2:C112)*1</f>
        <v>111</v>
      </c>
      <c r="C112" s="38" t="s">
        <v>303</v>
      </c>
      <c r="D112" s="38"/>
      <c r="E112" s="38"/>
      <c r="F112" s="38"/>
      <c r="G112" s="39" t="s">
        <v>304</v>
      </c>
      <c r="H112" s="39"/>
      <c r="I112" s="10">
        <v>1</v>
      </c>
      <c r="J112" s="12">
        <v>0</v>
      </c>
      <c r="K112" s="12">
        <v>0</v>
      </c>
      <c r="L112" s="13">
        <f t="shared" si="0"/>
        <v>1</v>
      </c>
      <c r="M112" s="17"/>
      <c r="N112" s="3" t="s">
        <v>305</v>
      </c>
    </row>
    <row r="113" spans="1:14" s="34" customFormat="1" ht="33" customHeight="1" x14ac:dyDescent="0.4">
      <c r="A113" s="46"/>
      <c r="B113" s="12">
        <f>SUBTOTAL(3,$C$2:C113)*1</f>
        <v>112</v>
      </c>
      <c r="C113" s="38" t="s">
        <v>306</v>
      </c>
      <c r="D113" s="38"/>
      <c r="E113" s="38"/>
      <c r="F113" s="38"/>
      <c r="G113" s="39" t="s">
        <v>55</v>
      </c>
      <c r="H113" s="39"/>
      <c r="I113" s="10">
        <v>1</v>
      </c>
      <c r="J113" s="12">
        <v>2</v>
      </c>
      <c r="K113" s="12">
        <v>0</v>
      </c>
      <c r="L113" s="13">
        <f t="shared" si="0"/>
        <v>3</v>
      </c>
      <c r="M113" s="17"/>
      <c r="N113" s="3" t="s">
        <v>307</v>
      </c>
    </row>
    <row r="114" spans="1:14" s="34" customFormat="1" ht="33" customHeight="1" x14ac:dyDescent="0.4">
      <c r="A114" s="46"/>
      <c r="B114" s="12">
        <f>SUBTOTAL(3,$C$2:C114)*1</f>
        <v>113</v>
      </c>
      <c r="C114" s="38" t="s">
        <v>308</v>
      </c>
      <c r="D114" s="38"/>
      <c r="E114" s="38"/>
      <c r="F114" s="38"/>
      <c r="G114" s="39" t="s">
        <v>309</v>
      </c>
      <c r="H114" s="39"/>
      <c r="I114" s="10">
        <v>1</v>
      </c>
      <c r="J114" s="12">
        <v>2</v>
      </c>
      <c r="K114" s="12">
        <v>0</v>
      </c>
      <c r="L114" s="13">
        <f t="shared" si="0"/>
        <v>3</v>
      </c>
      <c r="M114" s="17"/>
      <c r="N114" s="3" t="s">
        <v>310</v>
      </c>
    </row>
    <row r="115" spans="1:14" s="34" customFormat="1" ht="33" customHeight="1" x14ac:dyDescent="0.4">
      <c r="A115" s="45" t="s">
        <v>1283</v>
      </c>
      <c r="B115" s="12">
        <f>SUBTOTAL(3,$C$2:C115)*1</f>
        <v>114</v>
      </c>
      <c r="C115" s="16" t="s">
        <v>1269</v>
      </c>
      <c r="D115" s="5" t="s">
        <v>1074</v>
      </c>
      <c r="E115" s="5" t="s">
        <v>1095</v>
      </c>
      <c r="F115" s="38" t="s">
        <v>99</v>
      </c>
      <c r="G115" s="19" t="s">
        <v>1005</v>
      </c>
      <c r="H115" s="19" t="s">
        <v>1006</v>
      </c>
      <c r="I115" s="13">
        <v>0</v>
      </c>
      <c r="J115" s="13">
        <v>1</v>
      </c>
      <c r="K115" s="13">
        <v>0</v>
      </c>
      <c r="L115" s="13">
        <f t="shared" si="0"/>
        <v>1</v>
      </c>
      <c r="M115" s="17" t="s">
        <v>1010</v>
      </c>
      <c r="N115" s="3" t="s">
        <v>311</v>
      </c>
    </row>
    <row r="116" spans="1:14" s="34" customFormat="1" ht="33" customHeight="1" x14ac:dyDescent="0.4">
      <c r="A116" s="46"/>
      <c r="B116" s="12">
        <f>SUBTOTAL(3,$C$2:C116)*1</f>
        <v>115</v>
      </c>
      <c r="C116" s="5" t="s">
        <v>312</v>
      </c>
      <c r="D116" s="5"/>
      <c r="E116" s="5"/>
      <c r="F116" s="5"/>
      <c r="G116" s="27" t="s">
        <v>313</v>
      </c>
      <c r="H116" s="27" t="s">
        <v>211</v>
      </c>
      <c r="I116" s="10">
        <v>0</v>
      </c>
      <c r="J116" s="11">
        <v>1</v>
      </c>
      <c r="K116" s="11">
        <v>0</v>
      </c>
      <c r="L116" s="13">
        <f t="shared" si="0"/>
        <v>1</v>
      </c>
      <c r="M116" s="18"/>
      <c r="N116" s="9" t="s">
        <v>314</v>
      </c>
    </row>
    <row r="117" spans="1:14" s="34" customFormat="1" ht="33" customHeight="1" x14ac:dyDescent="0.4">
      <c r="A117" s="46"/>
      <c r="B117" s="12">
        <f>SUBTOTAL(3,$C$2:C117)*1</f>
        <v>116</v>
      </c>
      <c r="C117" s="5" t="s">
        <v>315</v>
      </c>
      <c r="D117" s="5"/>
      <c r="E117" s="5"/>
      <c r="F117" s="5"/>
      <c r="G117" s="27" t="s">
        <v>316</v>
      </c>
      <c r="H117" s="27" t="s">
        <v>317</v>
      </c>
      <c r="I117" s="11">
        <v>0</v>
      </c>
      <c r="J117" s="11">
        <v>1</v>
      </c>
      <c r="K117" s="11">
        <v>1</v>
      </c>
      <c r="L117" s="13">
        <f>SUM(I117:K117)</f>
        <v>2</v>
      </c>
      <c r="M117" s="18"/>
      <c r="N117" s="9" t="s">
        <v>318</v>
      </c>
    </row>
    <row r="118" spans="1:14" s="34" customFormat="1" ht="33" customHeight="1" x14ac:dyDescent="0.4">
      <c r="A118" s="46"/>
      <c r="B118" s="12">
        <f>SUBTOTAL(3,$C$2:C118)*1</f>
        <v>117</v>
      </c>
      <c r="C118" s="5" t="s">
        <v>319</v>
      </c>
      <c r="D118" s="5"/>
      <c r="E118" s="5"/>
      <c r="F118" s="5"/>
      <c r="G118" s="27" t="s">
        <v>320</v>
      </c>
      <c r="H118" s="27" t="s">
        <v>125</v>
      </c>
      <c r="I118" s="11">
        <v>0</v>
      </c>
      <c r="J118" s="11">
        <v>1</v>
      </c>
      <c r="K118" s="11">
        <v>0</v>
      </c>
      <c r="L118" s="13">
        <f t="shared" si="0"/>
        <v>1</v>
      </c>
      <c r="M118" s="18"/>
      <c r="N118" s="9" t="s">
        <v>321</v>
      </c>
    </row>
    <row r="119" spans="1:14" s="34" customFormat="1" ht="33" customHeight="1" x14ac:dyDescent="0.4">
      <c r="A119" s="46"/>
      <c r="B119" s="12">
        <f>SUBTOTAL(3,$C$2:C119)*1</f>
        <v>118</v>
      </c>
      <c r="C119" s="38" t="s">
        <v>322</v>
      </c>
      <c r="D119" s="5" t="s">
        <v>1074</v>
      </c>
      <c r="E119" s="5" t="s">
        <v>1079</v>
      </c>
      <c r="F119" s="38" t="s">
        <v>99</v>
      </c>
      <c r="G119" s="39" t="s">
        <v>1007</v>
      </c>
      <c r="H119" s="39" t="s">
        <v>1008</v>
      </c>
      <c r="I119" s="10">
        <v>1</v>
      </c>
      <c r="J119" s="12">
        <v>0</v>
      </c>
      <c r="K119" s="12">
        <v>0</v>
      </c>
      <c r="L119" s="13">
        <f t="shared" si="0"/>
        <v>1</v>
      </c>
      <c r="M119" s="17" t="s">
        <v>421</v>
      </c>
      <c r="N119" s="3" t="s">
        <v>1009</v>
      </c>
    </row>
    <row r="120" spans="1:14" s="34" customFormat="1" ht="33" customHeight="1" x14ac:dyDescent="0.4">
      <c r="A120" s="46"/>
      <c r="B120" s="12">
        <f>SUBTOTAL(3,$C$2:C120)*1</f>
        <v>119</v>
      </c>
      <c r="C120" s="38" t="s">
        <v>323</v>
      </c>
      <c r="D120" s="38"/>
      <c r="E120" s="38"/>
      <c r="F120" s="38"/>
      <c r="G120" s="39" t="s">
        <v>324</v>
      </c>
      <c r="H120" s="39"/>
      <c r="I120" s="10">
        <v>1</v>
      </c>
      <c r="J120" s="12">
        <v>0</v>
      </c>
      <c r="K120" s="12">
        <v>0</v>
      </c>
      <c r="L120" s="13">
        <f t="shared" si="0"/>
        <v>1</v>
      </c>
      <c r="M120" s="17"/>
      <c r="N120" s="3" t="s">
        <v>325</v>
      </c>
    </row>
    <row r="121" spans="1:14" s="34" customFormat="1" ht="33" customHeight="1" x14ac:dyDescent="0.4">
      <c r="A121" s="46"/>
      <c r="B121" s="12">
        <f>SUBTOTAL(3,$C$2:C121)*1</f>
        <v>120</v>
      </c>
      <c r="C121" s="38" t="s">
        <v>326</v>
      </c>
      <c r="D121" s="38"/>
      <c r="E121" s="38"/>
      <c r="F121" s="38"/>
      <c r="G121" s="39" t="s">
        <v>327</v>
      </c>
      <c r="H121" s="39"/>
      <c r="I121" s="10">
        <v>1</v>
      </c>
      <c r="J121" s="12">
        <v>0</v>
      </c>
      <c r="K121" s="12">
        <v>0</v>
      </c>
      <c r="L121" s="13">
        <f t="shared" si="0"/>
        <v>1</v>
      </c>
      <c r="M121" s="17"/>
      <c r="N121" s="3" t="s">
        <v>328</v>
      </c>
    </row>
    <row r="122" spans="1:14" s="34" customFormat="1" ht="33" customHeight="1" x14ac:dyDescent="0.4">
      <c r="A122" s="46"/>
      <c r="B122" s="12">
        <f>SUBTOTAL(3,$C$2:C122)*1</f>
        <v>121</v>
      </c>
      <c r="C122" s="38" t="s">
        <v>329</v>
      </c>
      <c r="D122" s="38"/>
      <c r="E122" s="38"/>
      <c r="F122" s="38"/>
      <c r="G122" s="39" t="s">
        <v>6</v>
      </c>
      <c r="H122" s="39"/>
      <c r="I122" s="10">
        <v>1</v>
      </c>
      <c r="J122" s="12">
        <v>0</v>
      </c>
      <c r="K122" s="12">
        <v>0</v>
      </c>
      <c r="L122" s="13">
        <f t="shared" si="0"/>
        <v>1</v>
      </c>
      <c r="M122" s="17"/>
      <c r="N122" s="3" t="s">
        <v>330</v>
      </c>
    </row>
    <row r="123" spans="1:14" s="34" customFormat="1" ht="33" customHeight="1" x14ac:dyDescent="0.4">
      <c r="A123" s="46"/>
      <c r="B123" s="12">
        <f>SUBTOTAL(3,$C$2:C123)*1</f>
        <v>122</v>
      </c>
      <c r="C123" s="38" t="s">
        <v>331</v>
      </c>
      <c r="D123" s="5" t="s">
        <v>1074</v>
      </c>
      <c r="E123" s="5" t="s">
        <v>1079</v>
      </c>
      <c r="F123" s="38" t="s">
        <v>99</v>
      </c>
      <c r="G123" s="39" t="s">
        <v>104</v>
      </c>
      <c r="H123" s="39" t="s">
        <v>105</v>
      </c>
      <c r="I123" s="10">
        <v>1</v>
      </c>
      <c r="J123" s="12">
        <v>0</v>
      </c>
      <c r="K123" s="12">
        <v>0</v>
      </c>
      <c r="L123" s="13">
        <f t="shared" si="0"/>
        <v>1</v>
      </c>
      <c r="M123" s="31" t="s">
        <v>135</v>
      </c>
      <c r="N123" s="3" t="s">
        <v>333</v>
      </c>
    </row>
    <row r="124" spans="1:14" s="34" customFormat="1" ht="33" customHeight="1" x14ac:dyDescent="0.4">
      <c r="A124" s="46"/>
      <c r="B124" s="12">
        <f>SUBTOTAL(3,$C$2:C124)*1</f>
        <v>123</v>
      </c>
      <c r="C124" s="38" t="s">
        <v>334</v>
      </c>
      <c r="D124" s="38"/>
      <c r="E124" s="38"/>
      <c r="F124" s="38"/>
      <c r="G124" s="39" t="s">
        <v>335</v>
      </c>
      <c r="H124" s="39"/>
      <c r="I124" s="10">
        <v>1</v>
      </c>
      <c r="J124" s="12">
        <v>0</v>
      </c>
      <c r="K124" s="12">
        <v>0</v>
      </c>
      <c r="L124" s="13">
        <f t="shared" si="0"/>
        <v>1</v>
      </c>
      <c r="M124" s="17"/>
      <c r="N124" s="3" t="s">
        <v>336</v>
      </c>
    </row>
    <row r="125" spans="1:14" s="34" customFormat="1" ht="33" customHeight="1" x14ac:dyDescent="0.4">
      <c r="A125" s="46"/>
      <c r="B125" s="12">
        <f>SUBTOTAL(3,$C$2:C125)*1</f>
        <v>124</v>
      </c>
      <c r="C125" s="38" t="s">
        <v>337</v>
      </c>
      <c r="D125" s="38"/>
      <c r="E125" s="38"/>
      <c r="F125" s="38"/>
      <c r="G125" s="39" t="s">
        <v>332</v>
      </c>
      <c r="H125" s="39"/>
      <c r="I125" s="10">
        <v>1</v>
      </c>
      <c r="J125" s="12">
        <v>0</v>
      </c>
      <c r="K125" s="12">
        <v>0</v>
      </c>
      <c r="L125" s="13">
        <f t="shared" si="0"/>
        <v>1</v>
      </c>
      <c r="M125" s="17"/>
      <c r="N125" s="3" t="s">
        <v>338</v>
      </c>
    </row>
    <row r="126" spans="1:14" s="34" customFormat="1" ht="33" customHeight="1" x14ac:dyDescent="0.4">
      <c r="A126" s="46"/>
      <c r="B126" s="12">
        <f>SUBTOTAL(3,$C$2:C126)*1</f>
        <v>125</v>
      </c>
      <c r="C126" s="40" t="s">
        <v>339</v>
      </c>
      <c r="D126" s="5" t="s">
        <v>1074</v>
      </c>
      <c r="E126" s="5" t="s">
        <v>1079</v>
      </c>
      <c r="F126" s="40" t="s">
        <v>141</v>
      </c>
      <c r="G126" s="39" t="s">
        <v>1011</v>
      </c>
      <c r="H126" s="39" t="s">
        <v>139</v>
      </c>
      <c r="I126" s="10">
        <v>1</v>
      </c>
      <c r="J126" s="12">
        <v>0</v>
      </c>
      <c r="K126" s="12">
        <v>0</v>
      </c>
      <c r="L126" s="13">
        <f t="shared" si="0"/>
        <v>1</v>
      </c>
      <c r="M126" s="31" t="s">
        <v>581</v>
      </c>
      <c r="N126" s="3" t="s">
        <v>340</v>
      </c>
    </row>
    <row r="127" spans="1:14" s="34" customFormat="1" ht="33" customHeight="1" x14ac:dyDescent="0.4">
      <c r="A127" s="46"/>
      <c r="B127" s="12">
        <f>SUBTOTAL(3,$C$2:C127)*1</f>
        <v>126</v>
      </c>
      <c r="C127" s="38" t="s">
        <v>341</v>
      </c>
      <c r="D127" s="38"/>
      <c r="E127" s="38"/>
      <c r="F127" s="38"/>
      <c r="G127" s="39" t="s">
        <v>342</v>
      </c>
      <c r="H127" s="39"/>
      <c r="I127" s="10">
        <v>1</v>
      </c>
      <c r="J127" s="12">
        <v>0</v>
      </c>
      <c r="K127" s="12">
        <v>0</v>
      </c>
      <c r="L127" s="13">
        <f t="shared" ref="L127:L190" si="1">SUM(I127:K127)</f>
        <v>1</v>
      </c>
      <c r="M127" s="17"/>
      <c r="N127" s="3" t="s">
        <v>343</v>
      </c>
    </row>
    <row r="128" spans="1:14" s="34" customFormat="1" ht="33" customHeight="1" x14ac:dyDescent="0.4">
      <c r="A128" s="46"/>
      <c r="B128" s="12">
        <f>SUBTOTAL(3,$C$2:C128)*1</f>
        <v>127</v>
      </c>
      <c r="C128" s="38" t="s">
        <v>344</v>
      </c>
      <c r="D128" s="38"/>
      <c r="E128" s="38"/>
      <c r="F128" s="38"/>
      <c r="G128" s="39" t="s">
        <v>327</v>
      </c>
      <c r="H128" s="39"/>
      <c r="I128" s="10">
        <v>1</v>
      </c>
      <c r="J128" s="12">
        <v>0</v>
      </c>
      <c r="K128" s="12">
        <v>0</v>
      </c>
      <c r="L128" s="13">
        <f t="shared" si="1"/>
        <v>1</v>
      </c>
      <c r="M128" s="17"/>
      <c r="N128" s="3" t="s">
        <v>345</v>
      </c>
    </row>
    <row r="129" spans="1:14" s="34" customFormat="1" ht="33" customHeight="1" x14ac:dyDescent="0.4">
      <c r="A129" s="46"/>
      <c r="B129" s="12">
        <f>SUBTOTAL(3,$C$2:C129)*1</f>
        <v>128</v>
      </c>
      <c r="C129" s="38" t="s">
        <v>346</v>
      </c>
      <c r="D129" s="38"/>
      <c r="E129" s="38"/>
      <c r="F129" s="38"/>
      <c r="G129" s="39" t="s">
        <v>20</v>
      </c>
      <c r="H129" s="39"/>
      <c r="I129" s="10">
        <v>1</v>
      </c>
      <c r="J129" s="12">
        <v>0</v>
      </c>
      <c r="K129" s="12">
        <v>0</v>
      </c>
      <c r="L129" s="13">
        <f t="shared" si="1"/>
        <v>1</v>
      </c>
      <c r="M129" s="17"/>
      <c r="N129" s="3" t="s">
        <v>347</v>
      </c>
    </row>
    <row r="130" spans="1:14" s="34" customFormat="1" ht="33" customHeight="1" x14ac:dyDescent="0.4">
      <c r="A130" s="46"/>
      <c r="B130" s="12">
        <f>SUBTOTAL(3,$C$2:C130)*1</f>
        <v>129</v>
      </c>
      <c r="C130" s="38" t="s">
        <v>348</v>
      </c>
      <c r="D130" s="38"/>
      <c r="E130" s="38"/>
      <c r="F130" s="38"/>
      <c r="G130" s="39" t="s">
        <v>349</v>
      </c>
      <c r="H130" s="39"/>
      <c r="I130" s="10">
        <v>3</v>
      </c>
      <c r="J130" s="12">
        <v>0</v>
      </c>
      <c r="K130" s="12">
        <v>0</v>
      </c>
      <c r="L130" s="13">
        <f t="shared" si="1"/>
        <v>3</v>
      </c>
      <c r="M130" s="17"/>
      <c r="N130" s="3" t="s">
        <v>350</v>
      </c>
    </row>
    <row r="131" spans="1:14" s="34" customFormat="1" ht="33" customHeight="1" x14ac:dyDescent="0.4">
      <c r="A131" s="46"/>
      <c r="B131" s="12">
        <f>SUBTOTAL(3,$C$2:C131)*1</f>
        <v>130</v>
      </c>
      <c r="C131" s="38" t="s">
        <v>351</v>
      </c>
      <c r="D131" s="38"/>
      <c r="E131" s="38"/>
      <c r="F131" s="38"/>
      <c r="G131" s="39" t="s">
        <v>352</v>
      </c>
      <c r="H131" s="39"/>
      <c r="I131" s="10">
        <v>1</v>
      </c>
      <c r="J131" s="12">
        <v>0</v>
      </c>
      <c r="K131" s="12">
        <v>0</v>
      </c>
      <c r="L131" s="13">
        <f t="shared" si="1"/>
        <v>1</v>
      </c>
      <c r="M131" s="17"/>
      <c r="N131" s="3" t="s">
        <v>353</v>
      </c>
    </row>
    <row r="132" spans="1:14" s="34" customFormat="1" ht="33" customHeight="1" x14ac:dyDescent="0.4">
      <c r="A132" s="46"/>
      <c r="B132" s="12">
        <f>SUBTOTAL(3,$C$2:C132)*1</f>
        <v>131</v>
      </c>
      <c r="C132" s="38" t="s">
        <v>354</v>
      </c>
      <c r="D132" s="38"/>
      <c r="E132" s="38"/>
      <c r="F132" s="38"/>
      <c r="G132" s="39" t="s">
        <v>355</v>
      </c>
      <c r="H132" s="39"/>
      <c r="I132" s="10">
        <v>2</v>
      </c>
      <c r="J132" s="12">
        <v>0</v>
      </c>
      <c r="K132" s="12">
        <v>0</v>
      </c>
      <c r="L132" s="13">
        <f t="shared" si="1"/>
        <v>2</v>
      </c>
      <c r="M132" s="17"/>
      <c r="N132" s="3" t="s">
        <v>356</v>
      </c>
    </row>
    <row r="133" spans="1:14" s="34" customFormat="1" ht="33" customHeight="1" x14ac:dyDescent="0.4">
      <c r="A133" s="46"/>
      <c r="B133" s="12">
        <f>SUBTOTAL(3,$C$2:C133)*1</f>
        <v>132</v>
      </c>
      <c r="C133" s="38" t="s">
        <v>357</v>
      </c>
      <c r="D133" s="38"/>
      <c r="E133" s="38"/>
      <c r="F133" s="38"/>
      <c r="G133" s="39" t="s">
        <v>358</v>
      </c>
      <c r="H133" s="39"/>
      <c r="I133" s="10">
        <v>1</v>
      </c>
      <c r="J133" s="12">
        <v>0</v>
      </c>
      <c r="K133" s="12">
        <v>0</v>
      </c>
      <c r="L133" s="13">
        <f t="shared" si="1"/>
        <v>1</v>
      </c>
      <c r="M133" s="17"/>
      <c r="N133" s="3" t="s">
        <v>359</v>
      </c>
    </row>
    <row r="134" spans="1:14" s="34" customFormat="1" ht="33" customHeight="1" x14ac:dyDescent="0.4">
      <c r="A134" s="46"/>
      <c r="B134" s="12">
        <f>SUBTOTAL(3,$C$2:C134)*1</f>
        <v>133</v>
      </c>
      <c r="C134" s="38" t="s">
        <v>360</v>
      </c>
      <c r="D134" s="38"/>
      <c r="E134" s="38"/>
      <c r="F134" s="38"/>
      <c r="G134" s="39" t="s">
        <v>361</v>
      </c>
      <c r="H134" s="39"/>
      <c r="I134" s="10">
        <v>1</v>
      </c>
      <c r="J134" s="12">
        <v>0</v>
      </c>
      <c r="K134" s="12">
        <v>0</v>
      </c>
      <c r="L134" s="13">
        <f t="shared" si="1"/>
        <v>1</v>
      </c>
      <c r="M134" s="17"/>
      <c r="N134" s="3" t="s">
        <v>362</v>
      </c>
    </row>
    <row r="135" spans="1:14" s="34" customFormat="1" ht="33" customHeight="1" x14ac:dyDescent="0.4">
      <c r="A135" s="46"/>
      <c r="B135" s="12">
        <f>SUBTOTAL(3,$C$2:C135)*1</f>
        <v>134</v>
      </c>
      <c r="C135" s="38" t="s">
        <v>363</v>
      </c>
      <c r="D135" s="38"/>
      <c r="E135" s="38"/>
      <c r="F135" s="38"/>
      <c r="G135" s="39" t="s">
        <v>364</v>
      </c>
      <c r="H135" s="39"/>
      <c r="I135" s="10">
        <v>1</v>
      </c>
      <c r="J135" s="12">
        <v>0</v>
      </c>
      <c r="K135" s="12">
        <v>0</v>
      </c>
      <c r="L135" s="13">
        <f t="shared" si="1"/>
        <v>1</v>
      </c>
      <c r="M135" s="17"/>
      <c r="N135" s="3" t="s">
        <v>365</v>
      </c>
    </row>
    <row r="136" spans="1:14" s="34" customFormat="1" ht="33" customHeight="1" x14ac:dyDescent="0.4">
      <c r="A136" s="46"/>
      <c r="B136" s="12">
        <f>SUBTOTAL(3,$C$2:C136)*1</f>
        <v>135</v>
      </c>
      <c r="C136" s="38" t="s">
        <v>366</v>
      </c>
      <c r="D136" s="38"/>
      <c r="E136" s="38"/>
      <c r="F136" s="38"/>
      <c r="G136" s="39" t="s">
        <v>15</v>
      </c>
      <c r="H136" s="39"/>
      <c r="I136" s="10">
        <v>1</v>
      </c>
      <c r="J136" s="12">
        <v>0</v>
      </c>
      <c r="K136" s="12">
        <v>0</v>
      </c>
      <c r="L136" s="13">
        <f t="shared" si="1"/>
        <v>1</v>
      </c>
      <c r="M136" s="17"/>
      <c r="N136" s="3" t="s">
        <v>367</v>
      </c>
    </row>
    <row r="137" spans="1:14" s="34" customFormat="1" ht="33" customHeight="1" x14ac:dyDescent="0.4">
      <c r="A137" s="46"/>
      <c r="B137" s="12">
        <f>SUBTOTAL(3,$C$2:C137)*1</f>
        <v>136</v>
      </c>
      <c r="C137" s="38" t="s">
        <v>368</v>
      </c>
      <c r="D137" s="38"/>
      <c r="E137" s="38"/>
      <c r="F137" s="38"/>
      <c r="G137" s="39" t="s">
        <v>9</v>
      </c>
      <c r="H137" s="39"/>
      <c r="I137" s="10">
        <v>1</v>
      </c>
      <c r="J137" s="12">
        <v>0</v>
      </c>
      <c r="K137" s="12">
        <v>2</v>
      </c>
      <c r="L137" s="13">
        <f t="shared" si="1"/>
        <v>3</v>
      </c>
      <c r="M137" s="17"/>
      <c r="N137" s="3" t="s">
        <v>369</v>
      </c>
    </row>
    <row r="138" spans="1:14" s="34" customFormat="1" ht="33" customHeight="1" x14ac:dyDescent="0.4">
      <c r="A138" s="46"/>
      <c r="B138" s="12">
        <f>SUBTOTAL(3,$C$2:C138)*1</f>
        <v>137</v>
      </c>
      <c r="C138" s="38" t="s">
        <v>370</v>
      </c>
      <c r="D138" s="38"/>
      <c r="E138" s="38"/>
      <c r="F138" s="38"/>
      <c r="G138" s="39" t="s">
        <v>9</v>
      </c>
      <c r="H138" s="39"/>
      <c r="I138" s="10">
        <v>1</v>
      </c>
      <c r="J138" s="12">
        <v>0</v>
      </c>
      <c r="K138" s="12">
        <v>0</v>
      </c>
      <c r="L138" s="13">
        <f t="shared" si="1"/>
        <v>1</v>
      </c>
      <c r="M138" s="17"/>
      <c r="N138" s="3" t="s">
        <v>371</v>
      </c>
    </row>
    <row r="139" spans="1:14" s="34" customFormat="1" ht="33" customHeight="1" x14ac:dyDescent="0.4">
      <c r="A139" s="46"/>
      <c r="B139" s="12">
        <f>SUBTOTAL(3,$C$2:C139)*1</f>
        <v>138</v>
      </c>
      <c r="C139" s="38" t="s">
        <v>372</v>
      </c>
      <c r="D139" s="38"/>
      <c r="E139" s="38"/>
      <c r="F139" s="38"/>
      <c r="G139" s="39" t="s">
        <v>373</v>
      </c>
      <c r="H139" s="39"/>
      <c r="I139" s="10">
        <v>1</v>
      </c>
      <c r="J139" s="12">
        <v>0</v>
      </c>
      <c r="K139" s="12">
        <v>0</v>
      </c>
      <c r="L139" s="13">
        <f t="shared" si="1"/>
        <v>1</v>
      </c>
      <c r="M139" s="17"/>
      <c r="N139" s="3" t="s">
        <v>374</v>
      </c>
    </row>
    <row r="140" spans="1:14" s="34" customFormat="1" ht="33" customHeight="1" x14ac:dyDescent="0.4">
      <c r="A140" s="46"/>
      <c r="B140" s="12">
        <f>SUBTOTAL(3,$C$2:C140)*1</f>
        <v>139</v>
      </c>
      <c r="C140" s="38" t="s">
        <v>375</v>
      </c>
      <c r="D140" s="38"/>
      <c r="E140" s="38"/>
      <c r="F140" s="38"/>
      <c r="G140" s="39" t="s">
        <v>300</v>
      </c>
      <c r="H140" s="39"/>
      <c r="I140" s="10">
        <v>1</v>
      </c>
      <c r="J140" s="12">
        <v>0</v>
      </c>
      <c r="K140" s="12">
        <v>0</v>
      </c>
      <c r="L140" s="13">
        <f t="shared" si="1"/>
        <v>1</v>
      </c>
      <c r="M140" s="17"/>
      <c r="N140" s="3" t="s">
        <v>376</v>
      </c>
    </row>
    <row r="141" spans="1:14" s="34" customFormat="1" ht="33" customHeight="1" x14ac:dyDescent="0.4">
      <c r="A141" s="46"/>
      <c r="B141" s="12">
        <f>SUBTOTAL(3,$C$2:C141)*1</f>
        <v>140</v>
      </c>
      <c r="C141" s="38" t="s">
        <v>377</v>
      </c>
      <c r="D141" s="38"/>
      <c r="E141" s="38"/>
      <c r="F141" s="38"/>
      <c r="G141" s="39" t="s">
        <v>378</v>
      </c>
      <c r="H141" s="39"/>
      <c r="I141" s="10">
        <v>1</v>
      </c>
      <c r="J141" s="12">
        <v>0</v>
      </c>
      <c r="K141" s="12">
        <v>0</v>
      </c>
      <c r="L141" s="13">
        <f t="shared" si="1"/>
        <v>1</v>
      </c>
      <c r="M141" s="17"/>
      <c r="N141" s="3" t="s">
        <v>379</v>
      </c>
    </row>
    <row r="142" spans="1:14" s="34" customFormat="1" ht="33" customHeight="1" x14ac:dyDescent="0.4">
      <c r="A142" s="46"/>
      <c r="B142" s="12">
        <f>SUBTOTAL(3,$C$2:C142)*1</f>
        <v>141</v>
      </c>
      <c r="C142" s="38" t="s">
        <v>380</v>
      </c>
      <c r="D142" s="38"/>
      <c r="E142" s="38"/>
      <c r="F142" s="38"/>
      <c r="G142" s="39" t="s">
        <v>381</v>
      </c>
      <c r="H142" s="39"/>
      <c r="I142" s="10">
        <v>1</v>
      </c>
      <c r="J142" s="12">
        <v>0</v>
      </c>
      <c r="K142" s="12">
        <v>0</v>
      </c>
      <c r="L142" s="13">
        <f t="shared" si="1"/>
        <v>1</v>
      </c>
      <c r="M142" s="17"/>
      <c r="N142" s="3" t="s">
        <v>382</v>
      </c>
    </row>
    <row r="143" spans="1:14" s="34" customFormat="1" ht="33" customHeight="1" x14ac:dyDescent="0.4">
      <c r="A143" s="46"/>
      <c r="B143" s="12">
        <f>SUBTOTAL(3,$C$2:C143)*1</f>
        <v>142</v>
      </c>
      <c r="C143" s="38" t="s">
        <v>383</v>
      </c>
      <c r="D143" s="38"/>
      <c r="E143" s="38"/>
      <c r="F143" s="38"/>
      <c r="G143" s="39" t="s">
        <v>20</v>
      </c>
      <c r="H143" s="39"/>
      <c r="I143" s="10">
        <v>1</v>
      </c>
      <c r="J143" s="12">
        <v>0</v>
      </c>
      <c r="K143" s="12">
        <v>0</v>
      </c>
      <c r="L143" s="13">
        <f t="shared" si="1"/>
        <v>1</v>
      </c>
      <c r="M143" s="17"/>
      <c r="N143" s="3" t="s">
        <v>384</v>
      </c>
    </row>
    <row r="144" spans="1:14" s="34" customFormat="1" ht="33" customHeight="1" x14ac:dyDescent="0.4">
      <c r="A144" s="46"/>
      <c r="B144" s="12">
        <f>SUBTOTAL(3,$C$2:C144)*1</f>
        <v>143</v>
      </c>
      <c r="C144" s="38" t="s">
        <v>385</v>
      </c>
      <c r="D144" s="5" t="s">
        <v>1074</v>
      </c>
      <c r="E144" s="5" t="s">
        <v>1079</v>
      </c>
      <c r="F144" s="38" t="s">
        <v>99</v>
      </c>
      <c r="G144" s="39" t="s">
        <v>1012</v>
      </c>
      <c r="H144" s="39" t="s">
        <v>105</v>
      </c>
      <c r="I144" s="10">
        <v>1</v>
      </c>
      <c r="J144" s="12">
        <v>0</v>
      </c>
      <c r="K144" s="12">
        <v>0</v>
      </c>
      <c r="L144" s="13">
        <f t="shared" si="1"/>
        <v>1</v>
      </c>
      <c r="M144" s="17" t="s">
        <v>1014</v>
      </c>
      <c r="N144" s="3" t="s">
        <v>1013</v>
      </c>
    </row>
    <row r="145" spans="1:14" s="34" customFormat="1" ht="33" customHeight="1" x14ac:dyDescent="0.4">
      <c r="A145" s="46"/>
      <c r="B145" s="12">
        <f>SUBTOTAL(3,$C$2:C145)*1</f>
        <v>144</v>
      </c>
      <c r="C145" s="38" t="s">
        <v>386</v>
      </c>
      <c r="D145" s="38"/>
      <c r="E145" s="38"/>
      <c r="F145" s="38"/>
      <c r="G145" s="39" t="s">
        <v>52</v>
      </c>
      <c r="H145" s="39"/>
      <c r="I145" s="10">
        <v>1</v>
      </c>
      <c r="J145" s="12">
        <v>2</v>
      </c>
      <c r="K145" s="12">
        <v>0</v>
      </c>
      <c r="L145" s="13">
        <f t="shared" si="1"/>
        <v>3</v>
      </c>
      <c r="M145" s="17"/>
      <c r="N145" s="3" t="s">
        <v>387</v>
      </c>
    </row>
    <row r="146" spans="1:14" s="34" customFormat="1" ht="33" customHeight="1" x14ac:dyDescent="0.4">
      <c r="A146" s="46"/>
      <c r="B146" s="12">
        <f>SUBTOTAL(3,$C$2:C146)*1</f>
        <v>145</v>
      </c>
      <c r="C146" s="38" t="s">
        <v>388</v>
      </c>
      <c r="D146" s="38"/>
      <c r="E146" s="38"/>
      <c r="F146" s="38"/>
      <c r="G146" s="39" t="s">
        <v>44</v>
      </c>
      <c r="H146" s="39"/>
      <c r="I146" s="10">
        <v>1</v>
      </c>
      <c r="J146" s="12">
        <v>0</v>
      </c>
      <c r="K146" s="12">
        <v>0</v>
      </c>
      <c r="L146" s="13">
        <f t="shared" si="1"/>
        <v>1</v>
      </c>
      <c r="M146" s="17"/>
      <c r="N146" s="3" t="s">
        <v>389</v>
      </c>
    </row>
    <row r="147" spans="1:14" s="34" customFormat="1" ht="33" customHeight="1" x14ac:dyDescent="0.4">
      <c r="A147" s="46"/>
      <c r="B147" s="12">
        <f>SUBTOTAL(3,$C$2:C147)*1</f>
        <v>146</v>
      </c>
      <c r="C147" s="38" t="s">
        <v>390</v>
      </c>
      <c r="D147" s="38"/>
      <c r="E147" s="38"/>
      <c r="F147" s="38"/>
      <c r="G147" s="39" t="s">
        <v>391</v>
      </c>
      <c r="H147" s="39"/>
      <c r="I147" s="10">
        <v>1</v>
      </c>
      <c r="J147" s="12">
        <v>0</v>
      </c>
      <c r="K147" s="12">
        <v>0</v>
      </c>
      <c r="L147" s="13">
        <f t="shared" si="1"/>
        <v>1</v>
      </c>
      <c r="M147" s="17"/>
      <c r="N147" s="3" t="s">
        <v>392</v>
      </c>
    </row>
    <row r="148" spans="1:14" s="34" customFormat="1" ht="33" customHeight="1" x14ac:dyDescent="0.4">
      <c r="A148" s="46"/>
      <c r="B148" s="12">
        <f>SUBTOTAL(3,$C$2:C148)*1</f>
        <v>147</v>
      </c>
      <c r="C148" s="38" t="s">
        <v>393</v>
      </c>
      <c r="D148" s="38"/>
      <c r="E148" s="38"/>
      <c r="F148" s="38"/>
      <c r="G148" s="39" t="s">
        <v>3</v>
      </c>
      <c r="H148" s="39"/>
      <c r="I148" s="10">
        <v>1</v>
      </c>
      <c r="J148" s="12">
        <v>0</v>
      </c>
      <c r="K148" s="12">
        <v>1</v>
      </c>
      <c r="L148" s="13">
        <f t="shared" si="1"/>
        <v>2</v>
      </c>
      <c r="M148" s="17"/>
      <c r="N148" s="3" t="s">
        <v>394</v>
      </c>
    </row>
    <row r="149" spans="1:14" s="34" customFormat="1" ht="33" customHeight="1" x14ac:dyDescent="0.4">
      <c r="A149" s="46"/>
      <c r="B149" s="12">
        <f>SUBTOTAL(3,$C$2:C149)*1</f>
        <v>148</v>
      </c>
      <c r="C149" s="38" t="s">
        <v>395</v>
      </c>
      <c r="D149" s="38"/>
      <c r="E149" s="38"/>
      <c r="F149" s="38"/>
      <c r="G149" s="39" t="s">
        <v>20</v>
      </c>
      <c r="H149" s="39"/>
      <c r="I149" s="10">
        <v>1</v>
      </c>
      <c r="J149" s="12">
        <v>0</v>
      </c>
      <c r="K149" s="12">
        <v>0</v>
      </c>
      <c r="L149" s="13">
        <f t="shared" si="1"/>
        <v>1</v>
      </c>
      <c r="M149" s="17"/>
      <c r="N149" s="3" t="s">
        <v>396</v>
      </c>
    </row>
    <row r="150" spans="1:14" s="34" customFormat="1" ht="33" customHeight="1" x14ac:dyDescent="0.4">
      <c r="A150" s="46"/>
      <c r="B150" s="12">
        <f>SUBTOTAL(3,$C$2:C150)*1</f>
        <v>149</v>
      </c>
      <c r="C150" s="38" t="s">
        <v>397</v>
      </c>
      <c r="D150" s="38"/>
      <c r="E150" s="38"/>
      <c r="F150" s="38"/>
      <c r="G150" s="39" t="s">
        <v>6</v>
      </c>
      <c r="H150" s="39"/>
      <c r="I150" s="10">
        <v>1</v>
      </c>
      <c r="J150" s="12">
        <v>2</v>
      </c>
      <c r="K150" s="12">
        <v>0</v>
      </c>
      <c r="L150" s="13">
        <f t="shared" si="1"/>
        <v>3</v>
      </c>
      <c r="M150" s="17"/>
      <c r="N150" s="3" t="s">
        <v>398</v>
      </c>
    </row>
    <row r="151" spans="1:14" s="34" customFormat="1" ht="33" customHeight="1" x14ac:dyDescent="0.4">
      <c r="A151" s="46"/>
      <c r="B151" s="12">
        <f>SUBTOTAL(3,$C$2:C151)*1</f>
        <v>150</v>
      </c>
      <c r="C151" s="38" t="s">
        <v>399</v>
      </c>
      <c r="D151" s="38"/>
      <c r="E151" s="38"/>
      <c r="F151" s="38"/>
      <c r="G151" s="39" t="s">
        <v>400</v>
      </c>
      <c r="H151" s="39"/>
      <c r="I151" s="10">
        <v>1</v>
      </c>
      <c r="J151" s="12">
        <v>1</v>
      </c>
      <c r="K151" s="12">
        <v>0</v>
      </c>
      <c r="L151" s="13">
        <f t="shared" si="1"/>
        <v>2</v>
      </c>
      <c r="M151" s="17"/>
      <c r="N151" s="3" t="s">
        <v>401</v>
      </c>
    </row>
    <row r="152" spans="1:14" s="34" customFormat="1" ht="33" customHeight="1" x14ac:dyDescent="0.4">
      <c r="A152" s="46"/>
      <c r="B152" s="12">
        <f>SUBTOTAL(3,$C$2:C152)*1</f>
        <v>151</v>
      </c>
      <c r="C152" s="38" t="s">
        <v>402</v>
      </c>
      <c r="D152" s="38"/>
      <c r="E152" s="38"/>
      <c r="F152" s="38"/>
      <c r="G152" s="39" t="s">
        <v>403</v>
      </c>
      <c r="H152" s="39"/>
      <c r="I152" s="10">
        <v>1</v>
      </c>
      <c r="J152" s="12">
        <v>0</v>
      </c>
      <c r="K152" s="12">
        <v>0</v>
      </c>
      <c r="L152" s="13">
        <f t="shared" si="1"/>
        <v>1</v>
      </c>
      <c r="M152" s="17"/>
      <c r="N152" s="3" t="s">
        <v>404</v>
      </c>
    </row>
    <row r="153" spans="1:14" s="34" customFormat="1" ht="33" customHeight="1" x14ac:dyDescent="0.4">
      <c r="A153" s="46"/>
      <c r="B153" s="12">
        <f>SUBTOTAL(3,$C$2:C153)*1</f>
        <v>152</v>
      </c>
      <c r="C153" s="38" t="s">
        <v>405</v>
      </c>
      <c r="D153" s="38"/>
      <c r="E153" s="38"/>
      <c r="F153" s="38"/>
      <c r="G153" s="39" t="s">
        <v>52</v>
      </c>
      <c r="H153" s="39"/>
      <c r="I153" s="10">
        <v>1</v>
      </c>
      <c r="J153" s="12">
        <v>0</v>
      </c>
      <c r="K153" s="12">
        <v>0</v>
      </c>
      <c r="L153" s="13">
        <f t="shared" si="1"/>
        <v>1</v>
      </c>
      <c r="M153" s="17"/>
      <c r="N153" s="3" t="s">
        <v>406</v>
      </c>
    </row>
    <row r="154" spans="1:14" s="34" customFormat="1" ht="33" customHeight="1" x14ac:dyDescent="0.4">
      <c r="A154" s="46"/>
      <c r="B154" s="12">
        <f>SUBTOTAL(3,$C$2:C154)*1</f>
        <v>153</v>
      </c>
      <c r="C154" s="38" t="s">
        <v>407</v>
      </c>
      <c r="D154" s="38"/>
      <c r="E154" s="38"/>
      <c r="F154" s="38"/>
      <c r="G154" s="39" t="s">
        <v>408</v>
      </c>
      <c r="H154" s="39"/>
      <c r="I154" s="10">
        <v>1</v>
      </c>
      <c r="J154" s="12">
        <v>0</v>
      </c>
      <c r="K154" s="12">
        <v>0</v>
      </c>
      <c r="L154" s="13">
        <f t="shared" si="1"/>
        <v>1</v>
      </c>
      <c r="M154" s="17"/>
      <c r="N154" s="3" t="s">
        <v>409</v>
      </c>
    </row>
    <row r="155" spans="1:14" s="34" customFormat="1" ht="33" customHeight="1" x14ac:dyDescent="0.4">
      <c r="A155" s="46"/>
      <c r="B155" s="12">
        <f>SUBTOTAL(3,$C$2:C155)*1</f>
        <v>154</v>
      </c>
      <c r="C155" s="38" t="s">
        <v>410</v>
      </c>
      <c r="D155" s="38"/>
      <c r="E155" s="38"/>
      <c r="F155" s="38"/>
      <c r="G155" s="39" t="s">
        <v>411</v>
      </c>
      <c r="H155" s="39"/>
      <c r="I155" s="10">
        <v>1</v>
      </c>
      <c r="J155" s="12">
        <v>0</v>
      </c>
      <c r="K155" s="12">
        <v>0</v>
      </c>
      <c r="L155" s="13">
        <f t="shared" si="1"/>
        <v>1</v>
      </c>
      <c r="M155" s="17"/>
      <c r="N155" s="3" t="s">
        <v>412</v>
      </c>
    </row>
    <row r="156" spans="1:14" s="34" customFormat="1" ht="33" customHeight="1" x14ac:dyDescent="0.4">
      <c r="A156" s="46"/>
      <c r="B156" s="12">
        <f>SUBTOTAL(3,$C$2:C156)*1</f>
        <v>155</v>
      </c>
      <c r="C156" s="38" t="s">
        <v>413</v>
      </c>
      <c r="D156" s="38"/>
      <c r="E156" s="38"/>
      <c r="F156" s="38"/>
      <c r="G156" s="39" t="s">
        <v>414</v>
      </c>
      <c r="H156" s="39"/>
      <c r="I156" s="10">
        <v>1</v>
      </c>
      <c r="J156" s="12">
        <v>0</v>
      </c>
      <c r="K156" s="12">
        <v>0</v>
      </c>
      <c r="L156" s="13">
        <f t="shared" si="1"/>
        <v>1</v>
      </c>
      <c r="M156" s="17"/>
      <c r="N156" s="3" t="s">
        <v>415</v>
      </c>
    </row>
    <row r="157" spans="1:14" s="34" customFormat="1" ht="33" customHeight="1" x14ac:dyDescent="0.4">
      <c r="A157" s="46"/>
      <c r="B157" s="12">
        <f>SUBTOTAL(3,$C$2:C157)*1</f>
        <v>156</v>
      </c>
      <c r="C157" s="38" t="s">
        <v>416</v>
      </c>
      <c r="D157" s="38"/>
      <c r="E157" s="38"/>
      <c r="F157" s="38"/>
      <c r="G157" s="39" t="s">
        <v>25</v>
      </c>
      <c r="H157" s="39"/>
      <c r="I157" s="10">
        <v>1</v>
      </c>
      <c r="J157" s="12">
        <v>0</v>
      </c>
      <c r="K157" s="12">
        <v>0</v>
      </c>
      <c r="L157" s="13">
        <f t="shared" si="1"/>
        <v>1</v>
      </c>
      <c r="M157" s="17"/>
      <c r="N157" s="3" t="s">
        <v>417</v>
      </c>
    </row>
    <row r="158" spans="1:14" s="34" customFormat="1" ht="33" customHeight="1" x14ac:dyDescent="0.4">
      <c r="A158" s="46"/>
      <c r="B158" s="12">
        <f>SUBTOTAL(3,$C$2:C158)*1</f>
        <v>157</v>
      </c>
      <c r="C158" s="38" t="s">
        <v>418</v>
      </c>
      <c r="D158" s="38"/>
      <c r="E158" s="38"/>
      <c r="F158" s="38"/>
      <c r="G158" s="39" t="s">
        <v>77</v>
      </c>
      <c r="H158" s="39"/>
      <c r="I158" s="10">
        <v>1</v>
      </c>
      <c r="J158" s="12">
        <v>1</v>
      </c>
      <c r="K158" s="12">
        <v>0</v>
      </c>
      <c r="L158" s="13">
        <f t="shared" si="1"/>
        <v>2</v>
      </c>
      <c r="M158" s="17"/>
      <c r="N158" s="3" t="s">
        <v>419</v>
      </c>
    </row>
    <row r="159" spans="1:14" s="34" customFormat="1" ht="33" customHeight="1" x14ac:dyDescent="0.4">
      <c r="A159" s="46"/>
      <c r="B159" s="12">
        <f>SUBTOTAL(3,$C$2:C159)*1</f>
        <v>158</v>
      </c>
      <c r="C159" s="38" t="s">
        <v>420</v>
      </c>
      <c r="D159" s="38"/>
      <c r="E159" s="38"/>
      <c r="F159" s="38"/>
      <c r="G159" s="39" t="s">
        <v>9</v>
      </c>
      <c r="H159" s="39"/>
      <c r="I159" s="10">
        <v>1</v>
      </c>
      <c r="J159" s="12">
        <v>0</v>
      </c>
      <c r="K159" s="12">
        <v>0</v>
      </c>
      <c r="L159" s="13">
        <f t="shared" si="1"/>
        <v>1</v>
      </c>
      <c r="M159" s="17"/>
      <c r="N159" s="3" t="s">
        <v>422</v>
      </c>
    </row>
    <row r="160" spans="1:14" s="34" customFormat="1" ht="33" customHeight="1" x14ac:dyDescent="0.4">
      <c r="A160" s="46"/>
      <c r="B160" s="12">
        <f>SUBTOTAL(3,$C$2:C160)*1</f>
        <v>159</v>
      </c>
      <c r="C160" s="38" t="s">
        <v>423</v>
      </c>
      <c r="D160" s="38"/>
      <c r="E160" s="38"/>
      <c r="F160" s="38"/>
      <c r="G160" s="39" t="s">
        <v>424</v>
      </c>
      <c r="H160" s="39"/>
      <c r="I160" s="10">
        <v>1</v>
      </c>
      <c r="J160" s="12">
        <v>1</v>
      </c>
      <c r="K160" s="12">
        <v>0</v>
      </c>
      <c r="L160" s="13">
        <f t="shared" si="1"/>
        <v>2</v>
      </c>
      <c r="M160" s="17"/>
      <c r="N160" s="3" t="s">
        <v>425</v>
      </c>
    </row>
    <row r="161" spans="1:14" s="34" customFormat="1" ht="33" customHeight="1" x14ac:dyDescent="0.4">
      <c r="A161" s="46"/>
      <c r="B161" s="12">
        <f>SUBTOTAL(3,$C$2:C161)*1</f>
        <v>160</v>
      </c>
      <c r="C161" s="38" t="s">
        <v>426</v>
      </c>
      <c r="D161" s="38"/>
      <c r="E161" s="38"/>
      <c r="F161" s="38"/>
      <c r="G161" s="39" t="s">
        <v>427</v>
      </c>
      <c r="H161" s="39"/>
      <c r="I161" s="10">
        <v>1</v>
      </c>
      <c r="J161" s="12">
        <v>0</v>
      </c>
      <c r="K161" s="12">
        <v>0</v>
      </c>
      <c r="L161" s="13">
        <f t="shared" si="1"/>
        <v>1</v>
      </c>
      <c r="M161" s="17"/>
      <c r="N161" s="3" t="s">
        <v>428</v>
      </c>
    </row>
    <row r="162" spans="1:14" s="34" customFormat="1" ht="33" customHeight="1" x14ac:dyDescent="0.4">
      <c r="A162" s="46"/>
      <c r="B162" s="12">
        <f>SUBTOTAL(3,$C$2:C162)*1</f>
        <v>161</v>
      </c>
      <c r="C162" s="38" t="s">
        <v>429</v>
      </c>
      <c r="D162" s="38"/>
      <c r="E162" s="38"/>
      <c r="F162" s="38"/>
      <c r="G162" s="39" t="s">
        <v>430</v>
      </c>
      <c r="H162" s="39"/>
      <c r="I162" s="10">
        <v>1</v>
      </c>
      <c r="J162" s="12">
        <v>0</v>
      </c>
      <c r="K162" s="12">
        <v>0</v>
      </c>
      <c r="L162" s="13">
        <f t="shared" si="1"/>
        <v>1</v>
      </c>
      <c r="M162" s="17"/>
      <c r="N162" s="3" t="s">
        <v>431</v>
      </c>
    </row>
    <row r="163" spans="1:14" s="34" customFormat="1" ht="33" customHeight="1" x14ac:dyDescent="0.4">
      <c r="A163" s="46"/>
      <c r="B163" s="12">
        <f>SUBTOTAL(3,$C$2:C163)*1</f>
        <v>162</v>
      </c>
      <c r="C163" s="38" t="s">
        <v>432</v>
      </c>
      <c r="D163" s="38"/>
      <c r="E163" s="38"/>
      <c r="F163" s="38"/>
      <c r="G163" s="39" t="s">
        <v>433</v>
      </c>
      <c r="H163" s="39"/>
      <c r="I163" s="10">
        <v>1</v>
      </c>
      <c r="J163" s="12">
        <v>0</v>
      </c>
      <c r="K163" s="12">
        <v>0</v>
      </c>
      <c r="L163" s="13">
        <f t="shared" si="1"/>
        <v>1</v>
      </c>
      <c r="M163" s="17"/>
      <c r="N163" s="3" t="s">
        <v>434</v>
      </c>
    </row>
    <row r="164" spans="1:14" s="34" customFormat="1" ht="33" customHeight="1" x14ac:dyDescent="0.4">
      <c r="A164" s="46"/>
      <c r="B164" s="12">
        <f>SUBTOTAL(3,$C$2:C164)*1</f>
        <v>163</v>
      </c>
      <c r="C164" s="38" t="s">
        <v>435</v>
      </c>
      <c r="D164" s="38"/>
      <c r="E164" s="38"/>
      <c r="F164" s="38"/>
      <c r="G164" s="39" t="s">
        <v>20</v>
      </c>
      <c r="H164" s="39"/>
      <c r="I164" s="10">
        <v>1</v>
      </c>
      <c r="J164" s="12">
        <v>1</v>
      </c>
      <c r="K164" s="12">
        <v>0</v>
      </c>
      <c r="L164" s="13">
        <f t="shared" si="1"/>
        <v>2</v>
      </c>
      <c r="M164" s="17"/>
      <c r="N164" s="3" t="s">
        <v>436</v>
      </c>
    </row>
    <row r="165" spans="1:14" s="34" customFormat="1" ht="33" customHeight="1" x14ac:dyDescent="0.4">
      <c r="A165" s="46"/>
      <c r="B165" s="12">
        <f>SUBTOTAL(3,$C$2:C165)*1</f>
        <v>164</v>
      </c>
      <c r="C165" s="38" t="s">
        <v>437</v>
      </c>
      <c r="D165" s="38"/>
      <c r="E165" s="38"/>
      <c r="F165" s="38"/>
      <c r="G165" s="39" t="s">
        <v>15</v>
      </c>
      <c r="H165" s="39"/>
      <c r="I165" s="10">
        <v>1</v>
      </c>
      <c r="J165" s="12">
        <v>0</v>
      </c>
      <c r="K165" s="12">
        <v>0</v>
      </c>
      <c r="L165" s="13">
        <f t="shared" si="1"/>
        <v>1</v>
      </c>
      <c r="M165" s="17"/>
      <c r="N165" s="3" t="s">
        <v>438</v>
      </c>
    </row>
    <row r="166" spans="1:14" s="34" customFormat="1" ht="33" customHeight="1" x14ac:dyDescent="0.4">
      <c r="A166" s="46"/>
      <c r="B166" s="12">
        <f>SUBTOTAL(3,$C$2:C166)*1</f>
        <v>165</v>
      </c>
      <c r="C166" s="38" t="s">
        <v>439</v>
      </c>
      <c r="D166" s="38"/>
      <c r="E166" s="38"/>
      <c r="F166" s="38"/>
      <c r="G166" s="39" t="s">
        <v>440</v>
      </c>
      <c r="H166" s="39"/>
      <c r="I166" s="10">
        <v>1</v>
      </c>
      <c r="J166" s="12">
        <v>1</v>
      </c>
      <c r="K166" s="12">
        <v>0</v>
      </c>
      <c r="L166" s="13">
        <f t="shared" si="1"/>
        <v>2</v>
      </c>
      <c r="M166" s="17"/>
      <c r="N166" s="3" t="s">
        <v>441</v>
      </c>
    </row>
    <row r="167" spans="1:14" s="34" customFormat="1" ht="33" customHeight="1" x14ac:dyDescent="0.4">
      <c r="A167" s="46"/>
      <c r="B167" s="12">
        <f>SUBTOTAL(3,$C$2:C167)*1</f>
        <v>166</v>
      </c>
      <c r="C167" s="42" t="s">
        <v>442</v>
      </c>
      <c r="D167" s="42"/>
      <c r="E167" s="43" t="s">
        <v>1079</v>
      </c>
      <c r="F167" s="42" t="s">
        <v>99</v>
      </c>
      <c r="G167" s="44" t="s">
        <v>1015</v>
      </c>
      <c r="H167" s="39" t="s">
        <v>139</v>
      </c>
      <c r="I167" s="10">
        <v>1</v>
      </c>
      <c r="J167" s="12">
        <v>0</v>
      </c>
      <c r="K167" s="12">
        <v>0</v>
      </c>
      <c r="L167" s="13">
        <f t="shared" si="1"/>
        <v>1</v>
      </c>
      <c r="M167" s="31" t="s">
        <v>1016</v>
      </c>
      <c r="N167" s="3" t="s">
        <v>443</v>
      </c>
    </row>
    <row r="168" spans="1:14" s="34" customFormat="1" ht="33" customHeight="1" x14ac:dyDescent="0.4">
      <c r="A168" s="46"/>
      <c r="B168" s="12">
        <f>SUBTOTAL(3,$C$2:C168)*1</f>
        <v>167</v>
      </c>
      <c r="C168" s="38" t="s">
        <v>444</v>
      </c>
      <c r="D168" s="38"/>
      <c r="E168" s="38"/>
      <c r="F168" s="38"/>
      <c r="G168" s="39" t="s">
        <v>445</v>
      </c>
      <c r="H168" s="39"/>
      <c r="I168" s="10">
        <v>1</v>
      </c>
      <c r="J168" s="12">
        <v>0</v>
      </c>
      <c r="K168" s="12">
        <v>0</v>
      </c>
      <c r="L168" s="13">
        <f t="shared" si="1"/>
        <v>1</v>
      </c>
      <c r="M168" s="17"/>
      <c r="N168" s="3" t="s">
        <v>446</v>
      </c>
    </row>
    <row r="169" spans="1:14" s="34" customFormat="1" ht="33" customHeight="1" x14ac:dyDescent="0.4">
      <c r="A169" s="46"/>
      <c r="B169" s="12">
        <f>SUBTOTAL(3,$C$2:C169)*1</f>
        <v>168</v>
      </c>
      <c r="C169" s="38" t="s">
        <v>447</v>
      </c>
      <c r="D169" s="38"/>
      <c r="E169" s="38"/>
      <c r="F169" s="38"/>
      <c r="G169" s="39" t="s">
        <v>9</v>
      </c>
      <c r="H169" s="39"/>
      <c r="I169" s="10">
        <v>1</v>
      </c>
      <c r="J169" s="12">
        <v>0</v>
      </c>
      <c r="K169" s="12">
        <v>0</v>
      </c>
      <c r="L169" s="13">
        <f t="shared" si="1"/>
        <v>1</v>
      </c>
      <c r="M169" s="17"/>
      <c r="N169" s="3" t="s">
        <v>448</v>
      </c>
    </row>
    <row r="170" spans="1:14" s="34" customFormat="1" ht="33" customHeight="1" x14ac:dyDescent="0.4">
      <c r="A170" s="46"/>
      <c r="B170" s="12">
        <f>SUBTOTAL(3,$C$2:C170)*1</f>
        <v>169</v>
      </c>
      <c r="C170" s="38" t="s">
        <v>449</v>
      </c>
      <c r="D170" s="38"/>
      <c r="E170" s="38"/>
      <c r="F170" s="38"/>
      <c r="G170" s="39" t="s">
        <v>450</v>
      </c>
      <c r="H170" s="39"/>
      <c r="I170" s="10">
        <v>1</v>
      </c>
      <c r="J170" s="12">
        <v>0</v>
      </c>
      <c r="K170" s="12">
        <v>0</v>
      </c>
      <c r="L170" s="13">
        <f t="shared" si="1"/>
        <v>1</v>
      </c>
      <c r="M170" s="17"/>
      <c r="N170" s="3" t="s">
        <v>451</v>
      </c>
    </row>
    <row r="171" spans="1:14" s="34" customFormat="1" ht="33" customHeight="1" x14ac:dyDescent="0.4">
      <c r="A171" s="46"/>
      <c r="B171" s="12">
        <f>SUBTOTAL(3,$C$2:C171)*1</f>
        <v>170</v>
      </c>
      <c r="C171" s="38" t="s">
        <v>452</v>
      </c>
      <c r="D171" s="38"/>
      <c r="E171" s="38"/>
      <c r="F171" s="38"/>
      <c r="G171" s="39" t="s">
        <v>453</v>
      </c>
      <c r="H171" s="39"/>
      <c r="I171" s="10">
        <v>1</v>
      </c>
      <c r="J171" s="12">
        <v>0</v>
      </c>
      <c r="K171" s="12">
        <v>0</v>
      </c>
      <c r="L171" s="13">
        <f t="shared" si="1"/>
        <v>1</v>
      </c>
      <c r="M171" s="17"/>
      <c r="N171" s="3" t="s">
        <v>454</v>
      </c>
    </row>
    <row r="172" spans="1:14" s="34" customFormat="1" ht="33" customHeight="1" x14ac:dyDescent="0.4">
      <c r="A172" s="46"/>
      <c r="B172" s="12">
        <f>SUBTOTAL(3,$C$2:C172)*1</f>
        <v>171</v>
      </c>
      <c r="C172" s="38" t="s">
        <v>455</v>
      </c>
      <c r="D172" s="5" t="s">
        <v>1074</v>
      </c>
      <c r="E172" s="5" t="s">
        <v>1079</v>
      </c>
      <c r="F172" s="38" t="s">
        <v>141</v>
      </c>
      <c r="G172" s="39" t="s">
        <v>1017</v>
      </c>
      <c r="H172" s="39" t="s">
        <v>139</v>
      </c>
      <c r="I172" s="10">
        <v>1</v>
      </c>
      <c r="J172" s="12">
        <v>0</v>
      </c>
      <c r="K172" s="12">
        <v>0</v>
      </c>
      <c r="L172" s="13">
        <f t="shared" si="1"/>
        <v>1</v>
      </c>
      <c r="M172" s="17" t="s">
        <v>456</v>
      </c>
      <c r="N172" s="3" t="s">
        <v>1018</v>
      </c>
    </row>
    <row r="173" spans="1:14" s="34" customFormat="1" ht="33" customHeight="1" x14ac:dyDescent="0.4">
      <c r="A173" s="46"/>
      <c r="B173" s="12">
        <f>SUBTOTAL(3,$C$2:C173)*1</f>
        <v>172</v>
      </c>
      <c r="C173" s="38" t="s">
        <v>457</v>
      </c>
      <c r="D173" s="38"/>
      <c r="E173" s="38"/>
      <c r="F173" s="38"/>
      <c r="G173" s="39" t="s">
        <v>458</v>
      </c>
      <c r="H173" s="39"/>
      <c r="I173" s="10">
        <v>1</v>
      </c>
      <c r="J173" s="12">
        <v>0</v>
      </c>
      <c r="K173" s="12">
        <v>0</v>
      </c>
      <c r="L173" s="13">
        <f t="shared" si="1"/>
        <v>1</v>
      </c>
      <c r="M173" s="17"/>
      <c r="N173" s="3" t="s">
        <v>459</v>
      </c>
    </row>
    <row r="174" spans="1:14" s="34" customFormat="1" ht="33" customHeight="1" x14ac:dyDescent="0.4">
      <c r="A174" s="46"/>
      <c r="B174" s="12">
        <f>SUBTOTAL(3,$C$2:C174)*1</f>
        <v>173</v>
      </c>
      <c r="C174" s="38" t="s">
        <v>460</v>
      </c>
      <c r="D174" s="38"/>
      <c r="E174" s="38"/>
      <c r="F174" s="38"/>
      <c r="G174" s="39" t="s">
        <v>20</v>
      </c>
      <c r="H174" s="39"/>
      <c r="I174" s="10">
        <v>1</v>
      </c>
      <c r="J174" s="12">
        <v>0</v>
      </c>
      <c r="K174" s="12">
        <v>0</v>
      </c>
      <c r="L174" s="13">
        <f t="shared" si="1"/>
        <v>1</v>
      </c>
      <c r="M174" s="17"/>
      <c r="N174" s="3" t="s">
        <v>461</v>
      </c>
    </row>
    <row r="175" spans="1:14" s="34" customFormat="1" ht="33" customHeight="1" x14ac:dyDescent="0.4">
      <c r="A175" s="46"/>
      <c r="B175" s="12">
        <f>SUBTOTAL(3,$C$2:C175)*1</f>
        <v>174</v>
      </c>
      <c r="C175" s="38" t="s">
        <v>462</v>
      </c>
      <c r="D175" s="38"/>
      <c r="E175" s="38"/>
      <c r="F175" s="38"/>
      <c r="G175" s="39" t="s">
        <v>1019</v>
      </c>
      <c r="H175" s="39" t="s">
        <v>139</v>
      </c>
      <c r="I175" s="10">
        <v>1</v>
      </c>
      <c r="J175" s="12">
        <v>0</v>
      </c>
      <c r="K175" s="12">
        <v>0</v>
      </c>
      <c r="L175" s="13">
        <f t="shared" si="1"/>
        <v>1</v>
      </c>
      <c r="M175" s="17" t="s">
        <v>1020</v>
      </c>
      <c r="N175" s="3" t="s">
        <v>463</v>
      </c>
    </row>
    <row r="176" spans="1:14" s="34" customFormat="1" ht="33" customHeight="1" x14ac:dyDescent="0.4">
      <c r="A176" s="46"/>
      <c r="B176" s="12">
        <f>SUBTOTAL(3,$C$2:C176)*1</f>
        <v>175</v>
      </c>
      <c r="C176" s="38" t="s">
        <v>464</v>
      </c>
      <c r="D176" s="38"/>
      <c r="E176" s="38"/>
      <c r="F176" s="38"/>
      <c r="G176" s="39" t="s">
        <v>414</v>
      </c>
      <c r="H176" s="39"/>
      <c r="I176" s="10">
        <v>1</v>
      </c>
      <c r="J176" s="12">
        <v>0</v>
      </c>
      <c r="K176" s="12">
        <v>0</v>
      </c>
      <c r="L176" s="13">
        <f t="shared" si="1"/>
        <v>1</v>
      </c>
      <c r="M176" s="17"/>
      <c r="N176" s="3" t="s">
        <v>465</v>
      </c>
    </row>
    <row r="177" spans="1:14" s="34" customFormat="1" ht="33" customHeight="1" x14ac:dyDescent="0.4">
      <c r="A177" s="46"/>
      <c r="B177" s="12">
        <f>SUBTOTAL(3,$C$2:C177)*1</f>
        <v>176</v>
      </c>
      <c r="C177" s="38" t="s">
        <v>466</v>
      </c>
      <c r="D177" s="38"/>
      <c r="E177" s="38"/>
      <c r="F177" s="38"/>
      <c r="G177" s="39" t="s">
        <v>20</v>
      </c>
      <c r="H177" s="39"/>
      <c r="I177" s="10">
        <v>1</v>
      </c>
      <c r="J177" s="12">
        <v>0</v>
      </c>
      <c r="K177" s="12">
        <v>0</v>
      </c>
      <c r="L177" s="13">
        <f t="shared" si="1"/>
        <v>1</v>
      </c>
      <c r="M177" s="17"/>
      <c r="N177" s="3" t="s">
        <v>467</v>
      </c>
    </row>
    <row r="178" spans="1:14" s="34" customFormat="1" ht="33" customHeight="1" x14ac:dyDescent="0.4">
      <c r="A178" s="46"/>
      <c r="B178" s="12">
        <f>SUBTOTAL(3,$C$2:C178)*1</f>
        <v>177</v>
      </c>
      <c r="C178" s="38" t="s">
        <v>468</v>
      </c>
      <c r="D178" s="38"/>
      <c r="E178" s="38"/>
      <c r="F178" s="38"/>
      <c r="G178" s="39" t="s">
        <v>469</v>
      </c>
      <c r="H178" s="39"/>
      <c r="I178" s="10">
        <v>1</v>
      </c>
      <c r="J178" s="12">
        <v>0</v>
      </c>
      <c r="K178" s="12">
        <v>0</v>
      </c>
      <c r="L178" s="13">
        <f t="shared" si="1"/>
        <v>1</v>
      </c>
      <c r="M178" s="17"/>
      <c r="N178" s="3" t="s">
        <v>470</v>
      </c>
    </row>
    <row r="179" spans="1:14" s="34" customFormat="1" ht="33" customHeight="1" x14ac:dyDescent="0.4">
      <c r="A179" s="46"/>
      <c r="B179" s="12">
        <f>SUBTOTAL(3,$C$2:C179)*1</f>
        <v>178</v>
      </c>
      <c r="C179" s="38" t="s">
        <v>471</v>
      </c>
      <c r="D179" s="38"/>
      <c r="E179" s="38"/>
      <c r="F179" s="38"/>
      <c r="G179" s="39" t="s">
        <v>472</v>
      </c>
      <c r="H179" s="39"/>
      <c r="I179" s="10">
        <v>1</v>
      </c>
      <c r="J179" s="12">
        <v>2</v>
      </c>
      <c r="K179" s="12">
        <v>0</v>
      </c>
      <c r="L179" s="13">
        <f t="shared" si="1"/>
        <v>3</v>
      </c>
      <c r="M179" s="17"/>
      <c r="N179" s="3" t="s">
        <v>473</v>
      </c>
    </row>
    <row r="180" spans="1:14" s="34" customFormat="1" ht="33" customHeight="1" x14ac:dyDescent="0.4">
      <c r="A180" s="46"/>
      <c r="B180" s="12">
        <f>SUBTOTAL(3,$C$2:C180)*1</f>
        <v>179</v>
      </c>
      <c r="C180" s="38" t="s">
        <v>474</v>
      </c>
      <c r="D180" s="38"/>
      <c r="E180" s="38"/>
      <c r="F180" s="38"/>
      <c r="G180" s="39" t="s">
        <v>20</v>
      </c>
      <c r="H180" s="39"/>
      <c r="I180" s="10">
        <v>1</v>
      </c>
      <c r="J180" s="12">
        <v>1</v>
      </c>
      <c r="K180" s="12">
        <v>0</v>
      </c>
      <c r="L180" s="13">
        <f t="shared" si="1"/>
        <v>2</v>
      </c>
      <c r="M180" s="17"/>
      <c r="N180" s="3" t="s">
        <v>475</v>
      </c>
    </row>
    <row r="181" spans="1:14" s="34" customFormat="1" ht="33" customHeight="1" x14ac:dyDescent="0.4">
      <c r="A181" s="46"/>
      <c r="B181" s="12">
        <f>SUBTOTAL(3,$C$2:C181)*1</f>
        <v>180</v>
      </c>
      <c r="C181" s="38" t="s">
        <v>476</v>
      </c>
      <c r="D181" s="38"/>
      <c r="E181" s="38"/>
      <c r="F181" s="38"/>
      <c r="G181" s="39" t="s">
        <v>477</v>
      </c>
      <c r="H181" s="39"/>
      <c r="I181" s="10">
        <v>1</v>
      </c>
      <c r="J181" s="12">
        <v>0</v>
      </c>
      <c r="K181" s="12">
        <v>0</v>
      </c>
      <c r="L181" s="13">
        <f t="shared" si="1"/>
        <v>1</v>
      </c>
      <c r="M181" s="17"/>
      <c r="N181" s="3" t="s">
        <v>478</v>
      </c>
    </row>
    <row r="182" spans="1:14" s="34" customFormat="1" ht="33" customHeight="1" x14ac:dyDescent="0.4">
      <c r="A182" s="46"/>
      <c r="B182" s="12">
        <f>SUBTOTAL(3,$C$2:C182)*1</f>
        <v>181</v>
      </c>
      <c r="C182" s="38" t="s">
        <v>479</v>
      </c>
      <c r="D182" s="38"/>
      <c r="E182" s="38"/>
      <c r="F182" s="38"/>
      <c r="G182" s="39" t="s">
        <v>480</v>
      </c>
      <c r="H182" s="39"/>
      <c r="I182" s="10">
        <v>1</v>
      </c>
      <c r="J182" s="12">
        <v>0</v>
      </c>
      <c r="K182" s="12">
        <v>0</v>
      </c>
      <c r="L182" s="13">
        <f t="shared" si="1"/>
        <v>1</v>
      </c>
      <c r="M182" s="17"/>
      <c r="N182" s="3" t="s">
        <v>481</v>
      </c>
    </row>
    <row r="183" spans="1:14" s="34" customFormat="1" ht="33" customHeight="1" x14ac:dyDescent="0.4">
      <c r="A183" s="45" t="s">
        <v>1283</v>
      </c>
      <c r="B183" s="12">
        <f>SUBTOTAL(3,$C$2:C183)*1</f>
        <v>182</v>
      </c>
      <c r="C183" s="38" t="s">
        <v>482</v>
      </c>
      <c r="D183" s="38"/>
      <c r="E183" s="38"/>
      <c r="F183" s="38" t="s">
        <v>99</v>
      </c>
      <c r="G183" s="39" t="s">
        <v>1021</v>
      </c>
      <c r="H183" s="39" t="s">
        <v>242</v>
      </c>
      <c r="I183" s="10">
        <v>1</v>
      </c>
      <c r="J183" s="12">
        <v>0</v>
      </c>
      <c r="K183" s="12">
        <v>0</v>
      </c>
      <c r="L183" s="13">
        <f t="shared" si="1"/>
        <v>1</v>
      </c>
      <c r="M183" s="31" t="s">
        <v>1022</v>
      </c>
      <c r="N183" s="3" t="s">
        <v>483</v>
      </c>
    </row>
    <row r="184" spans="1:14" s="34" customFormat="1" ht="33" customHeight="1" x14ac:dyDescent="0.4">
      <c r="A184" s="46"/>
      <c r="B184" s="12">
        <f>SUBTOTAL(3,$C$2:C184)*1</f>
        <v>183</v>
      </c>
      <c r="C184" s="38" t="s">
        <v>484</v>
      </c>
      <c r="D184" s="5" t="s">
        <v>1074</v>
      </c>
      <c r="E184" s="5" t="s">
        <v>1079</v>
      </c>
      <c r="F184" s="38" t="s">
        <v>99</v>
      </c>
      <c r="G184" s="39" t="s">
        <v>1024</v>
      </c>
      <c r="H184" s="39" t="s">
        <v>1023</v>
      </c>
      <c r="I184" s="10">
        <v>1</v>
      </c>
      <c r="J184" s="12">
        <v>0</v>
      </c>
      <c r="K184" s="12">
        <v>0</v>
      </c>
      <c r="L184" s="13">
        <f t="shared" si="1"/>
        <v>1</v>
      </c>
      <c r="M184" s="31" t="s">
        <v>35</v>
      </c>
      <c r="N184" s="3" t="s">
        <v>485</v>
      </c>
    </row>
    <row r="185" spans="1:14" s="34" customFormat="1" ht="33" customHeight="1" x14ac:dyDescent="0.4">
      <c r="A185" s="46"/>
      <c r="B185" s="12">
        <f>SUBTOTAL(3,$C$2:C185)*1</f>
        <v>184</v>
      </c>
      <c r="C185" s="38" t="s">
        <v>486</v>
      </c>
      <c r="D185" s="38"/>
      <c r="E185" s="38"/>
      <c r="F185" s="38"/>
      <c r="G185" s="39" t="s">
        <v>65</v>
      </c>
      <c r="H185" s="39"/>
      <c r="I185" s="10">
        <v>1</v>
      </c>
      <c r="J185" s="12">
        <v>0</v>
      </c>
      <c r="K185" s="12">
        <v>0</v>
      </c>
      <c r="L185" s="13">
        <f t="shared" si="1"/>
        <v>1</v>
      </c>
      <c r="M185" s="17"/>
      <c r="N185" s="3" t="s">
        <v>487</v>
      </c>
    </row>
    <row r="186" spans="1:14" s="34" customFormat="1" ht="33" customHeight="1" x14ac:dyDescent="0.4">
      <c r="A186" s="46"/>
      <c r="B186" s="12">
        <f>SUBTOTAL(3,$C$2:C186)*1</f>
        <v>185</v>
      </c>
      <c r="C186" s="38" t="s">
        <v>488</v>
      </c>
      <c r="D186" s="38"/>
      <c r="E186" s="38"/>
      <c r="F186" s="38"/>
      <c r="G186" s="39" t="s">
        <v>489</v>
      </c>
      <c r="H186" s="39"/>
      <c r="I186" s="10">
        <v>1</v>
      </c>
      <c r="J186" s="12">
        <v>0</v>
      </c>
      <c r="K186" s="12">
        <v>0</v>
      </c>
      <c r="L186" s="13">
        <f t="shared" si="1"/>
        <v>1</v>
      </c>
      <c r="M186" s="17"/>
      <c r="N186" s="3" t="s">
        <v>490</v>
      </c>
    </row>
    <row r="187" spans="1:14" s="34" customFormat="1" ht="33" customHeight="1" x14ac:dyDescent="0.4">
      <c r="A187" s="46"/>
      <c r="B187" s="12">
        <f>SUBTOTAL(3,$C$2:C187)*1</f>
        <v>186</v>
      </c>
      <c r="C187" s="38" t="s">
        <v>491</v>
      </c>
      <c r="D187" s="38"/>
      <c r="E187" s="38" t="s">
        <v>1077</v>
      </c>
      <c r="F187" s="38" t="s">
        <v>141</v>
      </c>
      <c r="G187" s="39" t="s">
        <v>249</v>
      </c>
      <c r="H187" s="39" t="s">
        <v>935</v>
      </c>
      <c r="I187" s="10">
        <v>1</v>
      </c>
      <c r="J187" s="12">
        <v>0</v>
      </c>
      <c r="K187" s="12">
        <v>0</v>
      </c>
      <c r="L187" s="13">
        <f t="shared" si="1"/>
        <v>1</v>
      </c>
      <c r="M187" s="33" t="s">
        <v>1025</v>
      </c>
      <c r="N187" s="3" t="s">
        <v>492</v>
      </c>
    </row>
    <row r="188" spans="1:14" s="34" customFormat="1" ht="33" customHeight="1" x14ac:dyDescent="0.4">
      <c r="A188" s="46"/>
      <c r="B188" s="12">
        <f>SUBTOTAL(3,$C$2:C188)*1</f>
        <v>187</v>
      </c>
      <c r="C188" s="38" t="s">
        <v>493</v>
      </c>
      <c r="D188" s="38"/>
      <c r="E188" s="38"/>
      <c r="F188" s="38"/>
      <c r="G188" s="39" t="s">
        <v>6</v>
      </c>
      <c r="H188" s="39"/>
      <c r="I188" s="10">
        <v>1</v>
      </c>
      <c r="J188" s="12">
        <v>2</v>
      </c>
      <c r="K188" s="12">
        <v>0</v>
      </c>
      <c r="L188" s="13">
        <f t="shared" si="1"/>
        <v>3</v>
      </c>
      <c r="M188" s="17"/>
      <c r="N188" s="3" t="s">
        <v>494</v>
      </c>
    </row>
    <row r="189" spans="1:14" s="34" customFormat="1" ht="33" customHeight="1" x14ac:dyDescent="0.4">
      <c r="A189" s="46"/>
      <c r="B189" s="12">
        <f>SUBTOTAL(3,$C$2:C189)*1</f>
        <v>188</v>
      </c>
      <c r="C189" s="38" t="s">
        <v>495</v>
      </c>
      <c r="D189" s="5" t="s">
        <v>1074</v>
      </c>
      <c r="E189" s="5" t="s">
        <v>1079</v>
      </c>
      <c r="F189" s="38" t="s">
        <v>141</v>
      </c>
      <c r="G189" s="39" t="s">
        <v>928</v>
      </c>
      <c r="H189" s="39" t="s">
        <v>105</v>
      </c>
      <c r="I189" s="10">
        <v>1</v>
      </c>
      <c r="J189" s="12">
        <v>0</v>
      </c>
      <c r="K189" s="12">
        <v>0</v>
      </c>
      <c r="L189" s="13">
        <f t="shared" si="1"/>
        <v>1</v>
      </c>
      <c r="M189" s="31" t="s">
        <v>94</v>
      </c>
      <c r="N189" s="3" t="s">
        <v>496</v>
      </c>
    </row>
    <row r="190" spans="1:14" s="34" customFormat="1" ht="33" customHeight="1" x14ac:dyDescent="0.4">
      <c r="A190" s="46"/>
      <c r="B190" s="12">
        <f>SUBTOTAL(3,$C$2:C190)*1</f>
        <v>189</v>
      </c>
      <c r="C190" s="38" t="s">
        <v>497</v>
      </c>
      <c r="D190" s="38" t="s">
        <v>1085</v>
      </c>
      <c r="E190" s="5" t="s">
        <v>1079</v>
      </c>
      <c r="F190" s="38" t="s">
        <v>141</v>
      </c>
      <c r="G190" s="39" t="s">
        <v>977</v>
      </c>
      <c r="H190" s="39" t="s">
        <v>139</v>
      </c>
      <c r="I190" s="10">
        <v>1</v>
      </c>
      <c r="J190" s="12">
        <v>0</v>
      </c>
      <c r="K190" s="12">
        <v>0</v>
      </c>
      <c r="L190" s="13">
        <f t="shared" si="1"/>
        <v>1</v>
      </c>
      <c r="M190" s="31" t="s">
        <v>151</v>
      </c>
      <c r="N190" s="3" t="s">
        <v>498</v>
      </c>
    </row>
    <row r="191" spans="1:14" s="34" customFormat="1" ht="33" customHeight="1" x14ac:dyDescent="0.4">
      <c r="A191" s="46"/>
      <c r="B191" s="12">
        <f>SUBTOTAL(3,$C$2:C191)*1</f>
        <v>190</v>
      </c>
      <c r="C191" s="38" t="s">
        <v>499</v>
      </c>
      <c r="D191" s="38"/>
      <c r="E191" s="38"/>
      <c r="F191" s="38"/>
      <c r="G191" s="39" t="s">
        <v>1027</v>
      </c>
      <c r="H191" s="39" t="s">
        <v>1026</v>
      </c>
      <c r="I191" s="10">
        <v>1</v>
      </c>
      <c r="J191" s="12">
        <v>0</v>
      </c>
      <c r="K191" s="12">
        <v>0</v>
      </c>
      <c r="L191" s="13">
        <f t="shared" ref="L191:L254" si="2">SUM(I191:K191)</f>
        <v>1</v>
      </c>
      <c r="M191" s="31" t="s">
        <v>66</v>
      </c>
      <c r="N191" s="3" t="s">
        <v>500</v>
      </c>
    </row>
    <row r="192" spans="1:14" s="34" customFormat="1" ht="33" customHeight="1" x14ac:dyDescent="0.4">
      <c r="A192" s="46"/>
      <c r="B192" s="12">
        <f>SUBTOTAL(3,$C$2:C192)*1</f>
        <v>191</v>
      </c>
      <c r="C192" s="38" t="s">
        <v>501</v>
      </c>
      <c r="D192" s="38" t="s">
        <v>1085</v>
      </c>
      <c r="E192" s="5" t="s">
        <v>1079</v>
      </c>
      <c r="F192" s="38" t="s">
        <v>141</v>
      </c>
      <c r="G192" s="39" t="s">
        <v>1028</v>
      </c>
      <c r="H192" s="39" t="s">
        <v>155</v>
      </c>
      <c r="I192" s="10">
        <v>1</v>
      </c>
      <c r="J192" s="12">
        <v>0</v>
      </c>
      <c r="K192" s="12">
        <v>0</v>
      </c>
      <c r="L192" s="13">
        <f t="shared" si="2"/>
        <v>1</v>
      </c>
      <c r="M192" s="31" t="s">
        <v>1029</v>
      </c>
      <c r="N192" s="3" t="s">
        <v>502</v>
      </c>
    </row>
    <row r="193" spans="1:14" s="34" customFormat="1" ht="33" customHeight="1" x14ac:dyDescent="0.4">
      <c r="A193" s="46"/>
      <c r="B193" s="12">
        <f>SUBTOTAL(3,$C$2:C193)*1</f>
        <v>192</v>
      </c>
      <c r="C193" s="38" t="s">
        <v>503</v>
      </c>
      <c r="D193" s="38"/>
      <c r="E193" s="38"/>
      <c r="F193" s="38"/>
      <c r="G193" s="39" t="s">
        <v>20</v>
      </c>
      <c r="H193" s="39"/>
      <c r="I193" s="10">
        <v>3</v>
      </c>
      <c r="J193" s="12">
        <v>1</v>
      </c>
      <c r="K193" s="12">
        <v>0</v>
      </c>
      <c r="L193" s="13">
        <f t="shared" si="2"/>
        <v>4</v>
      </c>
      <c r="M193" s="17"/>
      <c r="N193" s="3" t="s">
        <v>504</v>
      </c>
    </row>
    <row r="194" spans="1:14" s="34" customFormat="1" ht="33" customHeight="1" x14ac:dyDescent="0.4">
      <c r="A194" s="46"/>
      <c r="B194" s="12">
        <f>SUBTOTAL(3,$C$2:C194)*1</f>
        <v>193</v>
      </c>
      <c r="C194" s="38" t="s">
        <v>505</v>
      </c>
      <c r="D194" s="38"/>
      <c r="E194" s="38"/>
      <c r="F194" s="38"/>
      <c r="G194" s="39" t="s">
        <v>20</v>
      </c>
      <c r="H194" s="39"/>
      <c r="I194" s="10">
        <v>2</v>
      </c>
      <c r="J194" s="12">
        <v>0</v>
      </c>
      <c r="K194" s="12">
        <v>0</v>
      </c>
      <c r="L194" s="13">
        <f t="shared" si="2"/>
        <v>2</v>
      </c>
      <c r="M194" s="17"/>
      <c r="N194" s="3" t="s">
        <v>506</v>
      </c>
    </row>
    <row r="195" spans="1:14" s="34" customFormat="1" ht="33" customHeight="1" x14ac:dyDescent="0.4">
      <c r="A195" s="46"/>
      <c r="B195" s="12">
        <f>SUBTOTAL(3,$C$2:C195)*1</f>
        <v>194</v>
      </c>
      <c r="C195" s="38" t="s">
        <v>507</v>
      </c>
      <c r="D195" s="38"/>
      <c r="E195" s="38"/>
      <c r="F195" s="38"/>
      <c r="G195" s="39" t="s">
        <v>508</v>
      </c>
      <c r="H195" s="39"/>
      <c r="I195" s="10">
        <v>1</v>
      </c>
      <c r="J195" s="12">
        <v>0</v>
      </c>
      <c r="K195" s="12">
        <v>0</v>
      </c>
      <c r="L195" s="13">
        <f t="shared" si="2"/>
        <v>1</v>
      </c>
      <c r="M195" s="17"/>
      <c r="N195" s="3" t="s">
        <v>509</v>
      </c>
    </row>
    <row r="196" spans="1:14" s="34" customFormat="1" ht="33" customHeight="1" x14ac:dyDescent="0.4">
      <c r="A196" s="46"/>
      <c r="B196" s="12">
        <f>SUBTOTAL(3,$C$2:C196)*1</f>
        <v>195</v>
      </c>
      <c r="C196" s="38" t="s">
        <v>510</v>
      </c>
      <c r="D196" s="38"/>
      <c r="E196" s="38"/>
      <c r="F196" s="38"/>
      <c r="G196" s="39" t="s">
        <v>511</v>
      </c>
      <c r="H196" s="39"/>
      <c r="I196" s="10">
        <v>1</v>
      </c>
      <c r="J196" s="12">
        <v>0</v>
      </c>
      <c r="K196" s="12">
        <v>0</v>
      </c>
      <c r="L196" s="13">
        <f t="shared" si="2"/>
        <v>1</v>
      </c>
      <c r="M196" s="17"/>
      <c r="N196" s="3" t="s">
        <v>512</v>
      </c>
    </row>
    <row r="197" spans="1:14" s="34" customFormat="1" ht="33" customHeight="1" x14ac:dyDescent="0.4">
      <c r="A197" s="46"/>
      <c r="B197" s="12">
        <f>SUBTOTAL(3,$C$2:C197)*1</f>
        <v>196</v>
      </c>
      <c r="C197" s="38" t="s">
        <v>513</v>
      </c>
      <c r="D197" s="38"/>
      <c r="E197" s="38"/>
      <c r="F197" s="38"/>
      <c r="G197" s="39" t="s">
        <v>20</v>
      </c>
      <c r="H197" s="39"/>
      <c r="I197" s="10">
        <v>1</v>
      </c>
      <c r="J197" s="12">
        <v>9</v>
      </c>
      <c r="K197" s="12">
        <v>0</v>
      </c>
      <c r="L197" s="13">
        <f t="shared" si="2"/>
        <v>10</v>
      </c>
      <c r="M197" s="17"/>
      <c r="N197" s="3" t="s">
        <v>514</v>
      </c>
    </row>
    <row r="198" spans="1:14" s="34" customFormat="1" ht="33" customHeight="1" x14ac:dyDescent="0.4">
      <c r="A198" s="46"/>
      <c r="B198" s="12">
        <f>SUBTOTAL(3,$C$2:C198)*1</f>
        <v>197</v>
      </c>
      <c r="C198" s="38" t="s">
        <v>515</v>
      </c>
      <c r="D198" s="38"/>
      <c r="E198" s="38"/>
      <c r="F198" s="38"/>
      <c r="G198" s="39" t="s">
        <v>516</v>
      </c>
      <c r="H198" s="39"/>
      <c r="I198" s="10">
        <v>1</v>
      </c>
      <c r="J198" s="12">
        <v>0</v>
      </c>
      <c r="K198" s="12">
        <v>0</v>
      </c>
      <c r="L198" s="13">
        <f t="shared" si="2"/>
        <v>1</v>
      </c>
      <c r="M198" s="17"/>
      <c r="N198" s="3" t="s">
        <v>517</v>
      </c>
    </row>
    <row r="199" spans="1:14" s="34" customFormat="1" ht="33" customHeight="1" x14ac:dyDescent="0.4">
      <c r="A199" s="46"/>
      <c r="B199" s="12">
        <f>SUBTOTAL(3,$C$2:C199)*1</f>
        <v>198</v>
      </c>
      <c r="C199" s="38" t="s">
        <v>518</v>
      </c>
      <c r="D199" s="38"/>
      <c r="E199" s="38"/>
      <c r="F199" s="38"/>
      <c r="G199" s="39" t="s">
        <v>519</v>
      </c>
      <c r="H199" s="39"/>
      <c r="I199" s="10">
        <v>1</v>
      </c>
      <c r="J199" s="12">
        <v>0</v>
      </c>
      <c r="K199" s="12">
        <v>0</v>
      </c>
      <c r="L199" s="13">
        <f t="shared" si="2"/>
        <v>1</v>
      </c>
      <c r="M199" s="17"/>
      <c r="N199" s="3" t="s">
        <v>520</v>
      </c>
    </row>
    <row r="200" spans="1:14" s="34" customFormat="1" ht="33" customHeight="1" x14ac:dyDescent="0.4">
      <c r="A200" s="46"/>
      <c r="B200" s="12">
        <f>SUBTOTAL(3,$C$2:C200)*1</f>
        <v>199</v>
      </c>
      <c r="C200" s="38" t="s">
        <v>521</v>
      </c>
      <c r="D200" s="38"/>
      <c r="E200" s="5" t="s">
        <v>1079</v>
      </c>
      <c r="F200" s="38" t="s">
        <v>141</v>
      </c>
      <c r="G200" s="39" t="s">
        <v>1030</v>
      </c>
      <c r="H200" s="39" t="s">
        <v>139</v>
      </c>
      <c r="I200" s="10">
        <v>1</v>
      </c>
      <c r="J200" s="12">
        <v>0</v>
      </c>
      <c r="K200" s="12">
        <v>0</v>
      </c>
      <c r="L200" s="13">
        <f t="shared" si="2"/>
        <v>1</v>
      </c>
      <c r="M200" s="31" t="s">
        <v>1032</v>
      </c>
      <c r="N200" s="3" t="s">
        <v>1031</v>
      </c>
    </row>
    <row r="201" spans="1:14" s="34" customFormat="1" ht="33" customHeight="1" x14ac:dyDescent="0.4">
      <c r="A201" s="46"/>
      <c r="B201" s="12">
        <f>SUBTOTAL(3,$C$2:C201)*1</f>
        <v>200</v>
      </c>
      <c r="C201" s="38" t="s">
        <v>522</v>
      </c>
      <c r="D201" s="5" t="s">
        <v>1074</v>
      </c>
      <c r="E201" s="5" t="s">
        <v>1079</v>
      </c>
      <c r="F201" s="38" t="s">
        <v>99</v>
      </c>
      <c r="G201" s="39" t="s">
        <v>1035</v>
      </c>
      <c r="H201" s="39" t="s">
        <v>1034</v>
      </c>
      <c r="I201" s="10">
        <v>1</v>
      </c>
      <c r="J201" s="12">
        <v>0</v>
      </c>
      <c r="K201" s="12">
        <v>0</v>
      </c>
      <c r="L201" s="13">
        <f t="shared" si="2"/>
        <v>1</v>
      </c>
      <c r="M201" s="31" t="s">
        <v>1033</v>
      </c>
      <c r="N201" s="3" t="s">
        <v>523</v>
      </c>
    </row>
    <row r="202" spans="1:14" s="34" customFormat="1" ht="33" customHeight="1" x14ac:dyDescent="0.4">
      <c r="A202" s="46"/>
      <c r="B202" s="12">
        <f>SUBTOTAL(3,$C$2:C202)*1</f>
        <v>201</v>
      </c>
      <c r="C202" s="38" t="s">
        <v>524</v>
      </c>
      <c r="D202" s="38"/>
      <c r="E202" s="38"/>
      <c r="F202" s="38"/>
      <c r="G202" s="39" t="s">
        <v>352</v>
      </c>
      <c r="H202" s="39"/>
      <c r="I202" s="10">
        <v>1</v>
      </c>
      <c r="J202" s="12">
        <v>3</v>
      </c>
      <c r="K202" s="12">
        <v>0</v>
      </c>
      <c r="L202" s="13">
        <f t="shared" si="2"/>
        <v>4</v>
      </c>
      <c r="M202" s="17"/>
      <c r="N202" s="3" t="s">
        <v>525</v>
      </c>
    </row>
    <row r="203" spans="1:14" s="34" customFormat="1" ht="33" customHeight="1" x14ac:dyDescent="0.4">
      <c r="A203" s="46"/>
      <c r="B203" s="12">
        <f>SUBTOTAL(3,$C$2:C203)*1</f>
        <v>202</v>
      </c>
      <c r="C203" s="38" t="s">
        <v>526</v>
      </c>
      <c r="D203" s="38"/>
      <c r="E203" s="38"/>
      <c r="F203" s="38"/>
      <c r="G203" s="39" t="s">
        <v>527</v>
      </c>
      <c r="H203" s="39"/>
      <c r="I203" s="10">
        <v>1</v>
      </c>
      <c r="J203" s="12">
        <v>0</v>
      </c>
      <c r="K203" s="12">
        <v>0</v>
      </c>
      <c r="L203" s="13">
        <f t="shared" si="2"/>
        <v>1</v>
      </c>
      <c r="M203" s="17"/>
      <c r="N203" s="3" t="s">
        <v>528</v>
      </c>
    </row>
    <row r="204" spans="1:14" s="34" customFormat="1" ht="33" customHeight="1" x14ac:dyDescent="0.4">
      <c r="A204" s="46"/>
      <c r="B204" s="12">
        <f>SUBTOTAL(3,$C$2:C204)*1</f>
        <v>203</v>
      </c>
      <c r="C204" s="38" t="s">
        <v>529</v>
      </c>
      <c r="D204" s="38"/>
      <c r="E204" s="38"/>
      <c r="F204" s="38"/>
      <c r="G204" s="39" t="s">
        <v>530</v>
      </c>
      <c r="H204" s="39"/>
      <c r="I204" s="10">
        <v>1</v>
      </c>
      <c r="J204" s="12">
        <v>0</v>
      </c>
      <c r="K204" s="12">
        <v>0</v>
      </c>
      <c r="L204" s="13">
        <f t="shared" si="2"/>
        <v>1</v>
      </c>
      <c r="M204" s="17"/>
      <c r="N204" s="3" t="s">
        <v>531</v>
      </c>
    </row>
    <row r="205" spans="1:14" s="34" customFormat="1" ht="33" customHeight="1" x14ac:dyDescent="0.4">
      <c r="A205" s="46"/>
      <c r="B205" s="12">
        <f>SUBTOTAL(3,$C$2:C205)*1</f>
        <v>204</v>
      </c>
      <c r="C205" s="38" t="s">
        <v>532</v>
      </c>
      <c r="D205" s="5" t="s">
        <v>1074</v>
      </c>
      <c r="E205" s="5" t="s">
        <v>1079</v>
      </c>
      <c r="F205" s="38" t="s">
        <v>99</v>
      </c>
      <c r="G205" s="39" t="s">
        <v>1038</v>
      </c>
      <c r="H205" s="39" t="s">
        <v>139</v>
      </c>
      <c r="I205" s="10">
        <v>1</v>
      </c>
      <c r="J205" s="12">
        <v>0</v>
      </c>
      <c r="K205" s="12">
        <v>0</v>
      </c>
      <c r="L205" s="13">
        <f t="shared" si="2"/>
        <v>1</v>
      </c>
      <c r="M205" s="31" t="s">
        <v>1037</v>
      </c>
      <c r="N205" s="3" t="s">
        <v>1036</v>
      </c>
    </row>
    <row r="206" spans="1:14" s="34" customFormat="1" ht="33" customHeight="1" x14ac:dyDescent="0.4">
      <c r="A206" s="46"/>
      <c r="B206" s="12">
        <f>SUBTOTAL(3,$C$2:C206)*1</f>
        <v>205</v>
      </c>
      <c r="C206" s="38" t="s">
        <v>533</v>
      </c>
      <c r="D206" s="5" t="s">
        <v>1074</v>
      </c>
      <c r="E206" s="5" t="s">
        <v>1079</v>
      </c>
      <c r="F206" s="38" t="s">
        <v>99</v>
      </c>
      <c r="G206" s="39" t="s">
        <v>1039</v>
      </c>
      <c r="H206" s="39" t="s">
        <v>105</v>
      </c>
      <c r="I206" s="10">
        <v>2</v>
      </c>
      <c r="J206" s="12">
        <v>0</v>
      </c>
      <c r="K206" s="12">
        <v>0</v>
      </c>
      <c r="L206" s="13">
        <f t="shared" si="2"/>
        <v>2</v>
      </c>
      <c r="M206" s="17" t="s">
        <v>1040</v>
      </c>
      <c r="N206" s="3" t="s">
        <v>534</v>
      </c>
    </row>
    <row r="207" spans="1:14" s="34" customFormat="1" ht="33" customHeight="1" x14ac:dyDescent="0.4">
      <c r="A207" s="46"/>
      <c r="B207" s="12">
        <f>SUBTOTAL(3,$C$2:C207)*1</f>
        <v>206</v>
      </c>
      <c r="C207" s="38" t="s">
        <v>535</v>
      </c>
      <c r="D207" s="38" t="s">
        <v>1085</v>
      </c>
      <c r="E207" s="5" t="s">
        <v>1079</v>
      </c>
      <c r="F207" s="38" t="s">
        <v>99</v>
      </c>
      <c r="G207" s="39" t="s">
        <v>1041</v>
      </c>
      <c r="H207" s="39" t="s">
        <v>1026</v>
      </c>
      <c r="I207" s="10">
        <v>1</v>
      </c>
      <c r="J207" s="12">
        <v>0</v>
      </c>
      <c r="K207" s="12">
        <v>0</v>
      </c>
      <c r="L207" s="13">
        <f t="shared" si="2"/>
        <v>1</v>
      </c>
      <c r="M207" s="31" t="s">
        <v>1042</v>
      </c>
      <c r="N207" s="3" t="s">
        <v>536</v>
      </c>
    </row>
    <row r="208" spans="1:14" s="34" customFormat="1" ht="33" customHeight="1" x14ac:dyDescent="0.4">
      <c r="A208" s="46"/>
      <c r="B208" s="12">
        <f>SUBTOTAL(3,$C$2:C208)*1</f>
        <v>207</v>
      </c>
      <c r="C208" s="38" t="s">
        <v>537</v>
      </c>
      <c r="D208" s="38"/>
      <c r="E208" s="38"/>
      <c r="F208" s="38"/>
      <c r="G208" s="39" t="s">
        <v>538</v>
      </c>
      <c r="H208" s="39"/>
      <c r="I208" s="10">
        <v>1</v>
      </c>
      <c r="J208" s="12">
        <v>0</v>
      </c>
      <c r="K208" s="12">
        <v>0</v>
      </c>
      <c r="L208" s="13">
        <f t="shared" si="2"/>
        <v>1</v>
      </c>
      <c r="M208" s="17"/>
      <c r="N208" s="3" t="s">
        <v>539</v>
      </c>
    </row>
    <row r="209" spans="1:14" s="34" customFormat="1" ht="33" customHeight="1" x14ac:dyDescent="0.4">
      <c r="A209" s="45" t="s">
        <v>1283</v>
      </c>
      <c r="B209" s="12">
        <f>SUBTOTAL(3,$C$2:C209)*1</f>
        <v>208</v>
      </c>
      <c r="C209" s="38" t="s">
        <v>540</v>
      </c>
      <c r="D209" s="38"/>
      <c r="E209" s="38"/>
      <c r="F209" s="38" t="s">
        <v>99</v>
      </c>
      <c r="G209" s="39" t="s">
        <v>1043</v>
      </c>
      <c r="H209" s="39" t="s">
        <v>1044</v>
      </c>
      <c r="I209" s="10">
        <v>1</v>
      </c>
      <c r="J209" s="12">
        <v>1</v>
      </c>
      <c r="K209" s="12">
        <v>0</v>
      </c>
      <c r="L209" s="13">
        <f t="shared" si="2"/>
        <v>2</v>
      </c>
      <c r="M209" s="17" t="s">
        <v>1045</v>
      </c>
      <c r="N209" s="3" t="s">
        <v>541</v>
      </c>
    </row>
    <row r="210" spans="1:14" s="34" customFormat="1" ht="33" customHeight="1" x14ac:dyDescent="0.4">
      <c r="A210" s="46"/>
      <c r="B210" s="12">
        <f>SUBTOTAL(3,$C$2:C210)*1</f>
        <v>209</v>
      </c>
      <c r="C210" s="38" t="s">
        <v>542</v>
      </c>
      <c r="D210" s="38"/>
      <c r="E210" s="38"/>
      <c r="F210" s="38"/>
      <c r="G210" s="39" t="s">
        <v>543</v>
      </c>
      <c r="H210" s="39"/>
      <c r="I210" s="10">
        <v>2</v>
      </c>
      <c r="J210" s="12">
        <v>0</v>
      </c>
      <c r="K210" s="12">
        <v>0</v>
      </c>
      <c r="L210" s="13">
        <f t="shared" si="2"/>
        <v>2</v>
      </c>
      <c r="M210" s="17"/>
      <c r="N210" s="3" t="s">
        <v>544</v>
      </c>
    </row>
    <row r="211" spans="1:14" s="34" customFormat="1" ht="33" customHeight="1" x14ac:dyDescent="0.4">
      <c r="A211" s="46"/>
      <c r="B211" s="12">
        <f>SUBTOTAL(3,$C$2:C211)*1</f>
        <v>210</v>
      </c>
      <c r="C211" s="38" t="s">
        <v>545</v>
      </c>
      <c r="D211" s="38"/>
      <c r="E211" s="38"/>
      <c r="F211" s="38"/>
      <c r="G211" s="39" t="s">
        <v>546</v>
      </c>
      <c r="H211" s="39"/>
      <c r="I211" s="10">
        <v>1</v>
      </c>
      <c r="J211" s="12">
        <v>6</v>
      </c>
      <c r="K211" s="12">
        <v>0</v>
      </c>
      <c r="L211" s="13">
        <f t="shared" si="2"/>
        <v>7</v>
      </c>
      <c r="M211" s="17"/>
      <c r="N211" s="3" t="s">
        <v>547</v>
      </c>
    </row>
    <row r="212" spans="1:14" s="34" customFormat="1" ht="33" customHeight="1" x14ac:dyDescent="0.4">
      <c r="A212" s="46"/>
      <c r="B212" s="12">
        <f>SUBTOTAL(3,$C$2:C212)*1</f>
        <v>211</v>
      </c>
      <c r="C212" s="38" t="s">
        <v>548</v>
      </c>
      <c r="D212" s="5" t="s">
        <v>1074</v>
      </c>
      <c r="E212" s="5" t="s">
        <v>1079</v>
      </c>
      <c r="F212" s="38" t="s">
        <v>99</v>
      </c>
      <c r="G212" s="39" t="s">
        <v>1046</v>
      </c>
      <c r="H212" s="39" t="s">
        <v>939</v>
      </c>
      <c r="I212" s="10">
        <v>1</v>
      </c>
      <c r="J212" s="12">
        <v>0</v>
      </c>
      <c r="K212" s="12">
        <v>0</v>
      </c>
      <c r="L212" s="13">
        <f t="shared" si="2"/>
        <v>1</v>
      </c>
      <c r="M212" s="31" t="s">
        <v>1047</v>
      </c>
      <c r="N212" s="3" t="s">
        <v>549</v>
      </c>
    </row>
    <row r="213" spans="1:14" s="34" customFormat="1" ht="33" customHeight="1" x14ac:dyDescent="0.4">
      <c r="A213" s="46"/>
      <c r="B213" s="12">
        <f>SUBTOTAL(3,$C$2:C213)*1</f>
        <v>212</v>
      </c>
      <c r="C213" s="38" t="s">
        <v>550</v>
      </c>
      <c r="D213" s="38"/>
      <c r="E213" s="5" t="s">
        <v>1079</v>
      </c>
      <c r="F213" s="38" t="s">
        <v>141</v>
      </c>
      <c r="G213" s="39" t="s">
        <v>1048</v>
      </c>
      <c r="H213" s="39" t="s">
        <v>139</v>
      </c>
      <c r="I213" s="10">
        <v>1</v>
      </c>
      <c r="J213" s="12">
        <v>0</v>
      </c>
      <c r="K213" s="12">
        <v>0</v>
      </c>
      <c r="L213" s="13">
        <f t="shared" si="2"/>
        <v>1</v>
      </c>
      <c r="M213" s="31" t="s">
        <v>1040</v>
      </c>
      <c r="N213" s="9" t="s">
        <v>551</v>
      </c>
    </row>
    <row r="214" spans="1:14" s="34" customFormat="1" ht="33" customHeight="1" x14ac:dyDescent="0.4">
      <c r="A214" s="46"/>
      <c r="B214" s="12">
        <f>SUBTOTAL(3,$C$2:C214)*1</f>
        <v>213</v>
      </c>
      <c r="C214" s="38" t="s">
        <v>552</v>
      </c>
      <c r="D214" s="38"/>
      <c r="E214" s="38"/>
      <c r="F214" s="38"/>
      <c r="G214" s="39" t="s">
        <v>1049</v>
      </c>
      <c r="H214" s="39"/>
      <c r="I214" s="10">
        <v>1</v>
      </c>
      <c r="J214" s="12">
        <v>0</v>
      </c>
      <c r="K214" s="12">
        <v>0</v>
      </c>
      <c r="L214" s="13">
        <f t="shared" si="2"/>
        <v>1</v>
      </c>
      <c r="M214" s="17"/>
      <c r="N214" s="3" t="s">
        <v>553</v>
      </c>
    </row>
    <row r="215" spans="1:14" s="34" customFormat="1" ht="33" customHeight="1" x14ac:dyDescent="0.4">
      <c r="A215" s="46"/>
      <c r="B215" s="12">
        <f>SUBTOTAL(3,$C$2:C215)*1</f>
        <v>214</v>
      </c>
      <c r="C215" s="38" t="s">
        <v>554</v>
      </c>
      <c r="D215" s="38"/>
      <c r="E215" s="5" t="s">
        <v>1079</v>
      </c>
      <c r="F215" s="38" t="s">
        <v>99</v>
      </c>
      <c r="G215" s="39" t="s">
        <v>1050</v>
      </c>
      <c r="H215" s="39" t="s">
        <v>105</v>
      </c>
      <c r="I215" s="10">
        <v>2</v>
      </c>
      <c r="J215" s="12">
        <v>0</v>
      </c>
      <c r="K215" s="12">
        <v>0</v>
      </c>
      <c r="L215" s="13">
        <f t="shared" si="2"/>
        <v>2</v>
      </c>
      <c r="M215" s="17" t="s">
        <v>1052</v>
      </c>
      <c r="N215" s="3" t="s">
        <v>1051</v>
      </c>
    </row>
    <row r="216" spans="1:14" s="34" customFormat="1" ht="33" customHeight="1" x14ac:dyDescent="0.4">
      <c r="A216" s="46"/>
      <c r="B216" s="12">
        <f>SUBTOTAL(3,$C$2:C216)*1</f>
        <v>215</v>
      </c>
      <c r="C216" s="38" t="s">
        <v>555</v>
      </c>
      <c r="D216" s="5" t="s">
        <v>1074</v>
      </c>
      <c r="E216" s="5" t="s">
        <v>1079</v>
      </c>
      <c r="F216" s="38" t="s">
        <v>99</v>
      </c>
      <c r="G216" s="39" t="s">
        <v>1053</v>
      </c>
      <c r="H216" s="39" t="s">
        <v>939</v>
      </c>
      <c r="I216" s="10">
        <v>1</v>
      </c>
      <c r="J216" s="12">
        <v>0</v>
      </c>
      <c r="K216" s="12">
        <v>0</v>
      </c>
      <c r="L216" s="13">
        <f t="shared" si="2"/>
        <v>1</v>
      </c>
      <c r="M216" s="31" t="s">
        <v>1054</v>
      </c>
      <c r="N216" s="3" t="s">
        <v>1055</v>
      </c>
    </row>
    <row r="217" spans="1:14" s="34" customFormat="1" ht="33" customHeight="1" x14ac:dyDescent="0.4">
      <c r="A217" s="46"/>
      <c r="B217" s="12">
        <f>SUBTOTAL(3,$C$2:C217)*1</f>
        <v>216</v>
      </c>
      <c r="C217" s="38" t="s">
        <v>556</v>
      </c>
      <c r="D217" s="38"/>
      <c r="E217" s="38"/>
      <c r="F217" s="38"/>
      <c r="G217" s="39" t="s">
        <v>557</v>
      </c>
      <c r="H217" s="39"/>
      <c r="I217" s="10">
        <v>2</v>
      </c>
      <c r="J217" s="12">
        <v>0</v>
      </c>
      <c r="K217" s="12">
        <v>0</v>
      </c>
      <c r="L217" s="13">
        <f t="shared" si="2"/>
        <v>2</v>
      </c>
      <c r="M217" s="17"/>
      <c r="N217" s="3" t="s">
        <v>558</v>
      </c>
    </row>
    <row r="218" spans="1:14" s="34" customFormat="1" ht="33" customHeight="1" x14ac:dyDescent="0.4">
      <c r="A218" s="46"/>
      <c r="B218" s="12">
        <f>SUBTOTAL(3,$C$2:C218)*1</f>
        <v>217</v>
      </c>
      <c r="C218" s="38" t="s">
        <v>559</v>
      </c>
      <c r="D218" s="38"/>
      <c r="E218" s="38"/>
      <c r="F218" s="38"/>
      <c r="G218" s="39" t="s">
        <v>560</v>
      </c>
      <c r="H218" s="39"/>
      <c r="I218" s="10">
        <v>1</v>
      </c>
      <c r="J218" s="12">
        <v>0</v>
      </c>
      <c r="K218" s="12">
        <v>0</v>
      </c>
      <c r="L218" s="13">
        <f t="shared" si="2"/>
        <v>1</v>
      </c>
      <c r="M218" s="17"/>
      <c r="N218" s="3" t="s">
        <v>561</v>
      </c>
    </row>
    <row r="219" spans="1:14" s="34" customFormat="1" ht="33" customHeight="1" x14ac:dyDescent="0.4">
      <c r="A219" s="46"/>
      <c r="B219" s="12">
        <f>SUBTOTAL(3,$C$2:C219)*1</f>
        <v>218</v>
      </c>
      <c r="C219" s="38" t="s">
        <v>562</v>
      </c>
      <c r="D219" s="5" t="s">
        <v>1074</v>
      </c>
      <c r="E219" s="5" t="s">
        <v>1079</v>
      </c>
      <c r="F219" s="38" t="s">
        <v>99</v>
      </c>
      <c r="G219" s="39" t="s">
        <v>1056</v>
      </c>
      <c r="H219" s="39" t="s">
        <v>105</v>
      </c>
      <c r="I219" s="10">
        <v>2</v>
      </c>
      <c r="J219" s="12">
        <v>0</v>
      </c>
      <c r="K219" s="12">
        <v>0</v>
      </c>
      <c r="L219" s="13">
        <f t="shared" si="2"/>
        <v>2</v>
      </c>
      <c r="M219" s="17" t="s">
        <v>1057</v>
      </c>
      <c r="N219" s="3" t="s">
        <v>563</v>
      </c>
    </row>
    <row r="220" spans="1:14" s="34" customFormat="1" ht="33" customHeight="1" x14ac:dyDescent="0.4">
      <c r="A220" s="46"/>
      <c r="B220" s="12">
        <f>SUBTOTAL(3,$C$2:C220)*1</f>
        <v>219</v>
      </c>
      <c r="C220" s="38" t="s">
        <v>564</v>
      </c>
      <c r="D220" s="38"/>
      <c r="E220" s="38"/>
      <c r="F220" s="38"/>
      <c r="G220" s="39" t="s">
        <v>1058</v>
      </c>
      <c r="H220" s="39"/>
      <c r="I220" s="10">
        <v>1</v>
      </c>
      <c r="J220" s="12">
        <v>0</v>
      </c>
      <c r="K220" s="12">
        <v>0</v>
      </c>
      <c r="L220" s="13">
        <f t="shared" si="2"/>
        <v>1</v>
      </c>
      <c r="M220" s="17"/>
      <c r="N220" s="3" t="s">
        <v>565</v>
      </c>
    </row>
    <row r="221" spans="1:14" s="34" customFormat="1" ht="33" customHeight="1" x14ac:dyDescent="0.4">
      <c r="A221" s="46"/>
      <c r="B221" s="12">
        <f>SUBTOTAL(3,$C$2:C221)*1</f>
        <v>220</v>
      </c>
      <c r="C221" s="38" t="s">
        <v>566</v>
      </c>
      <c r="D221" s="5" t="s">
        <v>1074</v>
      </c>
      <c r="E221" s="5" t="s">
        <v>1079</v>
      </c>
      <c r="F221" s="38" t="s">
        <v>141</v>
      </c>
      <c r="G221" s="39" t="s">
        <v>934</v>
      </c>
      <c r="H221" s="39" t="s">
        <v>139</v>
      </c>
      <c r="I221" s="10">
        <v>1</v>
      </c>
      <c r="J221" s="12">
        <v>0</v>
      </c>
      <c r="K221" s="12">
        <v>0</v>
      </c>
      <c r="L221" s="13">
        <f t="shared" si="2"/>
        <v>1</v>
      </c>
      <c r="M221" s="31" t="s">
        <v>1213</v>
      </c>
      <c r="N221" s="3" t="s">
        <v>567</v>
      </c>
    </row>
    <row r="222" spans="1:14" s="34" customFormat="1" ht="33" customHeight="1" x14ac:dyDescent="0.4">
      <c r="A222" s="46" t="s">
        <v>1283</v>
      </c>
      <c r="B222" s="12">
        <f>SUBTOTAL(3,$C$2:C222)*1</f>
        <v>221</v>
      </c>
      <c r="C222" s="38" t="s">
        <v>568</v>
      </c>
      <c r="D222" s="5" t="s">
        <v>1074</v>
      </c>
      <c r="E222" s="38" t="s">
        <v>1077</v>
      </c>
      <c r="F222" s="38" t="s">
        <v>141</v>
      </c>
      <c r="G222" s="39" t="s">
        <v>1059</v>
      </c>
      <c r="H222" s="39" t="s">
        <v>1060</v>
      </c>
      <c r="I222" s="10">
        <v>1</v>
      </c>
      <c r="J222" s="12">
        <v>0</v>
      </c>
      <c r="K222" s="12">
        <v>0</v>
      </c>
      <c r="L222" s="13">
        <f t="shared" si="2"/>
        <v>1</v>
      </c>
      <c r="M222" s="31" t="s">
        <v>1040</v>
      </c>
      <c r="N222" s="3" t="s">
        <v>569</v>
      </c>
    </row>
    <row r="223" spans="1:14" s="34" customFormat="1" ht="33" customHeight="1" x14ac:dyDescent="0.4">
      <c r="A223" s="46"/>
      <c r="B223" s="12">
        <f>SUBTOTAL(3,$C$2:C223)*1</f>
        <v>222</v>
      </c>
      <c r="C223" s="38" t="s">
        <v>570</v>
      </c>
      <c r="D223" s="5" t="s">
        <v>1074</v>
      </c>
      <c r="E223" s="5" t="s">
        <v>1079</v>
      </c>
      <c r="F223" s="38" t="s">
        <v>99</v>
      </c>
      <c r="G223" s="39" t="s">
        <v>963</v>
      </c>
      <c r="H223" s="39" t="s">
        <v>105</v>
      </c>
      <c r="I223" s="10">
        <v>1</v>
      </c>
      <c r="J223" s="12">
        <v>0</v>
      </c>
      <c r="K223" s="12">
        <v>0</v>
      </c>
      <c r="L223" s="13">
        <f t="shared" si="2"/>
        <v>1</v>
      </c>
      <c r="M223" s="31" t="s">
        <v>1061</v>
      </c>
      <c r="N223" s="3" t="s">
        <v>571</v>
      </c>
    </row>
    <row r="224" spans="1:14" s="34" customFormat="1" ht="33" customHeight="1" x14ac:dyDescent="0.4">
      <c r="A224" s="46"/>
      <c r="B224" s="12">
        <f>SUBTOTAL(3,$C$2:C224)*1</f>
        <v>223</v>
      </c>
      <c r="C224" s="38" t="s">
        <v>572</v>
      </c>
      <c r="D224" s="38"/>
      <c r="E224" s="38"/>
      <c r="F224" s="38"/>
      <c r="G224" s="39" t="s">
        <v>20</v>
      </c>
      <c r="H224" s="39"/>
      <c r="I224" s="10">
        <v>3</v>
      </c>
      <c r="J224" s="12">
        <v>0</v>
      </c>
      <c r="K224" s="12">
        <v>0</v>
      </c>
      <c r="L224" s="13">
        <f t="shared" si="2"/>
        <v>3</v>
      </c>
      <c r="M224" s="17"/>
      <c r="N224" s="3" t="s">
        <v>573</v>
      </c>
    </row>
    <row r="225" spans="1:14" s="34" customFormat="1" ht="33" customHeight="1" x14ac:dyDescent="0.4">
      <c r="A225" s="46"/>
      <c r="B225" s="12">
        <f>SUBTOTAL(3,$C$2:C225)*1</f>
        <v>224</v>
      </c>
      <c r="C225" s="38" t="s">
        <v>574</v>
      </c>
      <c r="D225" s="38"/>
      <c r="E225" s="38"/>
      <c r="F225" s="38"/>
      <c r="G225" s="39" t="s">
        <v>58</v>
      </c>
      <c r="H225" s="39"/>
      <c r="I225" s="10">
        <v>1</v>
      </c>
      <c r="J225" s="12">
        <v>0</v>
      </c>
      <c r="K225" s="12">
        <v>0</v>
      </c>
      <c r="L225" s="13">
        <f t="shared" si="2"/>
        <v>1</v>
      </c>
      <c r="M225" s="17"/>
      <c r="N225" s="3" t="s">
        <v>575</v>
      </c>
    </row>
    <row r="226" spans="1:14" s="34" customFormat="1" ht="33" customHeight="1" x14ac:dyDescent="0.4">
      <c r="A226" s="46"/>
      <c r="B226" s="12">
        <f>SUBTOTAL(3,$C$2:C226)*1</f>
        <v>225</v>
      </c>
      <c r="C226" s="38" t="s">
        <v>576</v>
      </c>
      <c r="D226" s="38"/>
      <c r="E226" s="38"/>
      <c r="F226" s="38"/>
      <c r="G226" s="39" t="s">
        <v>577</v>
      </c>
      <c r="H226" s="39"/>
      <c r="I226" s="10">
        <v>1</v>
      </c>
      <c r="J226" s="12">
        <v>0</v>
      </c>
      <c r="K226" s="12">
        <v>0</v>
      </c>
      <c r="L226" s="13">
        <f t="shared" si="2"/>
        <v>1</v>
      </c>
      <c r="M226" s="17"/>
      <c r="N226" s="3" t="s">
        <v>578</v>
      </c>
    </row>
    <row r="227" spans="1:14" s="34" customFormat="1" ht="33" customHeight="1" x14ac:dyDescent="0.4">
      <c r="A227" s="46"/>
      <c r="B227" s="12">
        <f>SUBTOTAL(3,$C$2:C227)*1</f>
        <v>226</v>
      </c>
      <c r="C227" s="38" t="s">
        <v>579</v>
      </c>
      <c r="D227" s="38"/>
      <c r="E227" s="38"/>
      <c r="F227" s="38"/>
      <c r="G227" s="39" t="s">
        <v>580</v>
      </c>
      <c r="H227" s="39"/>
      <c r="I227" s="10">
        <v>2</v>
      </c>
      <c r="J227" s="12">
        <v>0</v>
      </c>
      <c r="K227" s="12">
        <v>0</v>
      </c>
      <c r="L227" s="13">
        <f t="shared" si="2"/>
        <v>2</v>
      </c>
      <c r="M227" s="17"/>
      <c r="N227" s="3" t="s">
        <v>582</v>
      </c>
    </row>
    <row r="228" spans="1:14" s="34" customFormat="1" ht="33" customHeight="1" x14ac:dyDescent="0.4">
      <c r="A228" s="46"/>
      <c r="B228" s="12">
        <f>SUBTOTAL(3,$C$2:C228)*1</f>
        <v>227</v>
      </c>
      <c r="C228" s="38" t="s">
        <v>583</v>
      </c>
      <c r="D228" s="38"/>
      <c r="E228" s="38"/>
      <c r="F228" s="38"/>
      <c r="G228" s="39" t="s">
        <v>584</v>
      </c>
      <c r="H228" s="39"/>
      <c r="I228" s="10">
        <v>1</v>
      </c>
      <c r="J228" s="12">
        <v>0</v>
      </c>
      <c r="K228" s="12">
        <v>0</v>
      </c>
      <c r="L228" s="13">
        <f t="shared" si="2"/>
        <v>1</v>
      </c>
      <c r="M228" s="17"/>
      <c r="N228" s="3" t="s">
        <v>585</v>
      </c>
    </row>
    <row r="229" spans="1:14" s="34" customFormat="1" ht="33" customHeight="1" x14ac:dyDescent="0.4">
      <c r="A229" s="46"/>
      <c r="B229" s="12">
        <f>SUBTOTAL(3,$C$2:C229)*1</f>
        <v>228</v>
      </c>
      <c r="C229" s="38" t="s">
        <v>586</v>
      </c>
      <c r="D229" s="38"/>
      <c r="E229" s="38"/>
      <c r="F229" s="38"/>
      <c r="G229" s="39" t="s">
        <v>587</v>
      </c>
      <c r="H229" s="39"/>
      <c r="I229" s="10">
        <v>2</v>
      </c>
      <c r="J229" s="12">
        <v>0</v>
      </c>
      <c r="K229" s="12">
        <v>0</v>
      </c>
      <c r="L229" s="13">
        <f t="shared" si="2"/>
        <v>2</v>
      </c>
      <c r="M229" s="17"/>
      <c r="N229" s="3" t="s">
        <v>588</v>
      </c>
    </row>
    <row r="230" spans="1:14" s="34" customFormat="1" ht="33" customHeight="1" x14ac:dyDescent="0.4">
      <c r="A230" s="46"/>
      <c r="B230" s="12">
        <f>SUBTOTAL(3,$C$2:C230)*1</f>
        <v>229</v>
      </c>
      <c r="C230" s="38" t="s">
        <v>589</v>
      </c>
      <c r="D230" s="38"/>
      <c r="E230" s="38"/>
      <c r="F230" s="38"/>
      <c r="G230" s="39" t="s">
        <v>332</v>
      </c>
      <c r="H230" s="39"/>
      <c r="I230" s="10">
        <v>3</v>
      </c>
      <c r="J230" s="12">
        <v>0</v>
      </c>
      <c r="K230" s="12">
        <v>0</v>
      </c>
      <c r="L230" s="13">
        <f t="shared" si="2"/>
        <v>3</v>
      </c>
      <c r="M230" s="17"/>
      <c r="N230" s="3" t="s">
        <v>590</v>
      </c>
    </row>
    <row r="231" spans="1:14" s="34" customFormat="1" ht="33" customHeight="1" x14ac:dyDescent="0.4">
      <c r="A231" s="46"/>
      <c r="B231" s="12">
        <f>SUBTOTAL(3,$C$2:C231)*1</f>
        <v>230</v>
      </c>
      <c r="C231" s="38" t="s">
        <v>591</v>
      </c>
      <c r="D231" s="38"/>
      <c r="E231" s="38"/>
      <c r="F231" s="38"/>
      <c r="G231" s="39" t="s">
        <v>20</v>
      </c>
      <c r="H231" s="39"/>
      <c r="I231" s="10">
        <v>2</v>
      </c>
      <c r="J231" s="12">
        <v>0</v>
      </c>
      <c r="K231" s="12">
        <v>0</v>
      </c>
      <c r="L231" s="13">
        <f t="shared" si="2"/>
        <v>2</v>
      </c>
      <c r="M231" s="17"/>
      <c r="N231" s="3" t="s">
        <v>592</v>
      </c>
    </row>
    <row r="232" spans="1:14" s="34" customFormat="1" ht="33" customHeight="1" x14ac:dyDescent="0.4">
      <c r="A232" s="46"/>
      <c r="B232" s="12">
        <f>SUBTOTAL(3,$C$2:C232)*1</f>
        <v>231</v>
      </c>
      <c r="C232" s="38" t="s">
        <v>593</v>
      </c>
      <c r="D232" s="5" t="s">
        <v>1074</v>
      </c>
      <c r="E232" s="5" t="s">
        <v>1079</v>
      </c>
      <c r="F232" s="38" t="s">
        <v>141</v>
      </c>
      <c r="G232" s="39" t="s">
        <v>966</v>
      </c>
      <c r="H232" s="39" t="s">
        <v>105</v>
      </c>
      <c r="I232" s="10">
        <v>1</v>
      </c>
      <c r="J232" s="12">
        <v>0</v>
      </c>
      <c r="K232" s="12">
        <v>0</v>
      </c>
      <c r="L232" s="13">
        <f t="shared" si="2"/>
        <v>1</v>
      </c>
      <c r="M232" s="31" t="s">
        <v>1062</v>
      </c>
      <c r="N232" s="3" t="s">
        <v>594</v>
      </c>
    </row>
    <row r="233" spans="1:14" s="34" customFormat="1" ht="33" customHeight="1" x14ac:dyDescent="0.4">
      <c r="A233" s="46"/>
      <c r="B233" s="12">
        <f>SUBTOTAL(3,$C$2:C233)*1</f>
        <v>232</v>
      </c>
      <c r="C233" s="38" t="s">
        <v>595</v>
      </c>
      <c r="D233" s="38"/>
      <c r="E233" s="38"/>
      <c r="F233" s="38"/>
      <c r="G233" s="39" t="s">
        <v>440</v>
      </c>
      <c r="H233" s="39"/>
      <c r="I233" s="10">
        <v>1</v>
      </c>
      <c r="J233" s="12">
        <v>0</v>
      </c>
      <c r="K233" s="12">
        <v>0</v>
      </c>
      <c r="L233" s="13">
        <f t="shared" si="2"/>
        <v>1</v>
      </c>
      <c r="M233" s="17"/>
      <c r="N233" s="3" t="s">
        <v>596</v>
      </c>
    </row>
    <row r="234" spans="1:14" s="34" customFormat="1" ht="33" customHeight="1" x14ac:dyDescent="0.4">
      <c r="A234" s="46"/>
      <c r="B234" s="12">
        <f>SUBTOTAL(3,$C$2:C234)*1</f>
        <v>233</v>
      </c>
      <c r="C234" s="38" t="s">
        <v>597</v>
      </c>
      <c r="D234" s="5" t="s">
        <v>1074</v>
      </c>
      <c r="E234" s="5" t="s">
        <v>1079</v>
      </c>
      <c r="F234" s="38" t="s">
        <v>99</v>
      </c>
      <c r="G234" s="39" t="s">
        <v>928</v>
      </c>
      <c r="H234" s="39" t="s">
        <v>155</v>
      </c>
      <c r="I234" s="10">
        <v>2</v>
      </c>
      <c r="J234" s="12">
        <v>0</v>
      </c>
      <c r="K234" s="12">
        <v>0</v>
      </c>
      <c r="L234" s="13">
        <f t="shared" si="2"/>
        <v>2</v>
      </c>
      <c r="M234" s="17" t="s">
        <v>1063</v>
      </c>
      <c r="N234" s="3" t="s">
        <v>598</v>
      </c>
    </row>
    <row r="235" spans="1:14" s="34" customFormat="1" ht="33" customHeight="1" x14ac:dyDescent="0.4">
      <c r="A235" s="46"/>
      <c r="B235" s="12">
        <f>SUBTOTAL(3,$C$2:C235)*1</f>
        <v>234</v>
      </c>
      <c r="C235" s="38" t="s">
        <v>599</v>
      </c>
      <c r="D235" s="38"/>
      <c r="E235" s="38"/>
      <c r="F235" s="38"/>
      <c r="G235" s="39" t="s">
        <v>349</v>
      </c>
      <c r="H235" s="39"/>
      <c r="I235" s="10">
        <v>1</v>
      </c>
      <c r="J235" s="12">
        <v>2</v>
      </c>
      <c r="K235" s="12">
        <v>0</v>
      </c>
      <c r="L235" s="13">
        <f t="shared" si="2"/>
        <v>3</v>
      </c>
      <c r="M235" s="17"/>
      <c r="N235" s="3" t="s">
        <v>600</v>
      </c>
    </row>
    <row r="236" spans="1:14" s="34" customFormat="1" ht="33" customHeight="1" x14ac:dyDescent="0.4">
      <c r="A236" s="46"/>
      <c r="B236" s="12">
        <f>SUBTOTAL(3,$C$2:C236)*1</f>
        <v>235</v>
      </c>
      <c r="C236" s="38" t="s">
        <v>601</v>
      </c>
      <c r="D236" s="38" t="s">
        <v>1085</v>
      </c>
      <c r="E236" s="5" t="s">
        <v>1079</v>
      </c>
      <c r="F236" s="38" t="s">
        <v>99</v>
      </c>
      <c r="G236" s="39" t="s">
        <v>1064</v>
      </c>
      <c r="H236" s="39" t="s">
        <v>923</v>
      </c>
      <c r="I236" s="10">
        <v>3</v>
      </c>
      <c r="J236" s="12">
        <v>0</v>
      </c>
      <c r="K236" s="12">
        <v>0</v>
      </c>
      <c r="L236" s="13">
        <f t="shared" si="2"/>
        <v>3</v>
      </c>
      <c r="M236" s="17" t="s">
        <v>1065</v>
      </c>
      <c r="N236" s="3" t="s">
        <v>602</v>
      </c>
    </row>
    <row r="237" spans="1:14" s="34" customFormat="1" ht="33" customHeight="1" x14ac:dyDescent="0.4">
      <c r="A237" s="46"/>
      <c r="B237" s="12">
        <f>SUBTOTAL(3,$C$2:C237)*1</f>
        <v>236</v>
      </c>
      <c r="C237" s="38" t="s">
        <v>603</v>
      </c>
      <c r="D237" s="38" t="s">
        <v>1085</v>
      </c>
      <c r="E237" s="5" t="s">
        <v>1079</v>
      </c>
      <c r="F237" s="38" t="s">
        <v>99</v>
      </c>
      <c r="G237" s="39" t="s">
        <v>1066</v>
      </c>
      <c r="H237" s="39" t="s">
        <v>139</v>
      </c>
      <c r="I237" s="10">
        <v>1</v>
      </c>
      <c r="J237" s="12">
        <v>0</v>
      </c>
      <c r="K237" s="12">
        <v>0</v>
      </c>
      <c r="L237" s="13">
        <f t="shared" si="2"/>
        <v>1</v>
      </c>
      <c r="M237" s="31" t="s">
        <v>1067</v>
      </c>
      <c r="N237" s="3" t="s">
        <v>1070</v>
      </c>
    </row>
    <row r="238" spans="1:14" s="34" customFormat="1" ht="33" customHeight="1" x14ac:dyDescent="0.4">
      <c r="A238" s="46"/>
      <c r="B238" s="12">
        <f>SUBTOTAL(3,$C$2:C238)*1</f>
        <v>237</v>
      </c>
      <c r="C238" s="38" t="s">
        <v>604</v>
      </c>
      <c r="D238" s="5" t="s">
        <v>1074</v>
      </c>
      <c r="E238" s="5" t="s">
        <v>1079</v>
      </c>
      <c r="F238" s="38" t="s">
        <v>99</v>
      </c>
      <c r="G238" s="39" t="s">
        <v>1068</v>
      </c>
      <c r="H238" s="39" t="s">
        <v>105</v>
      </c>
      <c r="I238" s="10">
        <v>1</v>
      </c>
      <c r="J238" s="12">
        <v>0</v>
      </c>
      <c r="K238" s="12">
        <v>0</v>
      </c>
      <c r="L238" s="13">
        <f t="shared" si="2"/>
        <v>1</v>
      </c>
      <c r="M238" s="31" t="s">
        <v>1071</v>
      </c>
      <c r="N238" s="3" t="s">
        <v>1069</v>
      </c>
    </row>
    <row r="239" spans="1:14" s="34" customFormat="1" ht="33" customHeight="1" x14ac:dyDescent="0.4">
      <c r="A239" s="46"/>
      <c r="B239" s="12">
        <f>SUBTOTAL(3,$C$2:C239)*1</f>
        <v>238</v>
      </c>
      <c r="C239" s="38" t="s">
        <v>605</v>
      </c>
      <c r="D239" s="38" t="s">
        <v>1074</v>
      </c>
      <c r="E239" s="38" t="s">
        <v>1079</v>
      </c>
      <c r="F239" s="38" t="s">
        <v>99</v>
      </c>
      <c r="G239" s="39" t="s">
        <v>1072</v>
      </c>
      <c r="H239" s="39" t="s">
        <v>155</v>
      </c>
      <c r="I239" s="10">
        <v>1</v>
      </c>
      <c r="J239" s="12">
        <v>0</v>
      </c>
      <c r="K239" s="12">
        <v>0</v>
      </c>
      <c r="L239" s="13">
        <f t="shared" si="2"/>
        <v>1</v>
      </c>
      <c r="M239" s="31" t="s">
        <v>1073</v>
      </c>
      <c r="N239" s="3" t="s">
        <v>606</v>
      </c>
    </row>
    <row r="240" spans="1:14" s="34" customFormat="1" ht="33" customHeight="1" x14ac:dyDescent="0.4">
      <c r="A240" s="46" t="s">
        <v>1283</v>
      </c>
      <c r="B240" s="12">
        <f>SUBTOTAL(3,$C$2:C240)*1</f>
        <v>239</v>
      </c>
      <c r="C240" s="38" t="s">
        <v>607</v>
      </c>
      <c r="D240" s="38"/>
      <c r="E240" s="38" t="s">
        <v>1077</v>
      </c>
      <c r="F240" s="38" t="s">
        <v>141</v>
      </c>
      <c r="G240" s="39" t="s">
        <v>1076</v>
      </c>
      <c r="H240" s="39" t="s">
        <v>1075</v>
      </c>
      <c r="I240" s="10">
        <v>1</v>
      </c>
      <c r="J240" s="12">
        <v>0</v>
      </c>
      <c r="K240" s="12">
        <v>0</v>
      </c>
      <c r="L240" s="13">
        <f t="shared" si="2"/>
        <v>1</v>
      </c>
      <c r="M240" s="33" t="s">
        <v>1078</v>
      </c>
      <c r="N240" s="3" t="s">
        <v>608</v>
      </c>
    </row>
    <row r="241" spans="1:14" s="34" customFormat="1" ht="33" customHeight="1" x14ac:dyDescent="0.4">
      <c r="A241" s="46"/>
      <c r="B241" s="12">
        <f>SUBTOTAL(3,$C$2:C241)*1</f>
        <v>240</v>
      </c>
      <c r="C241" s="38" t="s">
        <v>609</v>
      </c>
      <c r="D241" s="38"/>
      <c r="E241" s="38"/>
      <c r="F241" s="38"/>
      <c r="G241" s="39" t="s">
        <v>610</v>
      </c>
      <c r="H241" s="39"/>
      <c r="I241" s="10">
        <v>1</v>
      </c>
      <c r="J241" s="12">
        <v>0</v>
      </c>
      <c r="K241" s="12">
        <v>0</v>
      </c>
      <c r="L241" s="13">
        <f t="shared" si="2"/>
        <v>1</v>
      </c>
      <c r="M241" s="17"/>
      <c r="N241" s="3" t="s">
        <v>611</v>
      </c>
    </row>
    <row r="242" spans="1:14" s="34" customFormat="1" ht="33" customHeight="1" x14ac:dyDescent="0.4">
      <c r="A242" s="46" t="s">
        <v>1283</v>
      </c>
      <c r="B242" s="12">
        <f>SUBTOTAL(3,$C$2:C242)*1</f>
        <v>241</v>
      </c>
      <c r="C242" s="38" t="s">
        <v>612</v>
      </c>
      <c r="D242" s="38"/>
      <c r="E242" s="38" t="s">
        <v>1077</v>
      </c>
      <c r="F242" s="38" t="s">
        <v>141</v>
      </c>
      <c r="G242" s="39" t="s">
        <v>1080</v>
      </c>
      <c r="H242" s="39" t="s">
        <v>950</v>
      </c>
      <c r="I242" s="10">
        <v>1</v>
      </c>
      <c r="J242" s="12">
        <v>0</v>
      </c>
      <c r="K242" s="12">
        <v>0</v>
      </c>
      <c r="L242" s="13">
        <f t="shared" si="2"/>
        <v>1</v>
      </c>
      <c r="M242" s="33" t="s">
        <v>1081</v>
      </c>
      <c r="N242" s="3" t="s">
        <v>613</v>
      </c>
    </row>
    <row r="243" spans="1:14" s="34" customFormat="1" ht="33" customHeight="1" x14ac:dyDescent="0.4">
      <c r="A243" s="46"/>
      <c r="B243" s="12">
        <f>SUBTOTAL(3,$C$2:C243)*1</f>
        <v>242</v>
      </c>
      <c r="C243" s="38" t="s">
        <v>614</v>
      </c>
      <c r="D243" s="38" t="s">
        <v>1074</v>
      </c>
      <c r="E243" s="38" t="s">
        <v>1079</v>
      </c>
      <c r="F243" s="38" t="s">
        <v>99</v>
      </c>
      <c r="G243" s="39" t="s">
        <v>1041</v>
      </c>
      <c r="H243" s="39" t="s">
        <v>155</v>
      </c>
      <c r="I243" s="10">
        <v>1</v>
      </c>
      <c r="J243" s="12">
        <v>0</v>
      </c>
      <c r="K243" s="12">
        <v>0</v>
      </c>
      <c r="L243" s="13">
        <f t="shared" si="2"/>
        <v>1</v>
      </c>
      <c r="M243" s="31" t="s">
        <v>1083</v>
      </c>
      <c r="N243" s="3" t="s">
        <v>1082</v>
      </c>
    </row>
    <row r="244" spans="1:14" s="34" customFormat="1" ht="33" customHeight="1" x14ac:dyDescent="0.4">
      <c r="A244" s="46"/>
      <c r="B244" s="12">
        <f>SUBTOTAL(3,$C$2:C244)*1</f>
        <v>243</v>
      </c>
      <c r="C244" s="38" t="s">
        <v>615</v>
      </c>
      <c r="D244" s="38" t="s">
        <v>1085</v>
      </c>
      <c r="E244" s="38" t="s">
        <v>1079</v>
      </c>
      <c r="F244" s="38" t="s">
        <v>99</v>
      </c>
      <c r="G244" s="39" t="s">
        <v>1084</v>
      </c>
      <c r="H244" s="39" t="s">
        <v>139</v>
      </c>
      <c r="I244" s="10">
        <v>1</v>
      </c>
      <c r="J244" s="12">
        <v>0</v>
      </c>
      <c r="K244" s="12">
        <v>0</v>
      </c>
      <c r="L244" s="13">
        <f t="shared" si="2"/>
        <v>1</v>
      </c>
      <c r="M244" s="31" t="s">
        <v>1087</v>
      </c>
      <c r="N244" s="3" t="s">
        <v>1086</v>
      </c>
    </row>
    <row r="245" spans="1:14" s="34" customFormat="1" ht="33" customHeight="1" x14ac:dyDescent="0.4">
      <c r="A245" s="46"/>
      <c r="B245" s="12">
        <f>SUBTOTAL(3,$C$2:C245)*1</f>
        <v>244</v>
      </c>
      <c r="C245" s="38" t="s">
        <v>616</v>
      </c>
      <c r="D245" s="38" t="s">
        <v>1074</v>
      </c>
      <c r="E245" s="38" t="s">
        <v>1079</v>
      </c>
      <c r="F245" s="38" t="s">
        <v>99</v>
      </c>
      <c r="G245" s="39" t="s">
        <v>1089</v>
      </c>
      <c r="H245" s="39" t="s">
        <v>1088</v>
      </c>
      <c r="I245" s="10">
        <v>1</v>
      </c>
      <c r="J245" s="12">
        <v>0</v>
      </c>
      <c r="K245" s="12">
        <v>0</v>
      </c>
      <c r="L245" s="13">
        <f t="shared" si="2"/>
        <v>1</v>
      </c>
      <c r="M245" s="31" t="s">
        <v>49</v>
      </c>
      <c r="N245" s="3" t="s">
        <v>617</v>
      </c>
    </row>
    <row r="246" spans="1:14" s="34" customFormat="1" ht="33" customHeight="1" x14ac:dyDescent="0.4">
      <c r="A246" s="46"/>
      <c r="B246" s="12">
        <f>SUBTOTAL(3,$C$2:C246)*1</f>
        <v>245</v>
      </c>
      <c r="C246" s="38" t="s">
        <v>618</v>
      </c>
      <c r="D246" s="38"/>
      <c r="E246" s="38"/>
      <c r="F246" s="38"/>
      <c r="G246" s="39" t="s">
        <v>125</v>
      </c>
      <c r="H246" s="39"/>
      <c r="I246" s="10">
        <v>3</v>
      </c>
      <c r="J246" s="12">
        <v>0</v>
      </c>
      <c r="K246" s="12">
        <v>0</v>
      </c>
      <c r="L246" s="13">
        <f t="shared" si="2"/>
        <v>3</v>
      </c>
      <c r="M246" s="17"/>
      <c r="N246" s="3" t="s">
        <v>619</v>
      </c>
    </row>
    <row r="247" spans="1:14" s="34" customFormat="1" ht="33" customHeight="1" x14ac:dyDescent="0.4">
      <c r="A247" s="46" t="s">
        <v>1283</v>
      </c>
      <c r="B247" s="12">
        <f>SUBTOTAL(3,$C$2:C247)*1</f>
        <v>246</v>
      </c>
      <c r="C247" s="38" t="s">
        <v>620</v>
      </c>
      <c r="D247" s="38"/>
      <c r="E247" s="38" t="s">
        <v>1095</v>
      </c>
      <c r="F247" s="38" t="s">
        <v>99</v>
      </c>
      <c r="G247" s="39" t="s">
        <v>1090</v>
      </c>
      <c r="H247" s="39" t="s">
        <v>1091</v>
      </c>
      <c r="I247" s="10">
        <v>1</v>
      </c>
      <c r="J247" s="12">
        <v>0</v>
      </c>
      <c r="K247" s="12">
        <v>0</v>
      </c>
      <c r="L247" s="13">
        <f t="shared" si="2"/>
        <v>1</v>
      </c>
      <c r="M247" s="31" t="s">
        <v>1045</v>
      </c>
      <c r="N247" s="3" t="s">
        <v>621</v>
      </c>
    </row>
    <row r="248" spans="1:14" s="34" customFormat="1" ht="33" customHeight="1" x14ac:dyDescent="0.4">
      <c r="A248" s="46"/>
      <c r="B248" s="12">
        <f>SUBTOTAL(3,$C$2:C248)*1</f>
        <v>247</v>
      </c>
      <c r="C248" s="38" t="s">
        <v>622</v>
      </c>
      <c r="D248" s="38"/>
      <c r="E248" s="38"/>
      <c r="F248" s="38"/>
      <c r="G248" s="39" t="s">
        <v>623</v>
      </c>
      <c r="H248" s="39"/>
      <c r="I248" s="10">
        <v>1</v>
      </c>
      <c r="J248" s="12">
        <v>0</v>
      </c>
      <c r="K248" s="12">
        <v>0</v>
      </c>
      <c r="L248" s="13">
        <f t="shared" si="2"/>
        <v>1</v>
      </c>
      <c r="M248" s="17"/>
      <c r="N248" s="3" t="s">
        <v>624</v>
      </c>
    </row>
    <row r="249" spans="1:14" s="34" customFormat="1" ht="33" customHeight="1" x14ac:dyDescent="0.4">
      <c r="A249" s="46"/>
      <c r="B249" s="12">
        <f>SUBTOTAL(3,$C$2:C249)*1</f>
        <v>248</v>
      </c>
      <c r="C249" s="38" t="s">
        <v>625</v>
      </c>
      <c r="D249" s="38"/>
      <c r="E249" s="38"/>
      <c r="F249" s="38"/>
      <c r="G249" s="39" t="s">
        <v>440</v>
      </c>
      <c r="H249" s="39"/>
      <c r="I249" s="10">
        <v>1</v>
      </c>
      <c r="J249" s="12">
        <v>0</v>
      </c>
      <c r="K249" s="12">
        <v>0</v>
      </c>
      <c r="L249" s="13">
        <f t="shared" si="2"/>
        <v>1</v>
      </c>
      <c r="M249" s="17"/>
      <c r="N249" s="3" t="s">
        <v>626</v>
      </c>
    </row>
    <row r="250" spans="1:14" s="34" customFormat="1" ht="33" customHeight="1" x14ac:dyDescent="0.4">
      <c r="A250" s="46"/>
      <c r="B250" s="12">
        <f>SUBTOTAL(3,$C$2:C250)*1</f>
        <v>249</v>
      </c>
      <c r="C250" s="38" t="s">
        <v>627</v>
      </c>
      <c r="D250" s="38" t="s">
        <v>1085</v>
      </c>
      <c r="E250" s="38" t="s">
        <v>1079</v>
      </c>
      <c r="F250" s="38" t="s">
        <v>99</v>
      </c>
      <c r="G250" s="39" t="s">
        <v>1039</v>
      </c>
      <c r="H250" s="39" t="s">
        <v>105</v>
      </c>
      <c r="I250" s="10">
        <v>1</v>
      </c>
      <c r="J250" s="12">
        <v>0</v>
      </c>
      <c r="K250" s="12">
        <v>0</v>
      </c>
      <c r="L250" s="13">
        <f t="shared" si="2"/>
        <v>1</v>
      </c>
      <c r="M250" s="31" t="s">
        <v>1092</v>
      </c>
      <c r="N250" s="3" t="s">
        <v>628</v>
      </c>
    </row>
    <row r="251" spans="1:14" s="34" customFormat="1" ht="33" customHeight="1" x14ac:dyDescent="0.4">
      <c r="A251" s="46"/>
      <c r="B251" s="12">
        <f>SUBTOTAL(3,$C$2:C251)*1</f>
        <v>250</v>
      </c>
      <c r="C251" s="38" t="s">
        <v>629</v>
      </c>
      <c r="D251" s="38"/>
      <c r="E251" s="38"/>
      <c r="F251" s="38"/>
      <c r="G251" s="39" t="s">
        <v>20</v>
      </c>
      <c r="H251" s="39"/>
      <c r="I251" s="10">
        <v>2</v>
      </c>
      <c r="J251" s="12">
        <v>0</v>
      </c>
      <c r="K251" s="12">
        <v>0</v>
      </c>
      <c r="L251" s="13">
        <f t="shared" si="2"/>
        <v>2</v>
      </c>
      <c r="M251" s="17"/>
      <c r="N251" s="3" t="s">
        <v>630</v>
      </c>
    </row>
    <row r="252" spans="1:14" s="34" customFormat="1" ht="33" customHeight="1" x14ac:dyDescent="0.4">
      <c r="A252" s="46"/>
      <c r="B252" s="12">
        <f>SUBTOTAL(3,$C$2:C252)*1</f>
        <v>251</v>
      </c>
      <c r="C252" s="38" t="s">
        <v>631</v>
      </c>
      <c r="D252" s="38"/>
      <c r="E252" s="38"/>
      <c r="F252" s="38"/>
      <c r="G252" s="39" t="s">
        <v>632</v>
      </c>
      <c r="H252" s="39"/>
      <c r="I252" s="10">
        <v>1</v>
      </c>
      <c r="J252" s="12">
        <v>0</v>
      </c>
      <c r="K252" s="12">
        <v>0</v>
      </c>
      <c r="L252" s="13">
        <f t="shared" si="2"/>
        <v>1</v>
      </c>
      <c r="M252" s="33"/>
      <c r="N252" s="3" t="s">
        <v>633</v>
      </c>
    </row>
    <row r="253" spans="1:14" s="34" customFormat="1" ht="33" customHeight="1" x14ac:dyDescent="0.4">
      <c r="A253" s="46"/>
      <c r="B253" s="12">
        <f>SUBTOTAL(3,$C$2:C253)*1</f>
        <v>252</v>
      </c>
      <c r="C253" s="38" t="s">
        <v>634</v>
      </c>
      <c r="D253" s="38" t="s">
        <v>1074</v>
      </c>
      <c r="E253" s="38" t="s">
        <v>1079</v>
      </c>
      <c r="F253" s="38" t="s">
        <v>99</v>
      </c>
      <c r="G253" s="39" t="s">
        <v>1093</v>
      </c>
      <c r="H253" s="39" t="s">
        <v>155</v>
      </c>
      <c r="I253" s="10">
        <v>1</v>
      </c>
      <c r="J253" s="12">
        <v>0</v>
      </c>
      <c r="K253" s="12">
        <v>0</v>
      </c>
      <c r="L253" s="13">
        <f t="shared" si="2"/>
        <v>1</v>
      </c>
      <c r="M253" s="31" t="s">
        <v>1094</v>
      </c>
      <c r="N253" s="3" t="s">
        <v>635</v>
      </c>
    </row>
    <row r="254" spans="1:14" s="34" customFormat="1" ht="33" customHeight="1" x14ac:dyDescent="0.4">
      <c r="A254" s="46"/>
      <c r="B254" s="12">
        <f>SUBTOTAL(3,$C$2:C254)*1</f>
        <v>253</v>
      </c>
      <c r="C254" s="38" t="s">
        <v>636</v>
      </c>
      <c r="D254" s="38"/>
      <c r="E254" s="38"/>
      <c r="F254" s="38"/>
      <c r="G254" s="39" t="s">
        <v>20</v>
      </c>
      <c r="H254" s="39"/>
      <c r="I254" s="10">
        <v>9</v>
      </c>
      <c r="J254" s="12">
        <v>0</v>
      </c>
      <c r="K254" s="12">
        <v>0</v>
      </c>
      <c r="L254" s="13">
        <f t="shared" si="2"/>
        <v>9</v>
      </c>
      <c r="M254" s="17"/>
      <c r="N254" s="3" t="s">
        <v>637</v>
      </c>
    </row>
    <row r="255" spans="1:14" s="34" customFormat="1" ht="33" customHeight="1" x14ac:dyDescent="0.4">
      <c r="A255" s="46"/>
      <c r="B255" s="12">
        <f>SUBTOTAL(3,$C$2:C255)*1</f>
        <v>254</v>
      </c>
      <c r="C255" s="38" t="s">
        <v>638</v>
      </c>
      <c r="D255" s="38" t="s">
        <v>1074</v>
      </c>
      <c r="E255" s="38" t="s">
        <v>1079</v>
      </c>
      <c r="F255" s="38" t="s">
        <v>99</v>
      </c>
      <c r="G255" s="39" t="s">
        <v>1096</v>
      </c>
      <c r="H255" s="39" t="s">
        <v>105</v>
      </c>
      <c r="I255" s="10">
        <v>2</v>
      </c>
      <c r="J255" s="12">
        <v>0</v>
      </c>
      <c r="K255" s="12">
        <v>0</v>
      </c>
      <c r="L255" s="13">
        <f t="shared" ref="L255:L278" si="3">SUM(I255:K255)</f>
        <v>2</v>
      </c>
      <c r="M255" s="17" t="s">
        <v>1047</v>
      </c>
      <c r="N255" s="3" t="s">
        <v>639</v>
      </c>
    </row>
    <row r="256" spans="1:14" s="34" customFormat="1" ht="33" customHeight="1" x14ac:dyDescent="0.4">
      <c r="A256" s="46"/>
      <c r="B256" s="12">
        <f>SUBTOTAL(3,$C$2:C256)*1</f>
        <v>255</v>
      </c>
      <c r="C256" s="38" t="s">
        <v>640</v>
      </c>
      <c r="D256" s="38"/>
      <c r="E256" s="38" t="s">
        <v>1079</v>
      </c>
      <c r="F256" s="38" t="s">
        <v>99</v>
      </c>
      <c r="G256" s="39" t="s">
        <v>1097</v>
      </c>
      <c r="H256" s="39" t="s">
        <v>105</v>
      </c>
      <c r="I256" s="10">
        <v>1</v>
      </c>
      <c r="J256" s="12">
        <v>0</v>
      </c>
      <c r="K256" s="12">
        <v>0</v>
      </c>
      <c r="L256" s="13">
        <f t="shared" si="3"/>
        <v>1</v>
      </c>
      <c r="M256" s="31" t="s">
        <v>1098</v>
      </c>
      <c r="N256" s="3" t="s">
        <v>641</v>
      </c>
    </row>
    <row r="257" spans="1:14" s="34" customFormat="1" ht="33" customHeight="1" x14ac:dyDescent="0.4">
      <c r="A257" s="46"/>
      <c r="B257" s="12">
        <f>SUBTOTAL(3,$C$2:C257)*1</f>
        <v>256</v>
      </c>
      <c r="C257" s="38" t="s">
        <v>642</v>
      </c>
      <c r="D257" s="38"/>
      <c r="E257" s="38"/>
      <c r="F257" s="38"/>
      <c r="G257" s="39" t="s">
        <v>1100</v>
      </c>
      <c r="H257" s="39"/>
      <c r="I257" s="10">
        <v>1</v>
      </c>
      <c r="J257" s="12">
        <v>0</v>
      </c>
      <c r="K257" s="12">
        <v>0</v>
      </c>
      <c r="L257" s="13">
        <f t="shared" si="3"/>
        <v>1</v>
      </c>
      <c r="M257" s="17"/>
      <c r="N257" s="3" t="s">
        <v>1099</v>
      </c>
    </row>
    <row r="258" spans="1:14" s="34" customFormat="1" ht="33" customHeight="1" x14ac:dyDescent="0.4">
      <c r="A258" s="46"/>
      <c r="B258" s="12">
        <f>SUBTOTAL(3,$C$2:C258)*1</f>
        <v>257</v>
      </c>
      <c r="C258" s="38" t="s">
        <v>643</v>
      </c>
      <c r="D258" s="38" t="s">
        <v>1074</v>
      </c>
      <c r="E258" s="38" t="s">
        <v>1079</v>
      </c>
      <c r="F258" s="38" t="s">
        <v>99</v>
      </c>
      <c r="G258" s="39" t="s">
        <v>1101</v>
      </c>
      <c r="H258" s="39" t="s">
        <v>923</v>
      </c>
      <c r="I258" s="10">
        <v>1</v>
      </c>
      <c r="J258" s="12">
        <v>0</v>
      </c>
      <c r="K258" s="12">
        <v>0</v>
      </c>
      <c r="L258" s="13">
        <f t="shared" si="3"/>
        <v>1</v>
      </c>
      <c r="M258" s="31" t="s">
        <v>1045</v>
      </c>
      <c r="N258" s="9" t="s">
        <v>644</v>
      </c>
    </row>
    <row r="259" spans="1:14" s="34" customFormat="1" ht="33" customHeight="1" x14ac:dyDescent="0.4">
      <c r="A259" s="46" t="s">
        <v>1283</v>
      </c>
      <c r="B259" s="12">
        <f>SUBTOTAL(3,$C$2:C259)*1</f>
        <v>258</v>
      </c>
      <c r="C259" s="38" t="s">
        <v>645</v>
      </c>
      <c r="D259" s="38" t="s">
        <v>1074</v>
      </c>
      <c r="E259" s="38" t="s">
        <v>1079</v>
      </c>
      <c r="F259" s="38" t="s">
        <v>99</v>
      </c>
      <c r="G259" s="39" t="s">
        <v>1102</v>
      </c>
      <c r="H259" s="39" t="s">
        <v>105</v>
      </c>
      <c r="I259" s="10">
        <v>1</v>
      </c>
      <c r="J259" s="12">
        <v>0</v>
      </c>
      <c r="K259" s="12">
        <v>0</v>
      </c>
      <c r="L259" s="13">
        <f t="shared" si="3"/>
        <v>1</v>
      </c>
      <c r="M259" s="31" t="s">
        <v>1054</v>
      </c>
      <c r="N259" s="3" t="s">
        <v>646</v>
      </c>
    </row>
    <row r="260" spans="1:14" s="34" customFormat="1" ht="33" customHeight="1" x14ac:dyDescent="0.4">
      <c r="A260" s="46"/>
      <c r="B260" s="12">
        <f>SUBTOTAL(3,$C$2:C260)*1</f>
        <v>259</v>
      </c>
      <c r="C260" s="38" t="s">
        <v>647</v>
      </c>
      <c r="D260" s="38"/>
      <c r="E260" s="38" t="s">
        <v>1077</v>
      </c>
      <c r="F260" s="38" t="s">
        <v>141</v>
      </c>
      <c r="G260" s="39" t="s">
        <v>249</v>
      </c>
      <c r="H260" s="39" t="s">
        <v>1104</v>
      </c>
      <c r="I260" s="10">
        <v>1</v>
      </c>
      <c r="J260" s="12">
        <v>0</v>
      </c>
      <c r="K260" s="12">
        <v>0</v>
      </c>
      <c r="L260" s="13">
        <f t="shared" si="3"/>
        <v>1</v>
      </c>
      <c r="M260" s="33" t="s">
        <v>1103</v>
      </c>
      <c r="N260" s="3" t="s">
        <v>648</v>
      </c>
    </row>
    <row r="261" spans="1:14" s="34" customFormat="1" ht="33" customHeight="1" x14ac:dyDescent="0.4">
      <c r="A261" s="46"/>
      <c r="B261" s="12">
        <f>SUBTOTAL(3,$C$2:C261)*1</f>
        <v>260</v>
      </c>
      <c r="C261" s="38" t="s">
        <v>649</v>
      </c>
      <c r="D261" s="38" t="s">
        <v>1074</v>
      </c>
      <c r="E261" s="38" t="s">
        <v>1079</v>
      </c>
      <c r="F261" s="38" t="s">
        <v>99</v>
      </c>
      <c r="G261" s="39" t="s">
        <v>1105</v>
      </c>
      <c r="H261" s="39" t="s">
        <v>139</v>
      </c>
      <c r="I261" s="10">
        <v>2</v>
      </c>
      <c r="J261" s="12">
        <v>1</v>
      </c>
      <c r="K261" s="12">
        <v>0</v>
      </c>
      <c r="L261" s="13">
        <f t="shared" si="3"/>
        <v>3</v>
      </c>
      <c r="M261" s="17" t="s">
        <v>1106</v>
      </c>
      <c r="N261" s="3" t="s">
        <v>650</v>
      </c>
    </row>
    <row r="262" spans="1:14" s="34" customFormat="1" ht="33" customHeight="1" x14ac:dyDescent="0.4">
      <c r="A262" s="46"/>
      <c r="B262" s="12">
        <f>SUBTOTAL(3,$C$2:C262)*1</f>
        <v>261</v>
      </c>
      <c r="C262" s="38" t="s">
        <v>651</v>
      </c>
      <c r="D262" s="38"/>
      <c r="E262" s="38"/>
      <c r="F262" s="38"/>
      <c r="G262" s="39" t="s">
        <v>652</v>
      </c>
      <c r="H262" s="39"/>
      <c r="I262" s="10">
        <v>1</v>
      </c>
      <c r="J262" s="12">
        <v>0</v>
      </c>
      <c r="K262" s="12">
        <v>0</v>
      </c>
      <c r="L262" s="13">
        <f t="shared" si="3"/>
        <v>1</v>
      </c>
      <c r="M262" s="17"/>
      <c r="N262" s="3" t="s">
        <v>653</v>
      </c>
    </row>
    <row r="263" spans="1:14" s="34" customFormat="1" ht="33" customHeight="1" x14ac:dyDescent="0.4">
      <c r="A263" s="46"/>
      <c r="B263" s="12">
        <f>SUBTOTAL(3,$C$2:C263)*1</f>
        <v>262</v>
      </c>
      <c r="C263" s="38" t="s">
        <v>654</v>
      </c>
      <c r="D263" s="38"/>
      <c r="E263" s="38"/>
      <c r="F263" s="38"/>
      <c r="G263" s="39" t="s">
        <v>655</v>
      </c>
      <c r="H263" s="39"/>
      <c r="I263" s="10">
        <v>1</v>
      </c>
      <c r="J263" s="12">
        <v>0</v>
      </c>
      <c r="K263" s="12">
        <v>0</v>
      </c>
      <c r="L263" s="13">
        <f t="shared" si="3"/>
        <v>1</v>
      </c>
      <c r="M263" s="17"/>
      <c r="N263" s="3" t="s">
        <v>656</v>
      </c>
    </row>
    <row r="264" spans="1:14" s="34" customFormat="1" ht="33" customHeight="1" x14ac:dyDescent="0.4">
      <c r="A264" s="46"/>
      <c r="B264" s="12">
        <f>SUBTOTAL(3,$C$2:C264)*1</f>
        <v>263</v>
      </c>
      <c r="C264" s="38" t="s">
        <v>657</v>
      </c>
      <c r="D264" s="38"/>
      <c r="E264" s="38"/>
      <c r="F264" s="38"/>
      <c r="G264" s="39" t="s">
        <v>20</v>
      </c>
      <c r="H264" s="39"/>
      <c r="I264" s="10">
        <v>1</v>
      </c>
      <c r="J264" s="12">
        <v>0</v>
      </c>
      <c r="K264" s="12">
        <v>0</v>
      </c>
      <c r="L264" s="13">
        <f t="shared" si="3"/>
        <v>1</v>
      </c>
      <c r="M264" s="17"/>
      <c r="N264" s="3" t="s">
        <v>658</v>
      </c>
    </row>
    <row r="265" spans="1:14" s="34" customFormat="1" ht="33" customHeight="1" x14ac:dyDescent="0.4">
      <c r="A265" s="46"/>
      <c r="B265" s="12">
        <f>SUBTOTAL(3,$C$2:C265)*1</f>
        <v>264</v>
      </c>
      <c r="C265" s="38" t="s">
        <v>659</v>
      </c>
      <c r="D265" s="38" t="s">
        <v>1085</v>
      </c>
      <c r="E265" s="38" t="s">
        <v>1077</v>
      </c>
      <c r="F265" s="38" t="s">
        <v>141</v>
      </c>
      <c r="G265" s="39" t="s">
        <v>1107</v>
      </c>
      <c r="H265" s="39" t="s">
        <v>935</v>
      </c>
      <c r="I265" s="10">
        <v>1</v>
      </c>
      <c r="J265" s="12">
        <v>0</v>
      </c>
      <c r="K265" s="12">
        <v>0</v>
      </c>
      <c r="L265" s="13">
        <f t="shared" si="3"/>
        <v>1</v>
      </c>
      <c r="M265" s="33" t="s">
        <v>1108</v>
      </c>
      <c r="N265" s="3" t="s">
        <v>660</v>
      </c>
    </row>
    <row r="266" spans="1:14" s="34" customFormat="1" ht="33" customHeight="1" x14ac:dyDescent="0.4">
      <c r="A266" s="46"/>
      <c r="B266" s="12">
        <f>SUBTOTAL(3,$C$2:C266)*1</f>
        <v>265</v>
      </c>
      <c r="C266" s="38" t="s">
        <v>661</v>
      </c>
      <c r="D266" s="38"/>
      <c r="E266" s="38"/>
      <c r="F266" s="38"/>
      <c r="G266" s="39" t="s">
        <v>3</v>
      </c>
      <c r="H266" s="39"/>
      <c r="I266" s="10">
        <v>3</v>
      </c>
      <c r="J266" s="12">
        <v>1</v>
      </c>
      <c r="K266" s="12">
        <v>0</v>
      </c>
      <c r="L266" s="13">
        <f t="shared" si="3"/>
        <v>4</v>
      </c>
      <c r="M266" s="17"/>
      <c r="N266" s="3" t="s">
        <v>662</v>
      </c>
    </row>
    <row r="267" spans="1:14" s="34" customFormat="1" ht="33" customHeight="1" x14ac:dyDescent="0.4">
      <c r="A267" s="46"/>
      <c r="B267" s="12">
        <f>SUBTOTAL(3,$C$2:C267)*1</f>
        <v>266</v>
      </c>
      <c r="C267" s="38" t="s">
        <v>663</v>
      </c>
      <c r="D267" s="38"/>
      <c r="E267" s="38"/>
      <c r="F267" s="38"/>
      <c r="G267" s="39" t="s">
        <v>58</v>
      </c>
      <c r="H267" s="39"/>
      <c r="I267" s="10">
        <v>2</v>
      </c>
      <c r="J267" s="12">
        <v>0</v>
      </c>
      <c r="K267" s="12">
        <v>0</v>
      </c>
      <c r="L267" s="13">
        <f t="shared" si="3"/>
        <v>2</v>
      </c>
      <c r="M267" s="17"/>
      <c r="N267" s="3" t="s">
        <v>664</v>
      </c>
    </row>
    <row r="268" spans="1:14" s="34" customFormat="1" ht="33" customHeight="1" x14ac:dyDescent="0.4">
      <c r="A268" s="46"/>
      <c r="B268" s="12">
        <f>SUBTOTAL(3,$C$2:C268)*1</f>
        <v>267</v>
      </c>
      <c r="C268" s="38" t="s">
        <v>665</v>
      </c>
      <c r="D268" s="38" t="s">
        <v>1074</v>
      </c>
      <c r="E268" s="38" t="s">
        <v>1079</v>
      </c>
      <c r="F268" s="38" t="s">
        <v>99</v>
      </c>
      <c r="G268" s="39" t="s">
        <v>1109</v>
      </c>
      <c r="H268" s="39" t="s">
        <v>105</v>
      </c>
      <c r="I268" s="10">
        <v>1</v>
      </c>
      <c r="J268" s="12">
        <v>0</v>
      </c>
      <c r="K268" s="12">
        <v>0</v>
      </c>
      <c r="L268" s="13">
        <f t="shared" si="3"/>
        <v>1</v>
      </c>
      <c r="M268" s="31" t="s">
        <v>1111</v>
      </c>
      <c r="N268" s="9" t="s">
        <v>1110</v>
      </c>
    </row>
    <row r="269" spans="1:14" s="34" customFormat="1" ht="33" customHeight="1" x14ac:dyDescent="0.4">
      <c r="A269" s="46"/>
      <c r="B269" s="12">
        <f>SUBTOTAL(3,$C$2:C269)*1</f>
        <v>268</v>
      </c>
      <c r="C269" s="38" t="s">
        <v>666</v>
      </c>
      <c r="D269" s="38"/>
      <c r="E269" s="38"/>
      <c r="F269" s="38"/>
      <c r="G269" s="39" t="s">
        <v>349</v>
      </c>
      <c r="H269" s="39"/>
      <c r="I269" s="10">
        <v>2</v>
      </c>
      <c r="J269" s="12">
        <v>0</v>
      </c>
      <c r="K269" s="12">
        <v>0</v>
      </c>
      <c r="L269" s="13">
        <f t="shared" si="3"/>
        <v>2</v>
      </c>
      <c r="M269" s="17"/>
      <c r="N269" s="3" t="s">
        <v>667</v>
      </c>
    </row>
    <row r="270" spans="1:14" s="34" customFormat="1" ht="33" customHeight="1" x14ac:dyDescent="0.4">
      <c r="A270" s="46"/>
      <c r="B270" s="12">
        <f>SUBTOTAL(3,$C$2:C270)*1</f>
        <v>269</v>
      </c>
      <c r="C270" s="38" t="s">
        <v>668</v>
      </c>
      <c r="D270" s="38"/>
      <c r="E270" s="38"/>
      <c r="F270" s="38"/>
      <c r="G270" s="39" t="s">
        <v>669</v>
      </c>
      <c r="H270" s="39"/>
      <c r="I270" s="10">
        <v>1</v>
      </c>
      <c r="J270" s="12">
        <v>0</v>
      </c>
      <c r="K270" s="12">
        <v>0</v>
      </c>
      <c r="L270" s="13">
        <f t="shared" si="3"/>
        <v>1</v>
      </c>
      <c r="M270" s="17"/>
      <c r="N270" s="3" t="s">
        <v>670</v>
      </c>
    </row>
    <row r="271" spans="1:14" s="34" customFormat="1" ht="33" customHeight="1" x14ac:dyDescent="0.4">
      <c r="A271" s="46"/>
      <c r="B271" s="12">
        <f>SUBTOTAL(3,$C$2:C271)*1</f>
        <v>270</v>
      </c>
      <c r="C271" s="38" t="s">
        <v>671</v>
      </c>
      <c r="D271" s="38"/>
      <c r="E271" s="38" t="s">
        <v>1077</v>
      </c>
      <c r="F271" s="38" t="s">
        <v>141</v>
      </c>
      <c r="G271" s="39" t="s">
        <v>1112</v>
      </c>
      <c r="H271" s="39" t="s">
        <v>1060</v>
      </c>
      <c r="I271" s="10">
        <v>1</v>
      </c>
      <c r="J271" s="12">
        <v>0</v>
      </c>
      <c r="K271" s="12">
        <v>0</v>
      </c>
      <c r="L271" s="13">
        <f t="shared" si="3"/>
        <v>1</v>
      </c>
      <c r="M271" s="33" t="s">
        <v>262</v>
      </c>
      <c r="N271" s="3" t="s">
        <v>672</v>
      </c>
    </row>
    <row r="272" spans="1:14" s="34" customFormat="1" ht="33" customHeight="1" x14ac:dyDescent="0.4">
      <c r="A272" s="46"/>
      <c r="B272" s="12">
        <f>SUBTOTAL(3,$C$2:C272)*1</f>
        <v>271</v>
      </c>
      <c r="C272" s="38" t="s">
        <v>673</v>
      </c>
      <c r="D272" s="38" t="s">
        <v>1074</v>
      </c>
      <c r="E272" s="38" t="s">
        <v>1079</v>
      </c>
      <c r="F272" s="38" t="s">
        <v>99</v>
      </c>
      <c r="G272" s="39" t="s">
        <v>933</v>
      </c>
      <c r="H272" s="39" t="s">
        <v>105</v>
      </c>
      <c r="I272" s="10">
        <v>1</v>
      </c>
      <c r="J272" s="12">
        <v>0</v>
      </c>
      <c r="K272" s="12">
        <v>0</v>
      </c>
      <c r="L272" s="13">
        <f t="shared" si="3"/>
        <v>1</v>
      </c>
      <c r="M272" s="31" t="s">
        <v>1114</v>
      </c>
      <c r="N272" s="3" t="s">
        <v>1113</v>
      </c>
    </row>
    <row r="273" spans="1:14" s="34" customFormat="1" ht="33" customHeight="1" x14ac:dyDescent="0.4">
      <c r="A273" s="46"/>
      <c r="B273" s="12">
        <f>SUBTOTAL(3,$C$2:C273)*1</f>
        <v>272</v>
      </c>
      <c r="C273" s="38" t="s">
        <v>674</v>
      </c>
      <c r="D273" s="38" t="s">
        <v>1074</v>
      </c>
      <c r="E273" s="38" t="s">
        <v>1079</v>
      </c>
      <c r="F273" s="38" t="s">
        <v>141</v>
      </c>
      <c r="G273" s="39" t="s">
        <v>933</v>
      </c>
      <c r="H273" s="39" t="s">
        <v>105</v>
      </c>
      <c r="I273" s="10">
        <v>1</v>
      </c>
      <c r="J273" s="12">
        <v>0</v>
      </c>
      <c r="K273" s="12">
        <v>0</v>
      </c>
      <c r="L273" s="13">
        <f t="shared" si="3"/>
        <v>1</v>
      </c>
      <c r="M273" s="31" t="s">
        <v>1115</v>
      </c>
      <c r="N273" s="3" t="s">
        <v>675</v>
      </c>
    </row>
    <row r="274" spans="1:14" s="34" customFormat="1" ht="33" customHeight="1" x14ac:dyDescent="0.4">
      <c r="A274" s="46"/>
      <c r="B274" s="12">
        <f>SUBTOTAL(3,$C$2:C274)*1</f>
        <v>273</v>
      </c>
      <c r="C274" s="38" t="s">
        <v>676</v>
      </c>
      <c r="D274" s="38" t="s">
        <v>1074</v>
      </c>
      <c r="E274" s="38" t="s">
        <v>1079</v>
      </c>
      <c r="F274" s="38" t="s">
        <v>99</v>
      </c>
      <c r="G274" s="39" t="s">
        <v>1116</v>
      </c>
      <c r="H274" s="39" t="s">
        <v>139</v>
      </c>
      <c r="I274" s="10">
        <v>2</v>
      </c>
      <c r="J274" s="12">
        <v>0</v>
      </c>
      <c r="K274" s="12">
        <v>0</v>
      </c>
      <c r="L274" s="13">
        <f t="shared" si="3"/>
        <v>2</v>
      </c>
      <c r="M274" s="17" t="s">
        <v>49</v>
      </c>
      <c r="N274" s="3" t="s">
        <v>677</v>
      </c>
    </row>
    <row r="275" spans="1:14" s="34" customFormat="1" ht="33" customHeight="1" x14ac:dyDescent="0.4">
      <c r="A275" s="46"/>
      <c r="B275" s="12">
        <f>SUBTOTAL(3,$C$2:C275)*1</f>
        <v>274</v>
      </c>
      <c r="C275" s="38" t="s">
        <v>678</v>
      </c>
      <c r="D275" s="38"/>
      <c r="E275" s="38"/>
      <c r="F275" s="38"/>
      <c r="G275" s="39" t="s">
        <v>584</v>
      </c>
      <c r="H275" s="39"/>
      <c r="I275" s="10">
        <v>1</v>
      </c>
      <c r="J275" s="12">
        <v>0</v>
      </c>
      <c r="K275" s="12">
        <v>0</v>
      </c>
      <c r="L275" s="13">
        <f t="shared" si="3"/>
        <v>1</v>
      </c>
      <c r="M275" s="17"/>
      <c r="N275" s="3" t="s">
        <v>679</v>
      </c>
    </row>
    <row r="276" spans="1:14" s="34" customFormat="1" ht="33" customHeight="1" x14ac:dyDescent="0.4">
      <c r="A276" s="46" t="s">
        <v>1283</v>
      </c>
      <c r="B276" s="12">
        <f>SUBTOTAL(3,$C$2:C276)*1</f>
        <v>275</v>
      </c>
      <c r="C276" s="20" t="s">
        <v>680</v>
      </c>
      <c r="D276" s="38" t="s">
        <v>1074</v>
      </c>
      <c r="E276" s="38" t="s">
        <v>1079</v>
      </c>
      <c r="F276" s="38" t="s">
        <v>141</v>
      </c>
      <c r="G276" s="3" t="s">
        <v>1117</v>
      </c>
      <c r="H276" s="3" t="s">
        <v>155</v>
      </c>
      <c r="I276" s="12">
        <v>1</v>
      </c>
      <c r="J276" s="12">
        <v>1</v>
      </c>
      <c r="K276" s="12">
        <v>0</v>
      </c>
      <c r="L276" s="13">
        <f t="shared" si="3"/>
        <v>2</v>
      </c>
      <c r="M276" s="31" t="s">
        <v>226</v>
      </c>
      <c r="N276" s="9" t="s">
        <v>681</v>
      </c>
    </row>
    <row r="277" spans="1:14" s="34" customFormat="1" ht="33" customHeight="1" x14ac:dyDescent="0.4">
      <c r="A277" s="46"/>
      <c r="B277" s="12">
        <f>SUBTOTAL(3,$C$2:C277)*1</f>
        <v>276</v>
      </c>
      <c r="C277" s="20" t="s">
        <v>682</v>
      </c>
      <c r="D277" s="20" t="s">
        <v>1085</v>
      </c>
      <c r="E277" s="38" t="s">
        <v>1079</v>
      </c>
      <c r="F277" s="38" t="s">
        <v>99</v>
      </c>
      <c r="G277" s="3" t="s">
        <v>1118</v>
      </c>
      <c r="H277" s="39" t="s">
        <v>105</v>
      </c>
      <c r="I277" s="12">
        <v>2</v>
      </c>
      <c r="J277" s="12">
        <v>1</v>
      </c>
      <c r="K277" s="12">
        <v>0</v>
      </c>
      <c r="L277" s="13">
        <f t="shared" si="3"/>
        <v>3</v>
      </c>
      <c r="M277" s="17" t="s">
        <v>1175</v>
      </c>
      <c r="N277" s="3" t="s">
        <v>684</v>
      </c>
    </row>
    <row r="278" spans="1:14" s="34" customFormat="1" ht="33" customHeight="1" x14ac:dyDescent="0.4">
      <c r="A278" s="46"/>
      <c r="B278" s="12">
        <f>SUBTOTAL(3,$C$2:C278)*1</f>
        <v>277</v>
      </c>
      <c r="C278" s="20" t="s">
        <v>685</v>
      </c>
      <c r="D278" s="20"/>
      <c r="E278" s="20"/>
      <c r="F278" s="20"/>
      <c r="G278" s="3" t="s">
        <v>686</v>
      </c>
      <c r="H278" s="3"/>
      <c r="I278" s="12">
        <v>1</v>
      </c>
      <c r="J278" s="12">
        <v>1</v>
      </c>
      <c r="K278" s="12">
        <v>0</v>
      </c>
      <c r="L278" s="13">
        <f t="shared" si="3"/>
        <v>2</v>
      </c>
      <c r="M278" s="17"/>
      <c r="N278" s="3" t="s">
        <v>687</v>
      </c>
    </row>
    <row r="279" spans="1:14" s="34" customFormat="1" ht="33" customHeight="1" x14ac:dyDescent="0.4">
      <c r="A279" s="46"/>
      <c r="B279" s="12">
        <f>SUBTOTAL(3,$C$2:C279)*1</f>
        <v>278</v>
      </c>
      <c r="C279" s="20" t="s">
        <v>688</v>
      </c>
      <c r="D279" s="20"/>
      <c r="E279" s="20"/>
      <c r="F279" s="20"/>
      <c r="G279" s="3" t="s">
        <v>689</v>
      </c>
      <c r="H279" s="3"/>
      <c r="I279" s="12">
        <v>2</v>
      </c>
      <c r="J279" s="12">
        <v>2</v>
      </c>
      <c r="K279" s="12">
        <v>0</v>
      </c>
      <c r="L279" s="13">
        <v>3</v>
      </c>
      <c r="M279" s="17"/>
      <c r="N279" s="3" t="s">
        <v>690</v>
      </c>
    </row>
    <row r="280" spans="1:14" s="34" customFormat="1" ht="33" customHeight="1" x14ac:dyDescent="0.4">
      <c r="A280" s="46"/>
      <c r="B280" s="12">
        <f>SUBTOTAL(3,$C$2:C280)*1</f>
        <v>279</v>
      </c>
      <c r="C280" s="20" t="s">
        <v>691</v>
      </c>
      <c r="D280" s="38" t="s">
        <v>1074</v>
      </c>
      <c r="E280" s="38" t="s">
        <v>1079</v>
      </c>
      <c r="F280" s="38" t="s">
        <v>99</v>
      </c>
      <c r="G280" s="3" t="s">
        <v>1119</v>
      </c>
      <c r="H280" s="39" t="s">
        <v>105</v>
      </c>
      <c r="I280" s="12">
        <v>1</v>
      </c>
      <c r="J280" s="12">
        <v>1</v>
      </c>
      <c r="K280" s="12">
        <v>0</v>
      </c>
      <c r="L280" s="13">
        <f>SUM(I280:K280)</f>
        <v>2</v>
      </c>
      <c r="M280" s="31" t="s">
        <v>1004</v>
      </c>
      <c r="N280" s="3" t="s">
        <v>1120</v>
      </c>
    </row>
    <row r="281" spans="1:14" s="34" customFormat="1" ht="33" customHeight="1" x14ac:dyDescent="0.4">
      <c r="A281" s="46"/>
      <c r="B281" s="12">
        <f>SUBTOTAL(3,$C$2:C281)*1</f>
        <v>280</v>
      </c>
      <c r="C281" s="16" t="s">
        <v>692</v>
      </c>
      <c r="D281" s="16"/>
      <c r="E281" s="16"/>
      <c r="F281" s="16"/>
      <c r="G281" s="19" t="s">
        <v>693</v>
      </c>
      <c r="H281" s="19"/>
      <c r="I281" s="12">
        <v>1</v>
      </c>
      <c r="J281" s="12">
        <v>0</v>
      </c>
      <c r="K281" s="12">
        <v>0</v>
      </c>
      <c r="L281" s="13">
        <f>SUM(I281:K281)</f>
        <v>1</v>
      </c>
      <c r="M281" s="17"/>
      <c r="N281" s="3" t="s">
        <v>694</v>
      </c>
    </row>
    <row r="282" spans="1:14" s="34" customFormat="1" ht="33" customHeight="1" x14ac:dyDescent="0.4">
      <c r="A282" s="46"/>
      <c r="B282" s="12">
        <f>SUBTOTAL(3,$C$2:C282)*1</f>
        <v>281</v>
      </c>
      <c r="C282" s="16" t="s">
        <v>695</v>
      </c>
      <c r="D282" s="16"/>
      <c r="E282" s="16"/>
      <c r="F282" s="16"/>
      <c r="G282" s="19" t="s">
        <v>696</v>
      </c>
      <c r="H282" s="19"/>
      <c r="I282" s="12">
        <v>1</v>
      </c>
      <c r="J282" s="13">
        <v>0</v>
      </c>
      <c r="K282" s="13">
        <v>0</v>
      </c>
      <c r="L282" s="13">
        <f t="shared" ref="L282:L345" si="4">SUM(I282:K282)</f>
        <v>1</v>
      </c>
      <c r="M282" s="17"/>
      <c r="N282" s="3" t="s">
        <v>697</v>
      </c>
    </row>
    <row r="283" spans="1:14" s="34" customFormat="1" ht="33" customHeight="1" x14ac:dyDescent="0.4">
      <c r="A283" s="46"/>
      <c r="B283" s="12">
        <f>SUBTOTAL(3,$C$2:C283)*1</f>
        <v>282</v>
      </c>
      <c r="C283" s="16" t="s">
        <v>698</v>
      </c>
      <c r="D283" s="38" t="s">
        <v>1074</v>
      </c>
      <c r="E283" s="16" t="s">
        <v>1077</v>
      </c>
      <c r="F283" s="16" t="s">
        <v>141</v>
      </c>
      <c r="G283" s="19" t="s">
        <v>1121</v>
      </c>
      <c r="H283" s="19" t="s">
        <v>971</v>
      </c>
      <c r="I283" s="12">
        <v>2</v>
      </c>
      <c r="J283" s="13">
        <v>0</v>
      </c>
      <c r="K283" s="13">
        <v>0</v>
      </c>
      <c r="L283" s="13">
        <f t="shared" si="4"/>
        <v>2</v>
      </c>
      <c r="M283" s="17" t="s">
        <v>1122</v>
      </c>
      <c r="N283" s="3" t="s">
        <v>699</v>
      </c>
    </row>
    <row r="284" spans="1:14" s="34" customFormat="1" ht="33" customHeight="1" x14ac:dyDescent="0.4">
      <c r="A284" s="46" t="s">
        <v>1283</v>
      </c>
      <c r="B284" s="12">
        <f>SUBTOTAL(3,$C$2:C284)*1</f>
        <v>283</v>
      </c>
      <c r="C284" s="20" t="s">
        <v>700</v>
      </c>
      <c r="D284" s="38" t="s">
        <v>1074</v>
      </c>
      <c r="E284" s="38" t="s">
        <v>1079</v>
      </c>
      <c r="F284" s="16" t="s">
        <v>141</v>
      </c>
      <c r="G284" s="39" t="s">
        <v>1123</v>
      </c>
      <c r="H284" s="39" t="s">
        <v>134</v>
      </c>
      <c r="I284" s="10">
        <v>1</v>
      </c>
      <c r="J284" s="12">
        <v>0</v>
      </c>
      <c r="K284" s="12">
        <v>0</v>
      </c>
      <c r="L284" s="13">
        <f t="shared" si="4"/>
        <v>1</v>
      </c>
      <c r="M284" s="17" t="s">
        <v>1125</v>
      </c>
      <c r="N284" s="3" t="s">
        <v>1124</v>
      </c>
    </row>
    <row r="285" spans="1:14" s="34" customFormat="1" ht="33" customHeight="1" x14ac:dyDescent="0.4">
      <c r="A285" s="46"/>
      <c r="B285" s="12">
        <f>SUBTOTAL(3,$C$2:C285)*1</f>
        <v>284</v>
      </c>
      <c r="C285" s="16" t="s">
        <v>701</v>
      </c>
      <c r="D285" s="16"/>
      <c r="E285" s="16"/>
      <c r="F285" s="16"/>
      <c r="G285" s="19" t="s">
        <v>702</v>
      </c>
      <c r="H285" s="19"/>
      <c r="I285" s="12">
        <v>1</v>
      </c>
      <c r="J285" s="13">
        <v>0</v>
      </c>
      <c r="K285" s="13">
        <v>0</v>
      </c>
      <c r="L285" s="13">
        <f t="shared" si="4"/>
        <v>1</v>
      </c>
      <c r="M285" s="17"/>
      <c r="N285" s="3" t="s">
        <v>703</v>
      </c>
    </row>
    <row r="286" spans="1:14" s="34" customFormat="1" ht="33" customHeight="1" x14ac:dyDescent="0.4">
      <c r="A286" s="46"/>
      <c r="B286" s="12">
        <f>SUBTOTAL(3,$C$2:C286)*1</f>
        <v>285</v>
      </c>
      <c r="C286" s="16" t="s">
        <v>704</v>
      </c>
      <c r="D286" s="16"/>
      <c r="E286" s="16"/>
      <c r="F286" s="16"/>
      <c r="G286" s="19" t="s">
        <v>705</v>
      </c>
      <c r="H286" s="19"/>
      <c r="I286" s="12">
        <v>1</v>
      </c>
      <c r="J286" s="13">
        <v>0</v>
      </c>
      <c r="K286" s="13">
        <v>0</v>
      </c>
      <c r="L286" s="13">
        <f t="shared" si="4"/>
        <v>1</v>
      </c>
      <c r="M286" s="17"/>
      <c r="N286" s="3" t="s">
        <v>706</v>
      </c>
    </row>
    <row r="287" spans="1:14" s="34" customFormat="1" ht="33" customHeight="1" x14ac:dyDescent="0.4">
      <c r="A287" s="46"/>
      <c r="B287" s="12">
        <f>SUBTOTAL(3,$C$2:C287)*1</f>
        <v>286</v>
      </c>
      <c r="C287" s="16" t="s">
        <v>707</v>
      </c>
      <c r="D287" s="16"/>
      <c r="E287" s="16"/>
      <c r="F287" s="16"/>
      <c r="G287" s="19" t="s">
        <v>708</v>
      </c>
      <c r="H287" s="19"/>
      <c r="I287" s="13">
        <v>1</v>
      </c>
      <c r="J287" s="13">
        <v>1</v>
      </c>
      <c r="K287" s="13">
        <v>0</v>
      </c>
      <c r="L287" s="13">
        <f t="shared" si="4"/>
        <v>2</v>
      </c>
      <c r="M287" s="17"/>
      <c r="N287" s="3" t="s">
        <v>709</v>
      </c>
    </row>
    <row r="288" spans="1:14" s="34" customFormat="1" ht="33" customHeight="1" x14ac:dyDescent="0.4">
      <c r="A288" s="46"/>
      <c r="B288" s="12">
        <f>SUBTOTAL(3,$C$2:C288)*1</f>
        <v>287</v>
      </c>
      <c r="C288" s="16" t="s">
        <v>710</v>
      </c>
      <c r="D288" s="38" t="s">
        <v>1074</v>
      </c>
      <c r="E288" s="38" t="s">
        <v>1079</v>
      </c>
      <c r="F288" s="38" t="s">
        <v>99</v>
      </c>
      <c r="G288" s="19" t="s">
        <v>1126</v>
      </c>
      <c r="H288" s="19" t="s">
        <v>105</v>
      </c>
      <c r="I288" s="12">
        <v>2</v>
      </c>
      <c r="J288" s="13">
        <v>0</v>
      </c>
      <c r="K288" s="13">
        <v>0</v>
      </c>
      <c r="L288" s="13">
        <f t="shared" si="4"/>
        <v>2</v>
      </c>
      <c r="M288" s="17" t="s">
        <v>1128</v>
      </c>
      <c r="N288" s="3" t="s">
        <v>1127</v>
      </c>
    </row>
    <row r="289" spans="1:16" s="34" customFormat="1" ht="33" customHeight="1" x14ac:dyDescent="0.4">
      <c r="A289" s="46" t="s">
        <v>1283</v>
      </c>
      <c r="B289" s="12">
        <f>SUBTOTAL(3,$C$2:C289)*1</f>
        <v>288</v>
      </c>
      <c r="C289" s="20" t="s">
        <v>711</v>
      </c>
      <c r="D289" s="38" t="s">
        <v>1074</v>
      </c>
      <c r="E289" s="16" t="s">
        <v>1077</v>
      </c>
      <c r="F289" s="16" t="s">
        <v>141</v>
      </c>
      <c r="G289" s="19" t="s">
        <v>1129</v>
      </c>
      <c r="H289" s="19" t="s">
        <v>1130</v>
      </c>
      <c r="I289" s="10">
        <v>1</v>
      </c>
      <c r="J289" s="12">
        <v>0</v>
      </c>
      <c r="K289" s="12">
        <v>0</v>
      </c>
      <c r="L289" s="13">
        <f t="shared" si="4"/>
        <v>1</v>
      </c>
      <c r="M289" s="17" t="s">
        <v>1047</v>
      </c>
      <c r="N289" s="3" t="s">
        <v>712</v>
      </c>
    </row>
    <row r="290" spans="1:16" s="35" customFormat="1" ht="33" customHeight="1" x14ac:dyDescent="0.4">
      <c r="A290" s="15"/>
      <c r="B290" s="12">
        <f>SUBTOTAL(3,$C$2:C290)*1</f>
        <v>289</v>
      </c>
      <c r="C290" s="20" t="s">
        <v>713</v>
      </c>
      <c r="D290" s="20"/>
      <c r="E290" s="20"/>
      <c r="F290" s="20"/>
      <c r="G290" s="19" t="s">
        <v>714</v>
      </c>
      <c r="H290" s="19"/>
      <c r="I290" s="10">
        <v>1</v>
      </c>
      <c r="J290" s="12">
        <v>0</v>
      </c>
      <c r="K290" s="12">
        <v>0</v>
      </c>
      <c r="L290" s="13">
        <f t="shared" si="4"/>
        <v>1</v>
      </c>
      <c r="M290" s="17"/>
      <c r="N290" s="3" t="s">
        <v>715</v>
      </c>
      <c r="O290" s="34"/>
      <c r="P290" s="34"/>
    </row>
    <row r="291" spans="1:16" s="34" customFormat="1" ht="33" customHeight="1" x14ac:dyDescent="0.4">
      <c r="A291" s="46"/>
      <c r="B291" s="12">
        <f>SUBTOTAL(3,$C$2:C291)*1</f>
        <v>290</v>
      </c>
      <c r="C291" s="16" t="s">
        <v>716</v>
      </c>
      <c r="D291" s="16"/>
      <c r="E291" s="16"/>
      <c r="F291" s="16"/>
      <c r="G291" s="19" t="s">
        <v>717</v>
      </c>
      <c r="H291" s="19"/>
      <c r="I291" s="12">
        <v>1</v>
      </c>
      <c r="J291" s="13">
        <v>0</v>
      </c>
      <c r="K291" s="13">
        <v>0</v>
      </c>
      <c r="L291" s="13">
        <f t="shared" si="4"/>
        <v>1</v>
      </c>
      <c r="M291" s="17"/>
      <c r="N291" s="3" t="s">
        <v>718</v>
      </c>
    </row>
    <row r="292" spans="1:16" s="34" customFormat="1" ht="33" customHeight="1" x14ac:dyDescent="0.4">
      <c r="A292" s="46"/>
      <c r="B292" s="12">
        <f>SUBTOTAL(3,$C$2:C292)*1</f>
        <v>291</v>
      </c>
      <c r="C292" s="16" t="s">
        <v>719</v>
      </c>
      <c r="D292" s="16"/>
      <c r="E292" s="16"/>
      <c r="F292" s="16"/>
      <c r="G292" s="19" t="s">
        <v>720</v>
      </c>
      <c r="H292" s="19"/>
      <c r="I292" s="12">
        <v>1</v>
      </c>
      <c r="J292" s="13">
        <v>0</v>
      </c>
      <c r="K292" s="13">
        <v>0</v>
      </c>
      <c r="L292" s="13">
        <f t="shared" si="4"/>
        <v>1</v>
      </c>
      <c r="M292" s="17"/>
      <c r="N292" s="3" t="s">
        <v>721</v>
      </c>
    </row>
    <row r="293" spans="1:16" s="34" customFormat="1" ht="33" customHeight="1" x14ac:dyDescent="0.4">
      <c r="A293" s="46"/>
      <c r="B293" s="12">
        <f>SUBTOTAL(3,$C$2:C293)*1</f>
        <v>292</v>
      </c>
      <c r="C293" s="20" t="s">
        <v>722</v>
      </c>
      <c r="D293" s="20"/>
      <c r="E293" s="38" t="s">
        <v>1079</v>
      </c>
      <c r="F293" s="38" t="s">
        <v>99</v>
      </c>
      <c r="G293" s="39" t="s">
        <v>1131</v>
      </c>
      <c r="H293" s="39" t="s">
        <v>923</v>
      </c>
      <c r="I293" s="14">
        <v>1</v>
      </c>
      <c r="J293" s="15">
        <v>0</v>
      </c>
      <c r="K293" s="15">
        <v>0</v>
      </c>
      <c r="L293" s="13">
        <f t="shared" si="4"/>
        <v>1</v>
      </c>
      <c r="M293" s="31" t="s">
        <v>1122</v>
      </c>
      <c r="N293" s="3" t="s">
        <v>723</v>
      </c>
      <c r="O293" s="35"/>
      <c r="P293" s="35"/>
    </row>
    <row r="294" spans="1:16" s="34" customFormat="1" ht="33" customHeight="1" x14ac:dyDescent="0.4">
      <c r="A294" s="46"/>
      <c r="B294" s="12">
        <f>SUBTOTAL(3,$C$2:C294)*1</f>
        <v>293</v>
      </c>
      <c r="C294" s="16" t="s">
        <v>724</v>
      </c>
      <c r="D294" s="16"/>
      <c r="E294" s="16" t="s">
        <v>1077</v>
      </c>
      <c r="F294" s="16" t="s">
        <v>141</v>
      </c>
      <c r="G294" s="19" t="s">
        <v>1132</v>
      </c>
      <c r="H294" s="19" t="s">
        <v>1133</v>
      </c>
      <c r="I294" s="12">
        <v>3</v>
      </c>
      <c r="J294" s="13">
        <v>0</v>
      </c>
      <c r="K294" s="13">
        <v>0</v>
      </c>
      <c r="L294" s="13">
        <f t="shared" si="4"/>
        <v>3</v>
      </c>
      <c r="M294" s="17" t="s">
        <v>1134</v>
      </c>
      <c r="N294" s="3" t="s">
        <v>725</v>
      </c>
    </row>
    <row r="295" spans="1:16" s="34" customFormat="1" ht="33" customHeight="1" x14ac:dyDescent="0.4">
      <c r="A295" s="46"/>
      <c r="B295" s="12">
        <f>SUBTOTAL(3,$C$2:C295)*1</f>
        <v>294</v>
      </c>
      <c r="C295" s="16" t="s">
        <v>726</v>
      </c>
      <c r="D295" s="16"/>
      <c r="E295" s="16"/>
      <c r="F295" s="16"/>
      <c r="G295" s="19" t="s">
        <v>727</v>
      </c>
      <c r="H295" s="19"/>
      <c r="I295" s="12">
        <v>1</v>
      </c>
      <c r="J295" s="13">
        <v>0</v>
      </c>
      <c r="K295" s="13">
        <v>0</v>
      </c>
      <c r="L295" s="13">
        <f t="shared" si="4"/>
        <v>1</v>
      </c>
      <c r="M295" s="17"/>
      <c r="N295" s="3" t="s">
        <v>728</v>
      </c>
    </row>
    <row r="296" spans="1:16" s="34" customFormat="1" ht="33" customHeight="1" x14ac:dyDescent="0.4">
      <c r="A296" s="46"/>
      <c r="B296" s="12">
        <f>SUBTOTAL(3,$C$2:C296)*1</f>
        <v>295</v>
      </c>
      <c r="C296" s="16" t="s">
        <v>729</v>
      </c>
      <c r="D296" s="16"/>
      <c r="E296" s="16"/>
      <c r="F296" s="16"/>
      <c r="G296" s="19" t="s">
        <v>730</v>
      </c>
      <c r="H296" s="19"/>
      <c r="I296" s="12">
        <v>1</v>
      </c>
      <c r="J296" s="13">
        <v>0</v>
      </c>
      <c r="K296" s="13">
        <v>0</v>
      </c>
      <c r="L296" s="13">
        <f t="shared" si="4"/>
        <v>1</v>
      </c>
      <c r="M296" s="17"/>
      <c r="N296" s="3" t="s">
        <v>731</v>
      </c>
    </row>
    <row r="297" spans="1:16" s="34" customFormat="1" ht="33" customHeight="1" x14ac:dyDescent="0.4">
      <c r="A297" s="46"/>
      <c r="B297" s="12">
        <f>SUBTOTAL(3,$C$2:C297)*1</f>
        <v>296</v>
      </c>
      <c r="C297" s="16" t="s">
        <v>732</v>
      </c>
      <c r="D297" s="16"/>
      <c r="E297" s="16"/>
      <c r="F297" s="16"/>
      <c r="G297" s="19" t="s">
        <v>733</v>
      </c>
      <c r="H297" s="19"/>
      <c r="I297" s="10">
        <v>1</v>
      </c>
      <c r="J297" s="12">
        <v>0</v>
      </c>
      <c r="K297" s="12">
        <v>0</v>
      </c>
      <c r="L297" s="13">
        <f t="shared" si="4"/>
        <v>1</v>
      </c>
      <c r="M297" s="17"/>
      <c r="N297" s="3" t="s">
        <v>734</v>
      </c>
    </row>
    <row r="298" spans="1:16" s="34" customFormat="1" ht="33" customHeight="1" x14ac:dyDescent="0.4">
      <c r="A298" s="46"/>
      <c r="B298" s="12">
        <f>SUBTOTAL(3,$C$2:C298)*1</f>
        <v>297</v>
      </c>
      <c r="C298" s="20" t="s">
        <v>735</v>
      </c>
      <c r="D298" s="20"/>
      <c r="E298" s="20"/>
      <c r="F298" s="20"/>
      <c r="G298" s="3" t="s">
        <v>20</v>
      </c>
      <c r="H298" s="3"/>
      <c r="I298" s="10">
        <v>0</v>
      </c>
      <c r="J298" s="12">
        <v>9</v>
      </c>
      <c r="K298" s="12">
        <v>0</v>
      </c>
      <c r="L298" s="13">
        <f t="shared" si="4"/>
        <v>9</v>
      </c>
      <c r="M298" s="17"/>
      <c r="N298" s="3" t="s">
        <v>736</v>
      </c>
    </row>
    <row r="299" spans="1:16" s="34" customFormat="1" ht="33" customHeight="1" x14ac:dyDescent="0.4">
      <c r="A299" s="46"/>
      <c r="B299" s="12">
        <f>SUBTOTAL(3,$C$2:C299)*1</f>
        <v>298</v>
      </c>
      <c r="C299" s="20" t="s">
        <v>737</v>
      </c>
      <c r="D299" s="20"/>
      <c r="E299" s="20"/>
      <c r="F299" s="20"/>
      <c r="G299" s="3" t="s">
        <v>20</v>
      </c>
      <c r="H299" s="3"/>
      <c r="I299" s="12">
        <v>0</v>
      </c>
      <c r="J299" s="12">
        <v>7</v>
      </c>
      <c r="K299" s="12">
        <v>0</v>
      </c>
      <c r="L299" s="13">
        <f t="shared" si="4"/>
        <v>7</v>
      </c>
      <c r="M299" s="17"/>
      <c r="N299" s="3" t="s">
        <v>738</v>
      </c>
    </row>
    <row r="300" spans="1:16" s="34" customFormat="1" ht="33" customHeight="1" x14ac:dyDescent="0.4">
      <c r="A300" s="46"/>
      <c r="B300" s="12">
        <f>SUBTOTAL(3,$C$2:C300)*1</f>
        <v>299</v>
      </c>
      <c r="C300" s="20" t="s">
        <v>739</v>
      </c>
      <c r="D300" s="20" t="s">
        <v>1074</v>
      </c>
      <c r="E300" s="38" t="s">
        <v>1079</v>
      </c>
      <c r="F300" s="38" t="s">
        <v>99</v>
      </c>
      <c r="G300" s="3" t="s">
        <v>1135</v>
      </c>
      <c r="H300" s="3" t="s">
        <v>105</v>
      </c>
      <c r="I300" s="12">
        <v>0</v>
      </c>
      <c r="J300" s="12">
        <v>4</v>
      </c>
      <c r="K300" s="12">
        <v>0</v>
      </c>
      <c r="L300" s="13">
        <f t="shared" si="4"/>
        <v>4</v>
      </c>
      <c r="M300" s="31" t="s">
        <v>1136</v>
      </c>
      <c r="N300" s="9" t="s">
        <v>740</v>
      </c>
    </row>
    <row r="301" spans="1:16" s="34" customFormat="1" ht="33" customHeight="1" x14ac:dyDescent="0.4">
      <c r="A301" s="46"/>
      <c r="B301" s="12">
        <f>SUBTOTAL(3,$C$2:C301)*1</f>
        <v>300</v>
      </c>
      <c r="C301" s="20" t="s">
        <v>741</v>
      </c>
      <c r="D301" s="20"/>
      <c r="E301" s="20"/>
      <c r="F301" s="20"/>
      <c r="G301" s="3" t="s">
        <v>352</v>
      </c>
      <c r="H301" s="3"/>
      <c r="I301" s="12">
        <v>0</v>
      </c>
      <c r="J301" s="12">
        <v>4</v>
      </c>
      <c r="K301" s="12">
        <v>0</v>
      </c>
      <c r="L301" s="13">
        <f t="shared" si="4"/>
        <v>4</v>
      </c>
      <c r="M301" s="17"/>
      <c r="N301" s="3" t="s">
        <v>742</v>
      </c>
    </row>
    <row r="302" spans="1:16" s="34" customFormat="1" ht="33" customHeight="1" x14ac:dyDescent="0.4">
      <c r="A302" s="46"/>
      <c r="B302" s="12">
        <f>SUBTOTAL(3,$C$2:C302)*1</f>
        <v>301</v>
      </c>
      <c r="C302" s="20" t="s">
        <v>743</v>
      </c>
      <c r="D302" s="20"/>
      <c r="E302" s="20"/>
      <c r="F302" s="20"/>
      <c r="G302" s="3" t="s">
        <v>20</v>
      </c>
      <c r="H302" s="3"/>
      <c r="I302" s="12">
        <v>1</v>
      </c>
      <c r="J302" s="12">
        <v>3</v>
      </c>
      <c r="K302" s="12">
        <v>0</v>
      </c>
      <c r="L302" s="13">
        <f t="shared" si="4"/>
        <v>4</v>
      </c>
      <c r="M302" s="17"/>
      <c r="N302" s="3" t="s">
        <v>744</v>
      </c>
    </row>
    <row r="303" spans="1:16" s="34" customFormat="1" ht="33" customHeight="1" x14ac:dyDescent="0.4">
      <c r="A303" s="46"/>
      <c r="B303" s="12">
        <f>SUBTOTAL(3,$C$2:C303)*1</f>
        <v>302</v>
      </c>
      <c r="C303" s="20" t="s">
        <v>745</v>
      </c>
      <c r="D303" s="20"/>
      <c r="E303" s="20"/>
      <c r="F303" s="20"/>
      <c r="G303" s="3" t="s">
        <v>20</v>
      </c>
      <c r="H303" s="3"/>
      <c r="I303" s="12">
        <v>0</v>
      </c>
      <c r="J303" s="12">
        <v>4</v>
      </c>
      <c r="K303" s="12">
        <v>0</v>
      </c>
      <c r="L303" s="13">
        <f t="shared" si="4"/>
        <v>4</v>
      </c>
      <c r="M303" s="17"/>
      <c r="N303" s="3" t="s">
        <v>746</v>
      </c>
    </row>
    <row r="304" spans="1:16" s="34" customFormat="1" ht="33" customHeight="1" x14ac:dyDescent="0.4">
      <c r="A304" s="46"/>
      <c r="B304" s="12">
        <f>SUBTOTAL(3,$C$2:C304)*1</f>
        <v>303</v>
      </c>
      <c r="C304" s="20" t="s">
        <v>747</v>
      </c>
      <c r="D304" s="20" t="s">
        <v>1074</v>
      </c>
      <c r="E304" s="38" t="s">
        <v>1079</v>
      </c>
      <c r="F304" s="38" t="s">
        <v>99</v>
      </c>
      <c r="G304" s="3" t="s">
        <v>949</v>
      </c>
      <c r="H304" s="3" t="s">
        <v>105</v>
      </c>
      <c r="I304" s="12">
        <v>0</v>
      </c>
      <c r="J304" s="12">
        <v>4</v>
      </c>
      <c r="K304" s="12">
        <v>0</v>
      </c>
      <c r="L304" s="13">
        <f t="shared" si="4"/>
        <v>4</v>
      </c>
      <c r="M304" s="31" t="s">
        <v>1138</v>
      </c>
      <c r="N304" s="3" t="s">
        <v>1137</v>
      </c>
    </row>
    <row r="305" spans="1:14" s="34" customFormat="1" ht="33" customHeight="1" x14ac:dyDescent="0.4">
      <c r="A305" s="46"/>
      <c r="B305" s="12">
        <f>SUBTOTAL(3,$C$2:C305)*1</f>
        <v>304</v>
      </c>
      <c r="C305" s="20" t="s">
        <v>748</v>
      </c>
      <c r="D305" s="20"/>
      <c r="E305" s="20"/>
      <c r="F305" s="20"/>
      <c r="G305" s="3" t="s">
        <v>749</v>
      </c>
      <c r="H305" s="3"/>
      <c r="I305" s="12">
        <v>2</v>
      </c>
      <c r="J305" s="12">
        <v>3</v>
      </c>
      <c r="K305" s="12">
        <v>0</v>
      </c>
      <c r="L305" s="13">
        <f t="shared" si="4"/>
        <v>5</v>
      </c>
      <c r="M305" s="17"/>
      <c r="N305" s="3" t="s">
        <v>750</v>
      </c>
    </row>
    <row r="306" spans="1:14" s="34" customFormat="1" ht="33" customHeight="1" x14ac:dyDescent="0.4">
      <c r="A306" s="46"/>
      <c r="B306" s="12">
        <f>SUBTOTAL(3,$C$2:C306)*1</f>
        <v>305</v>
      </c>
      <c r="C306" s="20" t="s">
        <v>751</v>
      </c>
      <c r="D306" s="20"/>
      <c r="E306" s="20"/>
      <c r="F306" s="20"/>
      <c r="G306" s="3" t="s">
        <v>20</v>
      </c>
      <c r="H306" s="3"/>
      <c r="I306" s="12">
        <v>0</v>
      </c>
      <c r="J306" s="12">
        <v>3</v>
      </c>
      <c r="K306" s="12">
        <v>0</v>
      </c>
      <c r="L306" s="13">
        <f t="shared" si="4"/>
        <v>3</v>
      </c>
      <c r="M306" s="17"/>
      <c r="N306" s="3" t="s">
        <v>752</v>
      </c>
    </row>
    <row r="307" spans="1:14" s="34" customFormat="1" ht="33" customHeight="1" x14ac:dyDescent="0.4">
      <c r="A307" s="46"/>
      <c r="B307" s="12">
        <f>SUBTOTAL(3,$C$2:C307)*1</f>
        <v>306</v>
      </c>
      <c r="C307" s="20" t="s">
        <v>753</v>
      </c>
      <c r="D307" s="20"/>
      <c r="E307" s="20"/>
      <c r="F307" s="20"/>
      <c r="G307" s="3" t="s">
        <v>754</v>
      </c>
      <c r="H307" s="3"/>
      <c r="I307" s="12">
        <v>0</v>
      </c>
      <c r="J307" s="12">
        <v>2</v>
      </c>
      <c r="K307" s="12">
        <v>0</v>
      </c>
      <c r="L307" s="13">
        <f t="shared" si="4"/>
        <v>2</v>
      </c>
      <c r="M307" s="17"/>
      <c r="N307" s="3" t="s">
        <v>755</v>
      </c>
    </row>
    <row r="308" spans="1:14" s="34" customFormat="1" ht="33" customHeight="1" x14ac:dyDescent="0.4">
      <c r="A308" s="46"/>
      <c r="B308" s="12">
        <f>SUBTOTAL(3,$C$2:C308)*1</f>
        <v>307</v>
      </c>
      <c r="C308" s="20" t="s">
        <v>756</v>
      </c>
      <c r="D308" s="20"/>
      <c r="E308" s="20"/>
      <c r="F308" s="20"/>
      <c r="G308" s="3" t="s">
        <v>20</v>
      </c>
      <c r="H308" s="3"/>
      <c r="I308" s="12">
        <v>0</v>
      </c>
      <c r="J308" s="12">
        <v>4</v>
      </c>
      <c r="K308" s="12">
        <v>0</v>
      </c>
      <c r="L308" s="13">
        <f t="shared" si="4"/>
        <v>4</v>
      </c>
      <c r="M308" s="17"/>
      <c r="N308" s="3" t="s">
        <v>757</v>
      </c>
    </row>
    <row r="309" spans="1:14" s="34" customFormat="1" ht="33" customHeight="1" x14ac:dyDescent="0.4">
      <c r="A309" s="46"/>
      <c r="B309" s="12">
        <f>SUBTOTAL(3,$C$2:C309)*1</f>
        <v>308</v>
      </c>
      <c r="C309" s="20" t="s">
        <v>758</v>
      </c>
      <c r="D309" s="20" t="s">
        <v>1074</v>
      </c>
      <c r="E309" s="38" t="s">
        <v>1079</v>
      </c>
      <c r="F309" s="20" t="s">
        <v>141</v>
      </c>
      <c r="G309" s="3" t="s">
        <v>1139</v>
      </c>
      <c r="H309" s="3" t="s">
        <v>105</v>
      </c>
      <c r="I309" s="12">
        <v>0</v>
      </c>
      <c r="J309" s="12">
        <v>2</v>
      </c>
      <c r="K309" s="12">
        <v>0</v>
      </c>
      <c r="L309" s="13">
        <f t="shared" si="4"/>
        <v>2</v>
      </c>
      <c r="M309" s="31" t="s">
        <v>262</v>
      </c>
      <c r="N309" s="3" t="s">
        <v>759</v>
      </c>
    </row>
    <row r="310" spans="1:14" s="34" customFormat="1" ht="33" customHeight="1" x14ac:dyDescent="0.4">
      <c r="A310" s="46"/>
      <c r="B310" s="12">
        <f>SUBTOTAL(3,$C$2:C310)*1</f>
        <v>309</v>
      </c>
      <c r="C310" s="20" t="s">
        <v>760</v>
      </c>
      <c r="D310" s="20" t="s">
        <v>1074</v>
      </c>
      <c r="E310" s="38" t="s">
        <v>1079</v>
      </c>
      <c r="F310" s="38" t="s">
        <v>99</v>
      </c>
      <c r="G310" s="3" t="s">
        <v>1140</v>
      </c>
      <c r="H310" s="3" t="s">
        <v>105</v>
      </c>
      <c r="I310" s="12">
        <v>0</v>
      </c>
      <c r="J310" s="12">
        <v>1</v>
      </c>
      <c r="K310" s="12">
        <v>0</v>
      </c>
      <c r="L310" s="13">
        <f t="shared" si="4"/>
        <v>1</v>
      </c>
      <c r="M310" s="31" t="s">
        <v>1047</v>
      </c>
      <c r="N310" s="3" t="s">
        <v>761</v>
      </c>
    </row>
    <row r="311" spans="1:14" s="34" customFormat="1" ht="33" customHeight="1" x14ac:dyDescent="0.4">
      <c r="A311" s="46"/>
      <c r="B311" s="12">
        <f>SUBTOTAL(3,$C$2:C311)*1</f>
        <v>310</v>
      </c>
      <c r="C311" s="20" t="s">
        <v>762</v>
      </c>
      <c r="D311" s="20" t="s">
        <v>1074</v>
      </c>
      <c r="E311" s="38" t="s">
        <v>1079</v>
      </c>
      <c r="F311" s="38" t="s">
        <v>99</v>
      </c>
      <c r="G311" s="3" t="s">
        <v>1141</v>
      </c>
      <c r="H311" s="3" t="s">
        <v>105</v>
      </c>
      <c r="I311" s="12">
        <v>0</v>
      </c>
      <c r="J311" s="12">
        <v>1</v>
      </c>
      <c r="K311" s="12">
        <v>0</v>
      </c>
      <c r="L311" s="13">
        <f t="shared" si="4"/>
        <v>1</v>
      </c>
      <c r="M311" s="31" t="s">
        <v>683</v>
      </c>
      <c r="N311" s="3" t="s">
        <v>764</v>
      </c>
    </row>
    <row r="312" spans="1:14" s="34" customFormat="1" ht="33" customHeight="1" x14ac:dyDescent="0.4">
      <c r="A312" s="46"/>
      <c r="B312" s="12">
        <f>SUBTOTAL(3,$C$2:C312)*1</f>
        <v>311</v>
      </c>
      <c r="C312" s="20" t="s">
        <v>765</v>
      </c>
      <c r="D312" s="20" t="s">
        <v>1074</v>
      </c>
      <c r="E312" s="38" t="s">
        <v>1079</v>
      </c>
      <c r="F312" s="38" t="s">
        <v>99</v>
      </c>
      <c r="G312" s="3" t="s">
        <v>1142</v>
      </c>
      <c r="H312" s="3" t="s">
        <v>105</v>
      </c>
      <c r="I312" s="12">
        <v>0</v>
      </c>
      <c r="J312" s="12">
        <v>2</v>
      </c>
      <c r="K312" s="12">
        <v>1</v>
      </c>
      <c r="L312" s="13">
        <f t="shared" si="4"/>
        <v>3</v>
      </c>
      <c r="M312" s="17" t="s">
        <v>1143</v>
      </c>
      <c r="N312" s="3" t="s">
        <v>766</v>
      </c>
    </row>
    <row r="313" spans="1:14" s="34" customFormat="1" ht="33" customHeight="1" x14ac:dyDescent="0.4">
      <c r="A313" s="46"/>
      <c r="B313" s="12">
        <f>SUBTOTAL(3,$C$2:C313)*1</f>
        <v>312</v>
      </c>
      <c r="C313" s="20" t="s">
        <v>767</v>
      </c>
      <c r="D313" s="20"/>
      <c r="E313" s="20"/>
      <c r="F313" s="20"/>
      <c r="G313" s="3" t="s">
        <v>763</v>
      </c>
      <c r="H313" s="3"/>
      <c r="I313" s="12">
        <v>0</v>
      </c>
      <c r="J313" s="12">
        <v>3</v>
      </c>
      <c r="K313" s="12">
        <v>0</v>
      </c>
      <c r="L313" s="13">
        <f t="shared" si="4"/>
        <v>3</v>
      </c>
      <c r="M313" s="17"/>
      <c r="N313" s="3" t="s">
        <v>768</v>
      </c>
    </row>
    <row r="314" spans="1:14" s="34" customFormat="1" ht="33" customHeight="1" x14ac:dyDescent="0.4">
      <c r="A314" s="46"/>
      <c r="B314" s="12">
        <f>SUBTOTAL(3,$C$2:C314)*1</f>
        <v>313</v>
      </c>
      <c r="C314" s="20" t="s">
        <v>769</v>
      </c>
      <c r="D314" s="20"/>
      <c r="E314" s="20"/>
      <c r="F314" s="20"/>
      <c r="G314" s="3" t="s">
        <v>770</v>
      </c>
      <c r="H314" s="3"/>
      <c r="I314" s="12">
        <v>0</v>
      </c>
      <c r="J314" s="12">
        <v>2</v>
      </c>
      <c r="K314" s="12">
        <v>2</v>
      </c>
      <c r="L314" s="13">
        <f t="shared" si="4"/>
        <v>4</v>
      </c>
      <c r="M314" s="17"/>
      <c r="N314" s="3" t="s">
        <v>771</v>
      </c>
    </row>
    <row r="315" spans="1:14" s="34" customFormat="1" ht="33" customHeight="1" x14ac:dyDescent="0.4">
      <c r="A315" s="46"/>
      <c r="B315" s="12">
        <f>SUBTOTAL(3,$C$2:C315)*1</f>
        <v>314</v>
      </c>
      <c r="C315" s="20" t="s">
        <v>772</v>
      </c>
      <c r="D315" s="20"/>
      <c r="E315" s="20"/>
      <c r="F315" s="20"/>
      <c r="G315" s="3" t="s">
        <v>773</v>
      </c>
      <c r="H315" s="3"/>
      <c r="I315" s="12">
        <v>0</v>
      </c>
      <c r="J315" s="12">
        <v>1</v>
      </c>
      <c r="K315" s="12">
        <v>0</v>
      </c>
      <c r="L315" s="13">
        <f t="shared" si="4"/>
        <v>1</v>
      </c>
      <c r="M315" s="17"/>
      <c r="N315" s="3" t="s">
        <v>774</v>
      </c>
    </row>
    <row r="316" spans="1:14" s="34" customFormat="1" ht="33" customHeight="1" x14ac:dyDescent="0.4">
      <c r="A316" s="46"/>
      <c r="B316" s="12">
        <f>SUBTOTAL(3,$C$2:C316)*1</f>
        <v>315</v>
      </c>
      <c r="C316" s="20" t="s">
        <v>775</v>
      </c>
      <c r="D316" s="20"/>
      <c r="E316" s="20"/>
      <c r="F316" s="20"/>
      <c r="G316" s="3" t="s">
        <v>776</v>
      </c>
      <c r="H316" s="3"/>
      <c r="I316" s="12">
        <v>0</v>
      </c>
      <c r="J316" s="12">
        <v>2</v>
      </c>
      <c r="K316" s="12">
        <v>0</v>
      </c>
      <c r="L316" s="13">
        <f t="shared" si="4"/>
        <v>2</v>
      </c>
      <c r="M316" s="17"/>
      <c r="N316" s="3" t="s">
        <v>777</v>
      </c>
    </row>
    <row r="317" spans="1:14" s="34" customFormat="1" ht="33" customHeight="1" x14ac:dyDescent="0.4">
      <c r="A317" s="46"/>
      <c r="B317" s="12">
        <f>SUBTOTAL(3,$C$2:C317)*1</f>
        <v>316</v>
      </c>
      <c r="C317" s="20" t="s">
        <v>778</v>
      </c>
      <c r="D317" s="20" t="s">
        <v>1074</v>
      </c>
      <c r="E317" s="38" t="s">
        <v>1079</v>
      </c>
      <c r="F317" s="38" t="s">
        <v>99</v>
      </c>
      <c r="G317" s="3" t="s">
        <v>1144</v>
      </c>
      <c r="H317" s="3" t="s">
        <v>105</v>
      </c>
      <c r="I317" s="12">
        <v>0</v>
      </c>
      <c r="J317" s="12">
        <v>1</v>
      </c>
      <c r="K317" s="12">
        <v>0</v>
      </c>
      <c r="L317" s="13">
        <f t="shared" si="4"/>
        <v>1</v>
      </c>
      <c r="M317" s="31" t="s">
        <v>1146</v>
      </c>
      <c r="N317" s="3" t="s">
        <v>1145</v>
      </c>
    </row>
    <row r="318" spans="1:14" s="34" customFormat="1" ht="33" customHeight="1" x14ac:dyDescent="0.4">
      <c r="A318" s="46"/>
      <c r="B318" s="12">
        <f>SUBTOTAL(3,$C$2:C318)*1</f>
        <v>317</v>
      </c>
      <c r="C318" s="20" t="s">
        <v>779</v>
      </c>
      <c r="D318" s="20"/>
      <c r="E318" s="20"/>
      <c r="F318" s="20"/>
      <c r="G318" s="3" t="s">
        <v>20</v>
      </c>
      <c r="H318" s="3"/>
      <c r="I318" s="12">
        <v>0</v>
      </c>
      <c r="J318" s="12">
        <v>2</v>
      </c>
      <c r="K318" s="12">
        <v>0</v>
      </c>
      <c r="L318" s="13">
        <f t="shared" si="4"/>
        <v>2</v>
      </c>
      <c r="M318" s="17"/>
      <c r="N318" s="3" t="s">
        <v>780</v>
      </c>
    </row>
    <row r="319" spans="1:14" s="34" customFormat="1" ht="33" customHeight="1" x14ac:dyDescent="0.4">
      <c r="A319" s="46"/>
      <c r="B319" s="12">
        <f>SUBTOTAL(3,$C$2:C319)*1</f>
        <v>318</v>
      </c>
      <c r="C319" s="20" t="s">
        <v>781</v>
      </c>
      <c r="D319" s="20" t="s">
        <v>1074</v>
      </c>
      <c r="E319" s="38" t="s">
        <v>1079</v>
      </c>
      <c r="F319" s="20" t="s">
        <v>141</v>
      </c>
      <c r="G319" s="3" t="s">
        <v>1147</v>
      </c>
      <c r="H319" s="3" t="s">
        <v>105</v>
      </c>
      <c r="I319" s="12">
        <v>0</v>
      </c>
      <c r="J319" s="12">
        <v>2</v>
      </c>
      <c r="K319" s="12">
        <v>0</v>
      </c>
      <c r="L319" s="13">
        <f t="shared" si="4"/>
        <v>2</v>
      </c>
      <c r="M319" s="31" t="s">
        <v>1148</v>
      </c>
      <c r="N319" s="3" t="s">
        <v>782</v>
      </c>
    </row>
    <row r="320" spans="1:14" s="34" customFormat="1" ht="33" customHeight="1" x14ac:dyDescent="0.4">
      <c r="A320" s="46"/>
      <c r="B320" s="12">
        <f>SUBTOTAL(3,$C$2:C320)*1</f>
        <v>319</v>
      </c>
      <c r="C320" s="20" t="s">
        <v>783</v>
      </c>
      <c r="D320" s="20"/>
      <c r="E320" s="20"/>
      <c r="F320" s="20"/>
      <c r="G320" s="3" t="s">
        <v>784</v>
      </c>
      <c r="H320" s="3"/>
      <c r="I320" s="12">
        <v>0</v>
      </c>
      <c r="J320" s="12">
        <v>1</v>
      </c>
      <c r="K320" s="12">
        <v>0</v>
      </c>
      <c r="L320" s="13">
        <f t="shared" si="4"/>
        <v>1</v>
      </c>
      <c r="M320" s="17"/>
      <c r="N320" s="3" t="s">
        <v>785</v>
      </c>
    </row>
    <row r="321" spans="1:14" s="34" customFormat="1" ht="33" customHeight="1" x14ac:dyDescent="0.4">
      <c r="A321" s="46"/>
      <c r="B321" s="12">
        <f>SUBTOTAL(3,$C$2:C321)*1</f>
        <v>320</v>
      </c>
      <c r="C321" s="20" t="s">
        <v>786</v>
      </c>
      <c r="D321" s="20"/>
      <c r="E321" s="20"/>
      <c r="F321" s="20"/>
      <c r="G321" s="3" t="s">
        <v>28</v>
      </c>
      <c r="H321" s="3"/>
      <c r="I321" s="12">
        <v>0</v>
      </c>
      <c r="J321" s="12">
        <v>1</v>
      </c>
      <c r="K321" s="12">
        <v>0</v>
      </c>
      <c r="L321" s="13">
        <f t="shared" si="4"/>
        <v>1</v>
      </c>
      <c r="M321" s="17"/>
      <c r="N321" s="3" t="s">
        <v>787</v>
      </c>
    </row>
    <row r="322" spans="1:14" s="34" customFormat="1" ht="33" customHeight="1" x14ac:dyDescent="0.4">
      <c r="A322" s="46"/>
      <c r="B322" s="12">
        <f>SUBTOTAL(3,$C$2:C322)*1</f>
        <v>321</v>
      </c>
      <c r="C322" s="20" t="s">
        <v>788</v>
      </c>
      <c r="D322" s="20" t="s">
        <v>1074</v>
      </c>
      <c r="E322" s="38" t="s">
        <v>1079</v>
      </c>
      <c r="F322" s="38" t="s">
        <v>99</v>
      </c>
      <c r="G322" s="3" t="s">
        <v>1149</v>
      </c>
      <c r="H322" s="3" t="s">
        <v>105</v>
      </c>
      <c r="I322" s="12">
        <v>0</v>
      </c>
      <c r="J322" s="12">
        <v>2</v>
      </c>
      <c r="K322" s="12">
        <v>0</v>
      </c>
      <c r="L322" s="13">
        <f t="shared" si="4"/>
        <v>2</v>
      </c>
      <c r="M322" s="17" t="s">
        <v>1004</v>
      </c>
      <c r="N322" s="3" t="s">
        <v>789</v>
      </c>
    </row>
    <row r="323" spans="1:14" s="34" customFormat="1" ht="33" customHeight="1" x14ac:dyDescent="0.4">
      <c r="A323" s="46" t="s">
        <v>1283</v>
      </c>
      <c r="B323" s="12">
        <f>SUBTOTAL(3,$C$2:C323)*1</f>
        <v>322</v>
      </c>
      <c r="C323" s="20" t="s">
        <v>790</v>
      </c>
      <c r="D323" s="20" t="s">
        <v>1085</v>
      </c>
      <c r="E323" s="20" t="s">
        <v>1095</v>
      </c>
      <c r="F323" s="38" t="s">
        <v>99</v>
      </c>
      <c r="G323" s="3" t="s">
        <v>1151</v>
      </c>
      <c r="H323" s="3" t="s">
        <v>1150</v>
      </c>
      <c r="I323" s="12">
        <v>0</v>
      </c>
      <c r="J323" s="12">
        <v>1</v>
      </c>
      <c r="K323" s="12">
        <v>0</v>
      </c>
      <c r="L323" s="13">
        <f t="shared" si="4"/>
        <v>1</v>
      </c>
      <c r="M323" s="31" t="s">
        <v>1234</v>
      </c>
      <c r="N323" s="3" t="s">
        <v>791</v>
      </c>
    </row>
    <row r="324" spans="1:14" s="34" customFormat="1" ht="33" customHeight="1" x14ac:dyDescent="0.4">
      <c r="A324" s="46" t="s">
        <v>1283</v>
      </c>
      <c r="B324" s="12">
        <f>SUBTOTAL(3,$C$2:C324)*1</f>
        <v>323</v>
      </c>
      <c r="C324" s="20" t="s">
        <v>792</v>
      </c>
      <c r="D324" s="20"/>
      <c r="E324" s="20" t="s">
        <v>1077</v>
      </c>
      <c r="F324" s="20" t="s">
        <v>141</v>
      </c>
      <c r="G324" s="3" t="s">
        <v>1152</v>
      </c>
      <c r="H324" s="3" t="s">
        <v>1153</v>
      </c>
      <c r="I324" s="12">
        <v>0</v>
      </c>
      <c r="J324" s="12">
        <v>2</v>
      </c>
      <c r="K324" s="12">
        <v>0</v>
      </c>
      <c r="L324" s="13">
        <f t="shared" si="4"/>
        <v>2</v>
      </c>
      <c r="M324" s="31" t="s">
        <v>1122</v>
      </c>
      <c r="N324" s="3" t="s">
        <v>1154</v>
      </c>
    </row>
    <row r="325" spans="1:14" s="34" customFormat="1" ht="33" customHeight="1" x14ac:dyDescent="0.4">
      <c r="A325" s="46"/>
      <c r="B325" s="12">
        <f>SUBTOTAL(3,$C$2:C325)*1</f>
        <v>324</v>
      </c>
      <c r="C325" s="20" t="s">
        <v>793</v>
      </c>
      <c r="D325" s="20"/>
      <c r="E325" s="38"/>
      <c r="F325" s="38"/>
      <c r="G325" s="3" t="s">
        <v>686</v>
      </c>
      <c r="H325" s="3"/>
      <c r="I325" s="12">
        <v>0</v>
      </c>
      <c r="J325" s="12">
        <v>2</v>
      </c>
      <c r="K325" s="12">
        <v>0</v>
      </c>
      <c r="L325" s="13">
        <f t="shared" si="4"/>
        <v>2</v>
      </c>
      <c r="M325" s="17"/>
      <c r="N325" s="3" t="s">
        <v>794</v>
      </c>
    </row>
    <row r="326" spans="1:14" s="34" customFormat="1" ht="33" customHeight="1" x14ac:dyDescent="0.4">
      <c r="A326" s="46"/>
      <c r="B326" s="12">
        <f>SUBTOTAL(3,$C$2:C326)*1</f>
        <v>325</v>
      </c>
      <c r="C326" s="20" t="s">
        <v>795</v>
      </c>
      <c r="D326" s="20" t="s">
        <v>1074</v>
      </c>
      <c r="E326" s="38" t="s">
        <v>1079</v>
      </c>
      <c r="F326" s="38" t="s">
        <v>99</v>
      </c>
      <c r="G326" s="3" t="s">
        <v>1155</v>
      </c>
      <c r="H326" s="3" t="s">
        <v>923</v>
      </c>
      <c r="I326" s="12">
        <v>0</v>
      </c>
      <c r="J326" s="12">
        <v>2</v>
      </c>
      <c r="K326" s="12">
        <v>0</v>
      </c>
      <c r="L326" s="13">
        <f t="shared" si="4"/>
        <v>2</v>
      </c>
      <c r="M326" s="17" t="s">
        <v>111</v>
      </c>
      <c r="N326" s="3" t="s">
        <v>796</v>
      </c>
    </row>
    <row r="327" spans="1:14" s="34" customFormat="1" ht="33" customHeight="1" x14ac:dyDescent="0.4">
      <c r="A327" s="46"/>
      <c r="B327" s="12">
        <f>SUBTOTAL(3,$C$2:C327)*1</f>
        <v>326</v>
      </c>
      <c r="C327" s="20" t="s">
        <v>797</v>
      </c>
      <c r="D327" s="20"/>
      <c r="E327" s="20"/>
      <c r="F327" s="20"/>
      <c r="G327" s="3" t="s">
        <v>15</v>
      </c>
      <c r="H327" s="3"/>
      <c r="I327" s="12">
        <v>0</v>
      </c>
      <c r="J327" s="12">
        <v>1</v>
      </c>
      <c r="K327" s="12">
        <v>0</v>
      </c>
      <c r="L327" s="13">
        <f t="shared" si="4"/>
        <v>1</v>
      </c>
      <c r="M327" s="17"/>
      <c r="N327" s="3" t="s">
        <v>798</v>
      </c>
    </row>
    <row r="328" spans="1:14" s="34" customFormat="1" ht="33" customHeight="1" x14ac:dyDescent="0.4">
      <c r="A328" s="46"/>
      <c r="B328" s="12">
        <f>SUBTOTAL(3,$C$2:C328)*1</f>
        <v>327</v>
      </c>
      <c r="C328" s="20" t="s">
        <v>799</v>
      </c>
      <c r="D328" s="20"/>
      <c r="E328" s="20"/>
      <c r="F328" s="20"/>
      <c r="G328" s="3" t="s">
        <v>800</v>
      </c>
      <c r="H328" s="3"/>
      <c r="I328" s="12">
        <v>0</v>
      </c>
      <c r="J328" s="12">
        <v>1</v>
      </c>
      <c r="K328" s="12">
        <v>0</v>
      </c>
      <c r="L328" s="13">
        <f t="shared" si="4"/>
        <v>1</v>
      </c>
      <c r="M328" s="17"/>
      <c r="N328" s="3" t="s">
        <v>801</v>
      </c>
    </row>
    <row r="329" spans="1:14" s="34" customFormat="1" ht="33" customHeight="1" x14ac:dyDescent="0.4">
      <c r="A329" s="46"/>
      <c r="B329" s="12">
        <f>SUBTOTAL(3,$C$2:C329)*1</f>
        <v>328</v>
      </c>
      <c r="C329" s="20" t="s">
        <v>802</v>
      </c>
      <c r="D329" s="20" t="s">
        <v>1074</v>
      </c>
      <c r="E329" s="38" t="s">
        <v>1079</v>
      </c>
      <c r="F329" s="38" t="s">
        <v>99</v>
      </c>
      <c r="G329" s="3" t="s">
        <v>1156</v>
      </c>
      <c r="H329" s="3" t="s">
        <v>1008</v>
      </c>
      <c r="I329" s="12">
        <v>0</v>
      </c>
      <c r="J329" s="12">
        <v>1</v>
      </c>
      <c r="K329" s="12">
        <v>0</v>
      </c>
      <c r="L329" s="13">
        <f t="shared" si="4"/>
        <v>1</v>
      </c>
      <c r="M329" s="31" t="s">
        <v>1158</v>
      </c>
      <c r="N329" s="3" t="s">
        <v>1157</v>
      </c>
    </row>
    <row r="330" spans="1:14" s="34" customFormat="1" ht="33" customHeight="1" x14ac:dyDescent="0.4">
      <c r="A330" s="46"/>
      <c r="B330" s="12">
        <f>SUBTOTAL(3,$C$2:C330)*1</f>
        <v>329</v>
      </c>
      <c r="C330" s="20" t="s">
        <v>803</v>
      </c>
      <c r="D330" s="20"/>
      <c r="E330" s="20"/>
      <c r="F330" s="20"/>
      <c r="G330" s="3" t="s">
        <v>804</v>
      </c>
      <c r="H330" s="3"/>
      <c r="I330" s="12">
        <v>0</v>
      </c>
      <c r="J330" s="12">
        <v>2</v>
      </c>
      <c r="K330" s="12">
        <v>0</v>
      </c>
      <c r="L330" s="13">
        <f t="shared" si="4"/>
        <v>2</v>
      </c>
      <c r="M330" s="17"/>
      <c r="N330" s="3" t="s">
        <v>805</v>
      </c>
    </row>
    <row r="331" spans="1:14" s="34" customFormat="1" ht="33" customHeight="1" x14ac:dyDescent="0.4">
      <c r="A331" s="46"/>
      <c r="B331" s="12">
        <f>SUBTOTAL(3,$C$2:C331)*1</f>
        <v>330</v>
      </c>
      <c r="C331" s="20" t="s">
        <v>806</v>
      </c>
      <c r="D331" s="20" t="s">
        <v>1074</v>
      </c>
      <c r="E331" s="38" t="s">
        <v>1079</v>
      </c>
      <c r="F331" s="38" t="s">
        <v>99</v>
      </c>
      <c r="G331" s="3" t="s">
        <v>1159</v>
      </c>
      <c r="H331" s="3" t="s">
        <v>139</v>
      </c>
      <c r="I331" s="12">
        <v>0</v>
      </c>
      <c r="J331" s="12">
        <v>2</v>
      </c>
      <c r="K331" s="12">
        <v>0</v>
      </c>
      <c r="L331" s="13">
        <f t="shared" si="4"/>
        <v>2</v>
      </c>
      <c r="M331" s="31" t="s">
        <v>1160</v>
      </c>
      <c r="N331" s="3" t="s">
        <v>807</v>
      </c>
    </row>
    <row r="332" spans="1:14" s="34" customFormat="1" ht="33" customHeight="1" x14ac:dyDescent="0.4">
      <c r="A332" s="46"/>
      <c r="B332" s="12">
        <f>SUBTOTAL(3,$C$2:C332)*1</f>
        <v>331</v>
      </c>
      <c r="C332" s="20" t="s">
        <v>808</v>
      </c>
      <c r="D332" s="20"/>
      <c r="E332" s="20"/>
      <c r="F332" s="20"/>
      <c r="G332" s="3" t="s">
        <v>28</v>
      </c>
      <c r="H332" s="3"/>
      <c r="I332" s="12">
        <v>0</v>
      </c>
      <c r="J332" s="12">
        <v>1</v>
      </c>
      <c r="K332" s="12">
        <v>1</v>
      </c>
      <c r="L332" s="13">
        <f t="shared" si="4"/>
        <v>2</v>
      </c>
      <c r="M332" s="17"/>
      <c r="N332" s="3" t="s">
        <v>809</v>
      </c>
    </row>
    <row r="333" spans="1:14" s="34" customFormat="1" ht="33" customHeight="1" x14ac:dyDescent="0.4">
      <c r="A333" s="46"/>
      <c r="B333" s="12">
        <f>SUBTOTAL(3,$C$2:C333)*1</f>
        <v>332</v>
      </c>
      <c r="C333" s="20" t="s">
        <v>810</v>
      </c>
      <c r="D333" s="20"/>
      <c r="E333" s="20"/>
      <c r="F333" s="20"/>
      <c r="G333" s="3" t="s">
        <v>811</v>
      </c>
      <c r="H333" s="3"/>
      <c r="I333" s="12">
        <v>0</v>
      </c>
      <c r="J333" s="12">
        <v>2</v>
      </c>
      <c r="K333" s="12">
        <v>0</v>
      </c>
      <c r="L333" s="13">
        <f t="shared" si="4"/>
        <v>2</v>
      </c>
      <c r="M333" s="31"/>
      <c r="N333" s="3" t="s">
        <v>812</v>
      </c>
    </row>
    <row r="334" spans="1:14" s="34" customFormat="1" ht="33" customHeight="1" x14ac:dyDescent="0.4">
      <c r="A334" s="46"/>
      <c r="B334" s="12">
        <f>SUBTOTAL(3,$C$2:C334)*1</f>
        <v>333</v>
      </c>
      <c r="C334" s="20" t="s">
        <v>813</v>
      </c>
      <c r="D334" s="20"/>
      <c r="E334" s="20"/>
      <c r="F334" s="20"/>
      <c r="G334" s="3" t="s">
        <v>15</v>
      </c>
      <c r="H334" s="3"/>
      <c r="I334" s="12">
        <v>0</v>
      </c>
      <c r="J334" s="12">
        <v>2</v>
      </c>
      <c r="K334" s="12">
        <v>0</v>
      </c>
      <c r="L334" s="13">
        <f t="shared" si="4"/>
        <v>2</v>
      </c>
      <c r="M334" s="17"/>
      <c r="N334" s="3" t="s">
        <v>814</v>
      </c>
    </row>
    <row r="335" spans="1:14" s="34" customFormat="1" ht="33" customHeight="1" x14ac:dyDescent="0.4">
      <c r="A335" s="46"/>
      <c r="B335" s="12">
        <f>SUBTOTAL(3,$C$2:C335)*1</f>
        <v>334</v>
      </c>
      <c r="C335" s="20" t="s">
        <v>815</v>
      </c>
      <c r="D335" s="20"/>
      <c r="E335" s="20"/>
      <c r="F335" s="20"/>
      <c r="G335" s="3" t="s">
        <v>6</v>
      </c>
      <c r="H335" s="3"/>
      <c r="I335" s="12">
        <v>0</v>
      </c>
      <c r="J335" s="12">
        <v>1</v>
      </c>
      <c r="K335" s="12">
        <v>0</v>
      </c>
      <c r="L335" s="13">
        <f t="shared" si="4"/>
        <v>1</v>
      </c>
      <c r="M335" s="17"/>
      <c r="N335" s="3" t="s">
        <v>816</v>
      </c>
    </row>
    <row r="336" spans="1:14" s="34" customFormat="1" ht="33" customHeight="1" x14ac:dyDescent="0.4">
      <c r="A336" s="46"/>
      <c r="B336" s="12">
        <f>SUBTOTAL(3,$C$2:C336)*1</f>
        <v>335</v>
      </c>
      <c r="C336" s="20" t="s">
        <v>817</v>
      </c>
      <c r="D336" s="20" t="s">
        <v>1074</v>
      </c>
      <c r="E336" s="38" t="s">
        <v>1079</v>
      </c>
      <c r="F336" s="38" t="s">
        <v>99</v>
      </c>
      <c r="G336" s="3" t="s">
        <v>1161</v>
      </c>
      <c r="H336" s="3" t="s">
        <v>125</v>
      </c>
      <c r="I336" s="12">
        <v>0</v>
      </c>
      <c r="J336" s="12">
        <v>1</v>
      </c>
      <c r="K336" s="12">
        <v>0</v>
      </c>
      <c r="L336" s="13">
        <f t="shared" si="4"/>
        <v>1</v>
      </c>
      <c r="M336" s="31" t="s">
        <v>1163</v>
      </c>
      <c r="N336" s="3" t="s">
        <v>1162</v>
      </c>
    </row>
    <row r="337" spans="1:16" s="34" customFormat="1" ht="33" customHeight="1" x14ac:dyDescent="0.4">
      <c r="A337" s="46"/>
      <c r="B337" s="12">
        <f>SUBTOTAL(3,$C$2:C337)*1</f>
        <v>336</v>
      </c>
      <c r="C337" s="20" t="s">
        <v>818</v>
      </c>
      <c r="D337" s="20" t="s">
        <v>1074</v>
      </c>
      <c r="E337" s="38" t="s">
        <v>1079</v>
      </c>
      <c r="F337" s="38" t="s">
        <v>99</v>
      </c>
      <c r="G337" s="3" t="s">
        <v>1164</v>
      </c>
      <c r="H337" s="3" t="s">
        <v>1166</v>
      </c>
      <c r="I337" s="12">
        <v>0</v>
      </c>
      <c r="J337" s="12">
        <v>3</v>
      </c>
      <c r="K337" s="12">
        <v>0</v>
      </c>
      <c r="L337" s="13">
        <f t="shared" si="4"/>
        <v>3</v>
      </c>
      <c r="M337" s="17" t="s">
        <v>1167</v>
      </c>
      <c r="N337" s="3" t="s">
        <v>1165</v>
      </c>
    </row>
    <row r="338" spans="1:16" s="34" customFormat="1" ht="33" customHeight="1" x14ac:dyDescent="0.4">
      <c r="A338" s="46"/>
      <c r="B338" s="12">
        <f>SUBTOTAL(3,$C$2:C338)*1</f>
        <v>337</v>
      </c>
      <c r="C338" s="20" t="s">
        <v>819</v>
      </c>
      <c r="D338" s="20"/>
      <c r="E338" s="20"/>
      <c r="F338" s="20"/>
      <c r="G338" s="3" t="s">
        <v>352</v>
      </c>
      <c r="H338" s="3"/>
      <c r="I338" s="12">
        <v>0</v>
      </c>
      <c r="J338" s="12">
        <v>2</v>
      </c>
      <c r="K338" s="12">
        <v>0</v>
      </c>
      <c r="L338" s="13">
        <f t="shared" si="4"/>
        <v>2</v>
      </c>
      <c r="M338" s="17"/>
      <c r="N338" s="3" t="s">
        <v>820</v>
      </c>
    </row>
    <row r="339" spans="1:16" s="34" customFormat="1" ht="33" customHeight="1" x14ac:dyDescent="0.4">
      <c r="A339" s="46"/>
      <c r="B339" s="12">
        <f>SUBTOTAL(3,$C$2:C339)*1</f>
        <v>338</v>
      </c>
      <c r="C339" s="20" t="s">
        <v>821</v>
      </c>
      <c r="D339" s="20" t="s">
        <v>1074</v>
      </c>
      <c r="E339" s="38" t="s">
        <v>1079</v>
      </c>
      <c r="F339" s="38" t="s">
        <v>99</v>
      </c>
      <c r="G339" s="3" t="s">
        <v>1168</v>
      </c>
      <c r="H339" s="3" t="s">
        <v>105</v>
      </c>
      <c r="I339" s="12">
        <v>0</v>
      </c>
      <c r="J339" s="12">
        <v>1</v>
      </c>
      <c r="K339" s="12">
        <v>0</v>
      </c>
      <c r="L339" s="13">
        <f t="shared" si="4"/>
        <v>1</v>
      </c>
      <c r="M339" s="31" t="s">
        <v>1169</v>
      </c>
      <c r="N339" s="3" t="s">
        <v>822</v>
      </c>
    </row>
    <row r="340" spans="1:16" s="34" customFormat="1" ht="33" customHeight="1" x14ac:dyDescent="0.4">
      <c r="A340" s="46"/>
      <c r="B340" s="12">
        <f>SUBTOTAL(3,$C$2:C340)*1</f>
        <v>339</v>
      </c>
      <c r="C340" s="20" t="s">
        <v>823</v>
      </c>
      <c r="D340" s="20" t="s">
        <v>1085</v>
      </c>
      <c r="E340" s="38" t="s">
        <v>1095</v>
      </c>
      <c r="F340" s="38" t="s">
        <v>99</v>
      </c>
      <c r="G340" s="3" t="s">
        <v>1171</v>
      </c>
      <c r="H340" s="3" t="s">
        <v>1170</v>
      </c>
      <c r="I340" s="12">
        <v>0</v>
      </c>
      <c r="J340" s="12">
        <v>2</v>
      </c>
      <c r="K340" s="12">
        <v>0</v>
      </c>
      <c r="L340" s="13">
        <f t="shared" si="4"/>
        <v>2</v>
      </c>
      <c r="M340" s="31" t="s">
        <v>1172</v>
      </c>
      <c r="N340" s="3" t="s">
        <v>824</v>
      </c>
    </row>
    <row r="341" spans="1:16" s="34" customFormat="1" ht="33" customHeight="1" x14ac:dyDescent="0.4">
      <c r="A341" s="46"/>
      <c r="B341" s="12">
        <f>SUBTOTAL(3,$C$2:C341)*1</f>
        <v>340</v>
      </c>
      <c r="C341" s="20" t="s">
        <v>825</v>
      </c>
      <c r="D341" s="20" t="s">
        <v>1085</v>
      </c>
      <c r="E341" s="38" t="s">
        <v>1079</v>
      </c>
      <c r="F341" s="38" t="s">
        <v>99</v>
      </c>
      <c r="G341" s="3" t="s">
        <v>1048</v>
      </c>
      <c r="H341" s="3" t="s">
        <v>105</v>
      </c>
      <c r="I341" s="12">
        <v>0</v>
      </c>
      <c r="J341" s="12">
        <v>2</v>
      </c>
      <c r="K341" s="12">
        <v>0</v>
      </c>
      <c r="L341" s="13">
        <f t="shared" si="4"/>
        <v>2</v>
      </c>
      <c r="M341" s="31" t="s">
        <v>1173</v>
      </c>
      <c r="N341" s="3" t="s">
        <v>826</v>
      </c>
    </row>
    <row r="342" spans="1:16" s="34" customFormat="1" ht="33" customHeight="1" x14ac:dyDescent="0.4">
      <c r="A342" s="46"/>
      <c r="B342" s="12">
        <f>SUBTOTAL(3,$C$2:C342)*1</f>
        <v>341</v>
      </c>
      <c r="C342" s="20" t="s">
        <v>827</v>
      </c>
      <c r="D342" s="20"/>
      <c r="E342" s="20"/>
      <c r="F342" s="20"/>
      <c r="G342" s="3" t="s">
        <v>828</v>
      </c>
      <c r="H342" s="3"/>
      <c r="I342" s="12">
        <v>0</v>
      </c>
      <c r="J342" s="12">
        <v>2</v>
      </c>
      <c r="K342" s="12">
        <v>0</v>
      </c>
      <c r="L342" s="13">
        <f t="shared" si="4"/>
        <v>2</v>
      </c>
      <c r="M342" s="17"/>
      <c r="N342" s="3" t="s">
        <v>829</v>
      </c>
    </row>
    <row r="343" spans="1:16" s="34" customFormat="1" ht="33" customHeight="1" x14ac:dyDescent="0.4">
      <c r="A343" s="46"/>
      <c r="B343" s="12">
        <f>SUBTOTAL(3,$C$2:C343)*1</f>
        <v>342</v>
      </c>
      <c r="C343" s="20" t="s">
        <v>830</v>
      </c>
      <c r="D343" s="20" t="s">
        <v>1085</v>
      </c>
      <c r="E343" s="38" t="s">
        <v>1079</v>
      </c>
      <c r="F343" s="38" t="s">
        <v>99</v>
      </c>
      <c r="G343" s="3" t="s">
        <v>1174</v>
      </c>
      <c r="H343" s="3" t="s">
        <v>105</v>
      </c>
      <c r="I343" s="12">
        <v>0</v>
      </c>
      <c r="J343" s="12">
        <v>2</v>
      </c>
      <c r="K343" s="12">
        <v>0</v>
      </c>
      <c r="L343" s="13">
        <f t="shared" si="4"/>
        <v>2</v>
      </c>
      <c r="M343" s="31" t="s">
        <v>1175</v>
      </c>
      <c r="N343" s="3" t="s">
        <v>831</v>
      </c>
    </row>
    <row r="344" spans="1:16" s="34" customFormat="1" ht="33" customHeight="1" x14ac:dyDescent="0.4">
      <c r="A344" s="46"/>
      <c r="B344" s="12">
        <f>SUBTOTAL(3,$C$2:C344)*1</f>
        <v>343</v>
      </c>
      <c r="C344" s="20" t="s">
        <v>832</v>
      </c>
      <c r="D344" s="20" t="s">
        <v>1085</v>
      </c>
      <c r="E344" s="38" t="s">
        <v>1079</v>
      </c>
      <c r="F344" s="38" t="s">
        <v>99</v>
      </c>
      <c r="G344" s="3" t="s">
        <v>1177</v>
      </c>
      <c r="H344" s="3" t="s">
        <v>105</v>
      </c>
      <c r="I344" s="12">
        <v>0</v>
      </c>
      <c r="J344" s="12">
        <v>1</v>
      </c>
      <c r="K344" s="12">
        <v>0</v>
      </c>
      <c r="L344" s="13">
        <f t="shared" si="4"/>
        <v>1</v>
      </c>
      <c r="M344" s="31" t="s">
        <v>1178</v>
      </c>
      <c r="N344" s="3" t="s">
        <v>1176</v>
      </c>
    </row>
    <row r="345" spans="1:16" s="34" customFormat="1" ht="33" customHeight="1" x14ac:dyDescent="0.4">
      <c r="A345" s="46"/>
      <c r="B345" s="12">
        <f>SUBTOTAL(3,$C$2:C345)*1</f>
        <v>344</v>
      </c>
      <c r="C345" s="20" t="s">
        <v>833</v>
      </c>
      <c r="D345" s="20" t="s">
        <v>1074</v>
      </c>
      <c r="E345" s="38" t="s">
        <v>1079</v>
      </c>
      <c r="F345" s="38" t="s">
        <v>99</v>
      </c>
      <c r="G345" s="3" t="s">
        <v>1179</v>
      </c>
      <c r="H345" s="3" t="s">
        <v>105</v>
      </c>
      <c r="I345" s="12">
        <v>0</v>
      </c>
      <c r="J345" s="12">
        <v>2</v>
      </c>
      <c r="K345" s="12">
        <v>1</v>
      </c>
      <c r="L345" s="13">
        <f t="shared" si="4"/>
        <v>3</v>
      </c>
      <c r="M345" s="17" t="s">
        <v>1180</v>
      </c>
      <c r="N345" s="3" t="s">
        <v>834</v>
      </c>
    </row>
    <row r="346" spans="1:16" s="34" customFormat="1" ht="33" customHeight="1" x14ac:dyDescent="0.4">
      <c r="A346" s="46"/>
      <c r="B346" s="12">
        <f>SUBTOTAL(3,$C$2:C346)*1</f>
        <v>345</v>
      </c>
      <c r="C346" s="20" t="s">
        <v>835</v>
      </c>
      <c r="D346" s="20"/>
      <c r="E346" s="20"/>
      <c r="F346" s="20"/>
      <c r="G346" s="3" t="s">
        <v>836</v>
      </c>
      <c r="H346" s="3"/>
      <c r="I346" s="12">
        <v>0</v>
      </c>
      <c r="J346" s="12">
        <v>1</v>
      </c>
      <c r="K346" s="12">
        <v>0</v>
      </c>
      <c r="L346" s="13">
        <f t="shared" ref="L346:L396" si="5">SUM(I346:K346)</f>
        <v>1</v>
      </c>
      <c r="M346" s="17"/>
      <c r="N346" s="3" t="s">
        <v>837</v>
      </c>
    </row>
    <row r="347" spans="1:16" s="34" customFormat="1" ht="33" customHeight="1" x14ac:dyDescent="0.4">
      <c r="A347" s="46"/>
      <c r="B347" s="12">
        <f>SUBTOTAL(3,$C$2:C347)*1</f>
        <v>346</v>
      </c>
      <c r="C347" s="21" t="s">
        <v>838</v>
      </c>
      <c r="D347" s="20" t="s">
        <v>1074</v>
      </c>
      <c r="E347" s="38" t="s">
        <v>1079</v>
      </c>
      <c r="F347" s="38" t="s">
        <v>99</v>
      </c>
      <c r="G347" s="3" t="s">
        <v>1181</v>
      </c>
      <c r="H347" s="3" t="s">
        <v>105</v>
      </c>
      <c r="I347" s="12">
        <v>0</v>
      </c>
      <c r="J347" s="12">
        <v>2</v>
      </c>
      <c r="K347" s="12">
        <v>0</v>
      </c>
      <c r="L347" s="13">
        <f t="shared" si="5"/>
        <v>2</v>
      </c>
      <c r="M347" s="31" t="s">
        <v>1138</v>
      </c>
      <c r="N347" s="3" t="s">
        <v>839</v>
      </c>
    </row>
    <row r="348" spans="1:16" s="34" customFormat="1" ht="33" customHeight="1" x14ac:dyDescent="0.4">
      <c r="A348" s="46"/>
      <c r="B348" s="12">
        <f>SUBTOTAL(3,$C$2:C348)*1</f>
        <v>347</v>
      </c>
      <c r="C348" s="20" t="s">
        <v>840</v>
      </c>
      <c r="D348" s="20"/>
      <c r="E348" s="20"/>
      <c r="F348" s="20"/>
      <c r="G348" s="3" t="s">
        <v>424</v>
      </c>
      <c r="H348" s="3"/>
      <c r="I348" s="12">
        <v>0</v>
      </c>
      <c r="J348" s="12">
        <v>1</v>
      </c>
      <c r="K348" s="12">
        <v>0</v>
      </c>
      <c r="L348" s="13">
        <f t="shared" si="5"/>
        <v>1</v>
      </c>
      <c r="M348" s="17"/>
      <c r="N348" s="3" t="s">
        <v>841</v>
      </c>
    </row>
    <row r="349" spans="1:16" s="34" customFormat="1" ht="33" customHeight="1" x14ac:dyDescent="0.4">
      <c r="A349" s="46"/>
      <c r="B349" s="12">
        <f>SUBTOTAL(3,$C$2:C349)*1</f>
        <v>348</v>
      </c>
      <c r="C349" s="20" t="s">
        <v>842</v>
      </c>
      <c r="D349" s="20" t="s">
        <v>1074</v>
      </c>
      <c r="E349" s="38" t="s">
        <v>1079</v>
      </c>
      <c r="F349" s="38" t="s">
        <v>99</v>
      </c>
      <c r="G349" s="3" t="s">
        <v>1182</v>
      </c>
      <c r="H349" s="3" t="s">
        <v>155</v>
      </c>
      <c r="I349" s="12">
        <v>0</v>
      </c>
      <c r="J349" s="12">
        <v>2</v>
      </c>
      <c r="K349" s="12">
        <v>1</v>
      </c>
      <c r="L349" s="13">
        <f t="shared" si="5"/>
        <v>3</v>
      </c>
      <c r="M349" s="17" t="s">
        <v>1184</v>
      </c>
      <c r="N349" s="3" t="s">
        <v>1183</v>
      </c>
    </row>
    <row r="350" spans="1:16" s="34" customFormat="1" ht="33" customHeight="1" x14ac:dyDescent="0.4">
      <c r="A350" s="46"/>
      <c r="B350" s="12">
        <f>SUBTOTAL(3,$C$2:C350)*1</f>
        <v>349</v>
      </c>
      <c r="C350" s="20" t="s">
        <v>843</v>
      </c>
      <c r="D350" s="20"/>
      <c r="E350" s="20"/>
      <c r="F350" s="20"/>
      <c r="G350" s="3" t="s">
        <v>1185</v>
      </c>
      <c r="H350" s="3" t="s">
        <v>125</v>
      </c>
      <c r="I350" s="12">
        <v>0</v>
      </c>
      <c r="J350" s="12">
        <v>2</v>
      </c>
      <c r="K350" s="12">
        <v>0</v>
      </c>
      <c r="L350" s="13">
        <f t="shared" si="5"/>
        <v>2</v>
      </c>
      <c r="M350" s="17" t="s">
        <v>1187</v>
      </c>
      <c r="N350" s="3" t="s">
        <v>1186</v>
      </c>
    </row>
    <row r="351" spans="1:16" s="34" customFormat="1" ht="33" customHeight="1" x14ac:dyDescent="0.4">
      <c r="A351" s="46"/>
      <c r="B351" s="12">
        <f>SUBTOTAL(3,$C$2:C351)*1</f>
        <v>350</v>
      </c>
      <c r="C351" s="20" t="s">
        <v>844</v>
      </c>
      <c r="D351" s="20" t="s">
        <v>1074</v>
      </c>
      <c r="E351" s="38" t="s">
        <v>1079</v>
      </c>
      <c r="F351" s="38" t="s">
        <v>99</v>
      </c>
      <c r="G351" s="3" t="s">
        <v>1188</v>
      </c>
      <c r="H351" s="3" t="s">
        <v>171</v>
      </c>
      <c r="I351" s="12">
        <v>0</v>
      </c>
      <c r="J351" s="12">
        <v>1</v>
      </c>
      <c r="K351" s="12">
        <v>0</v>
      </c>
      <c r="L351" s="13">
        <f t="shared" si="5"/>
        <v>1</v>
      </c>
      <c r="M351" s="31" t="s">
        <v>1190</v>
      </c>
      <c r="N351" s="3" t="s">
        <v>1189</v>
      </c>
    </row>
    <row r="352" spans="1:16" s="35" customFormat="1" ht="33" customHeight="1" x14ac:dyDescent="0.4">
      <c r="A352" s="15"/>
      <c r="B352" s="12">
        <f>SUBTOTAL(3,$C$2:C352)*1</f>
        <v>351</v>
      </c>
      <c r="C352" s="38" t="s">
        <v>845</v>
      </c>
      <c r="D352" s="20"/>
      <c r="E352" s="38" t="s">
        <v>1079</v>
      </c>
      <c r="F352" s="38" t="s">
        <v>99</v>
      </c>
      <c r="G352" s="39" t="s">
        <v>1191</v>
      </c>
      <c r="H352" s="39" t="s">
        <v>1026</v>
      </c>
      <c r="I352" s="12">
        <v>0</v>
      </c>
      <c r="J352" s="12">
        <v>0</v>
      </c>
      <c r="K352" s="12">
        <v>3</v>
      </c>
      <c r="L352" s="13">
        <f t="shared" si="5"/>
        <v>3</v>
      </c>
      <c r="M352" s="31" t="s">
        <v>1270</v>
      </c>
      <c r="N352" s="3" t="s">
        <v>846</v>
      </c>
      <c r="O352" s="34"/>
      <c r="P352" s="34"/>
    </row>
    <row r="353" spans="1:16" s="34" customFormat="1" ht="33" customHeight="1" x14ac:dyDescent="0.4">
      <c r="A353" s="46"/>
      <c r="B353" s="12">
        <f>SUBTOTAL(3,$C$2:C353)*1</f>
        <v>352</v>
      </c>
      <c r="C353" s="38" t="s">
        <v>847</v>
      </c>
      <c r="D353" s="38"/>
      <c r="E353" s="38" t="s">
        <v>1079</v>
      </c>
      <c r="F353" s="38" t="s">
        <v>141</v>
      </c>
      <c r="G353" s="39" t="s">
        <v>1192</v>
      </c>
      <c r="H353" s="3" t="s">
        <v>125</v>
      </c>
      <c r="I353" s="12">
        <v>0</v>
      </c>
      <c r="J353" s="12">
        <v>0</v>
      </c>
      <c r="K353" s="12">
        <v>2</v>
      </c>
      <c r="L353" s="13">
        <f t="shared" si="5"/>
        <v>2</v>
      </c>
      <c r="M353" s="31" t="s">
        <v>111</v>
      </c>
      <c r="N353" s="3" t="s">
        <v>848</v>
      </c>
    </row>
    <row r="354" spans="1:16" s="34" customFormat="1" ht="33" customHeight="1" x14ac:dyDescent="0.4">
      <c r="A354" s="46"/>
      <c r="B354" s="12">
        <f>SUBTOTAL(3,$C$2:C354)*1</f>
        <v>353</v>
      </c>
      <c r="C354" s="38" t="s">
        <v>849</v>
      </c>
      <c r="D354" s="20" t="s">
        <v>1074</v>
      </c>
      <c r="E354" s="38" t="s">
        <v>1079</v>
      </c>
      <c r="F354" s="38" t="s">
        <v>99</v>
      </c>
      <c r="G354" s="39" t="s">
        <v>1193</v>
      </c>
      <c r="H354" s="3" t="s">
        <v>155</v>
      </c>
      <c r="I354" s="12">
        <v>0</v>
      </c>
      <c r="J354" s="12">
        <v>0</v>
      </c>
      <c r="K354" s="12">
        <v>2</v>
      </c>
      <c r="L354" s="13">
        <f t="shared" si="5"/>
        <v>2</v>
      </c>
      <c r="M354" s="31" t="s">
        <v>1195</v>
      </c>
      <c r="N354" s="3" t="s">
        <v>1194</v>
      </c>
    </row>
    <row r="355" spans="1:16" s="35" customFormat="1" ht="33" customHeight="1" x14ac:dyDescent="0.4">
      <c r="A355" s="15"/>
      <c r="B355" s="12">
        <f>SUBTOTAL(3,$C$2:C355)*1</f>
        <v>354</v>
      </c>
      <c r="C355" s="5" t="s">
        <v>850</v>
      </c>
      <c r="D355" s="5"/>
      <c r="E355" s="5"/>
      <c r="F355" s="5"/>
      <c r="G355" s="27" t="s">
        <v>851</v>
      </c>
      <c r="H355" s="27"/>
      <c r="I355" s="15">
        <v>0</v>
      </c>
      <c r="J355" s="15">
        <v>0</v>
      </c>
      <c r="K355" s="15">
        <v>3</v>
      </c>
      <c r="L355" s="13">
        <f t="shared" si="5"/>
        <v>3</v>
      </c>
      <c r="M355" s="31"/>
      <c r="N355" s="3" t="s">
        <v>852</v>
      </c>
    </row>
    <row r="356" spans="1:16" s="35" customFormat="1" ht="33" customHeight="1" x14ac:dyDescent="0.4">
      <c r="A356" s="15"/>
      <c r="B356" s="12">
        <f>SUBTOTAL(3,$C$2:C356)*1</f>
        <v>355</v>
      </c>
      <c r="C356" s="16" t="s">
        <v>853</v>
      </c>
      <c r="D356" s="20" t="s">
        <v>1074</v>
      </c>
      <c r="E356" s="38" t="s">
        <v>1079</v>
      </c>
      <c r="F356" s="38" t="s">
        <v>99</v>
      </c>
      <c r="G356" s="19" t="s">
        <v>1182</v>
      </c>
      <c r="H356" s="19" t="s">
        <v>125</v>
      </c>
      <c r="I356" s="13">
        <v>0</v>
      </c>
      <c r="J356" s="13">
        <v>1</v>
      </c>
      <c r="K356" s="13">
        <v>1</v>
      </c>
      <c r="L356" s="13">
        <f t="shared" si="5"/>
        <v>2</v>
      </c>
      <c r="M356" s="17" t="s">
        <v>1196</v>
      </c>
      <c r="N356" s="3" t="s">
        <v>854</v>
      </c>
      <c r="O356" s="34"/>
      <c r="P356" s="34"/>
    </row>
    <row r="357" spans="1:16" s="34" customFormat="1" ht="33" customHeight="1" x14ac:dyDescent="0.4">
      <c r="A357" s="46"/>
      <c r="B357" s="12">
        <f>SUBTOTAL(3,$C$2:C357)*1</f>
        <v>356</v>
      </c>
      <c r="C357" s="16" t="s">
        <v>855</v>
      </c>
      <c r="D357" s="16"/>
      <c r="E357" s="16"/>
      <c r="F357" s="16"/>
      <c r="G357" s="19" t="s">
        <v>856</v>
      </c>
      <c r="H357" s="19"/>
      <c r="I357" s="13">
        <v>0</v>
      </c>
      <c r="J357" s="13">
        <v>0</v>
      </c>
      <c r="K357" s="13">
        <v>4</v>
      </c>
      <c r="L357" s="13">
        <f t="shared" si="5"/>
        <v>4</v>
      </c>
      <c r="M357" s="17"/>
      <c r="N357" s="3" t="s">
        <v>857</v>
      </c>
    </row>
    <row r="358" spans="1:16" s="34" customFormat="1" ht="33" customHeight="1" x14ac:dyDescent="0.4">
      <c r="A358" s="46"/>
      <c r="B358" s="12">
        <f>SUBTOTAL(3,$C$2:C358)*1</f>
        <v>357</v>
      </c>
      <c r="C358" s="20" t="s">
        <v>858</v>
      </c>
      <c r="D358" s="20" t="s">
        <v>1074</v>
      </c>
      <c r="E358" s="38" t="s">
        <v>1079</v>
      </c>
      <c r="F358" s="38" t="s">
        <v>99</v>
      </c>
      <c r="G358" s="39" t="s">
        <v>1182</v>
      </c>
      <c r="H358" s="39" t="s">
        <v>105</v>
      </c>
      <c r="I358" s="14">
        <v>0</v>
      </c>
      <c r="J358" s="15">
        <v>0</v>
      </c>
      <c r="K358" s="15">
        <v>4</v>
      </c>
      <c r="L358" s="13">
        <f t="shared" si="5"/>
        <v>4</v>
      </c>
      <c r="M358" s="31" t="s">
        <v>1198</v>
      </c>
      <c r="N358" s="3" t="s">
        <v>1197</v>
      </c>
      <c r="O358" s="35"/>
      <c r="P358" s="35"/>
    </row>
    <row r="359" spans="1:16" s="34" customFormat="1" ht="33" customHeight="1" x14ac:dyDescent="0.4">
      <c r="A359" s="46"/>
      <c r="B359" s="12">
        <f>SUBTOTAL(3,$C$2:C359)*1</f>
        <v>358</v>
      </c>
      <c r="C359" s="5" t="s">
        <v>859</v>
      </c>
      <c r="D359" s="20" t="s">
        <v>1074</v>
      </c>
      <c r="E359" s="38" t="s">
        <v>1079</v>
      </c>
      <c r="F359" s="38" t="s">
        <v>99</v>
      </c>
      <c r="G359" s="27" t="s">
        <v>1188</v>
      </c>
      <c r="H359" s="27" t="s">
        <v>155</v>
      </c>
      <c r="I359" s="15">
        <v>0</v>
      </c>
      <c r="J359" s="15">
        <v>0</v>
      </c>
      <c r="K359" s="15">
        <v>2</v>
      </c>
      <c r="L359" s="13">
        <f t="shared" si="5"/>
        <v>2</v>
      </c>
      <c r="M359" s="31" t="s">
        <v>1092</v>
      </c>
      <c r="N359" s="3" t="s">
        <v>1199</v>
      </c>
      <c r="O359" s="35"/>
      <c r="P359" s="35"/>
    </row>
    <row r="360" spans="1:16" s="34" customFormat="1" ht="33" customHeight="1" x14ac:dyDescent="0.4">
      <c r="A360" s="46"/>
      <c r="B360" s="12">
        <f>SUBTOTAL(3,$C$2:C360)*1</f>
        <v>359</v>
      </c>
      <c r="C360" s="16" t="s">
        <v>860</v>
      </c>
      <c r="D360" s="20" t="s">
        <v>1074</v>
      </c>
      <c r="E360" s="38" t="s">
        <v>1079</v>
      </c>
      <c r="F360" s="38" t="s">
        <v>99</v>
      </c>
      <c r="G360" s="19" t="s">
        <v>1200</v>
      </c>
      <c r="H360" s="19" t="s">
        <v>105</v>
      </c>
      <c r="I360" s="12">
        <v>1</v>
      </c>
      <c r="J360" s="13">
        <v>0</v>
      </c>
      <c r="K360" s="13">
        <v>1</v>
      </c>
      <c r="L360" s="13">
        <f t="shared" si="5"/>
        <v>2</v>
      </c>
      <c r="M360" s="17" t="s">
        <v>1201</v>
      </c>
      <c r="N360" s="3" t="s">
        <v>861</v>
      </c>
    </row>
    <row r="361" spans="1:16" s="34" customFormat="1" ht="33" customHeight="1" x14ac:dyDescent="0.4">
      <c r="A361" s="46"/>
      <c r="B361" s="12">
        <f>SUBTOTAL(3,$C$2:C361)*1</f>
        <v>360</v>
      </c>
      <c r="C361" s="16" t="s">
        <v>862</v>
      </c>
      <c r="D361" s="16" t="s">
        <v>1085</v>
      </c>
      <c r="E361" s="38" t="s">
        <v>1079</v>
      </c>
      <c r="F361" s="38" t="s">
        <v>99</v>
      </c>
      <c r="G361" s="19" t="s">
        <v>1202</v>
      </c>
      <c r="H361" s="19" t="s">
        <v>164</v>
      </c>
      <c r="I361" s="10">
        <v>0</v>
      </c>
      <c r="J361" s="12">
        <v>0</v>
      </c>
      <c r="K361" s="12">
        <v>1</v>
      </c>
      <c r="L361" s="13">
        <f t="shared" si="5"/>
        <v>1</v>
      </c>
      <c r="M361" s="17" t="s">
        <v>1047</v>
      </c>
      <c r="N361" s="3" t="s">
        <v>1203</v>
      </c>
    </row>
    <row r="362" spans="1:16" s="34" customFormat="1" ht="33" customHeight="1" x14ac:dyDescent="0.4">
      <c r="A362" s="46"/>
      <c r="B362" s="12">
        <f>SUBTOTAL(3,$C$2:C362)*1</f>
        <v>361</v>
      </c>
      <c r="C362" s="38" t="s">
        <v>863</v>
      </c>
      <c r="D362" s="20" t="s">
        <v>1074</v>
      </c>
      <c r="E362" s="38" t="s">
        <v>1079</v>
      </c>
      <c r="F362" s="38" t="s">
        <v>99</v>
      </c>
      <c r="G362" s="39" t="s">
        <v>1204</v>
      </c>
      <c r="H362" s="39" t="s">
        <v>125</v>
      </c>
      <c r="I362" s="12">
        <v>0</v>
      </c>
      <c r="J362" s="12">
        <v>0</v>
      </c>
      <c r="K362" s="12">
        <v>1</v>
      </c>
      <c r="L362" s="13">
        <f t="shared" si="5"/>
        <v>1</v>
      </c>
      <c r="M362" s="33" t="s">
        <v>1206</v>
      </c>
      <c r="N362" s="3" t="s">
        <v>1205</v>
      </c>
    </row>
    <row r="363" spans="1:16" s="34" customFormat="1" ht="33" customHeight="1" x14ac:dyDescent="0.4">
      <c r="A363" s="46"/>
      <c r="B363" s="12">
        <f>SUBTOTAL(3,$C$2:C363)*1</f>
        <v>362</v>
      </c>
      <c r="C363" s="38" t="s">
        <v>864</v>
      </c>
      <c r="D363" s="20" t="s">
        <v>1074</v>
      </c>
      <c r="E363" s="38" t="s">
        <v>1079</v>
      </c>
      <c r="F363" s="38" t="s">
        <v>99</v>
      </c>
      <c r="G363" s="19" t="s">
        <v>1200</v>
      </c>
      <c r="H363" s="39" t="s">
        <v>125</v>
      </c>
      <c r="I363" s="12">
        <v>0</v>
      </c>
      <c r="J363" s="12">
        <v>0</v>
      </c>
      <c r="K363" s="12">
        <v>1</v>
      </c>
      <c r="L363" s="13">
        <f t="shared" si="5"/>
        <v>1</v>
      </c>
      <c r="M363" s="31" t="s">
        <v>1208</v>
      </c>
      <c r="N363" s="3" t="s">
        <v>1207</v>
      </c>
    </row>
    <row r="364" spans="1:16" s="34" customFormat="1" ht="33" customHeight="1" x14ac:dyDescent="0.4">
      <c r="A364" s="46"/>
      <c r="B364" s="12">
        <f>SUBTOTAL(3,$C$2:C364)*1</f>
        <v>363</v>
      </c>
      <c r="C364" s="38" t="s">
        <v>865</v>
      </c>
      <c r="D364" s="20" t="s">
        <v>1074</v>
      </c>
      <c r="E364" s="38" t="s">
        <v>1079</v>
      </c>
      <c r="F364" s="38" t="s">
        <v>99</v>
      </c>
      <c r="G364" s="39" t="s">
        <v>1209</v>
      </c>
      <c r="H364" s="39" t="s">
        <v>125</v>
      </c>
      <c r="I364" s="12">
        <v>0</v>
      </c>
      <c r="J364" s="12">
        <v>0</v>
      </c>
      <c r="K364" s="12">
        <v>1</v>
      </c>
      <c r="L364" s="13">
        <f t="shared" si="5"/>
        <v>1</v>
      </c>
      <c r="M364" s="31" t="s">
        <v>1211</v>
      </c>
      <c r="N364" s="3" t="s">
        <v>866</v>
      </c>
    </row>
    <row r="365" spans="1:16" s="34" customFormat="1" ht="33" customHeight="1" x14ac:dyDescent="0.4">
      <c r="A365" s="46"/>
      <c r="B365" s="12">
        <f>SUBTOTAL(3,$C$2:C365)*1</f>
        <v>364</v>
      </c>
      <c r="C365" s="38" t="s">
        <v>867</v>
      </c>
      <c r="D365" s="20" t="s">
        <v>1074</v>
      </c>
      <c r="E365" s="38" t="s">
        <v>1079</v>
      </c>
      <c r="F365" s="38" t="s">
        <v>99</v>
      </c>
      <c r="G365" s="39" t="s">
        <v>1212</v>
      </c>
      <c r="H365" s="39" t="s">
        <v>1026</v>
      </c>
      <c r="I365" s="12">
        <v>0</v>
      </c>
      <c r="J365" s="12">
        <v>0</v>
      </c>
      <c r="K365" s="12">
        <v>1</v>
      </c>
      <c r="L365" s="13">
        <f t="shared" si="5"/>
        <v>1</v>
      </c>
      <c r="M365" s="33" t="s">
        <v>1213</v>
      </c>
      <c r="N365" s="3" t="s">
        <v>1210</v>
      </c>
    </row>
    <row r="366" spans="1:16" s="34" customFormat="1" ht="33" customHeight="1" x14ac:dyDescent="0.4">
      <c r="A366" s="46" t="s">
        <v>1283</v>
      </c>
      <c r="B366" s="12">
        <f>SUBTOTAL(3,$C$2:C366)*1</f>
        <v>365</v>
      </c>
      <c r="C366" s="38" t="s">
        <v>868</v>
      </c>
      <c r="D366" s="16" t="s">
        <v>1085</v>
      </c>
      <c r="E366" s="38" t="s">
        <v>1095</v>
      </c>
      <c r="F366" s="38" t="s">
        <v>99</v>
      </c>
      <c r="G366" s="39" t="s">
        <v>1214</v>
      </c>
      <c r="H366" s="39" t="s">
        <v>1215</v>
      </c>
      <c r="I366" s="12">
        <v>0</v>
      </c>
      <c r="J366" s="12">
        <v>0</v>
      </c>
      <c r="K366" s="12">
        <v>1</v>
      </c>
      <c r="L366" s="13">
        <f t="shared" si="5"/>
        <v>1</v>
      </c>
      <c r="M366" s="31" t="s">
        <v>1092</v>
      </c>
      <c r="N366" s="3" t="s">
        <v>1216</v>
      </c>
    </row>
    <row r="367" spans="1:16" s="34" customFormat="1" ht="33" customHeight="1" x14ac:dyDescent="0.4">
      <c r="A367" s="46"/>
      <c r="B367" s="12">
        <f>SUBTOTAL(3,$C$2:C367)*1</f>
        <v>366</v>
      </c>
      <c r="C367" s="38" t="s">
        <v>869</v>
      </c>
      <c r="D367" s="20" t="s">
        <v>1074</v>
      </c>
      <c r="E367" s="38" t="s">
        <v>1079</v>
      </c>
      <c r="F367" s="38" t="s">
        <v>99</v>
      </c>
      <c r="G367" s="39" t="s">
        <v>1217</v>
      </c>
      <c r="H367" s="39" t="s">
        <v>939</v>
      </c>
      <c r="I367" s="12">
        <v>0</v>
      </c>
      <c r="J367" s="12">
        <v>0</v>
      </c>
      <c r="K367" s="12">
        <v>1</v>
      </c>
      <c r="L367" s="13">
        <f t="shared" si="5"/>
        <v>1</v>
      </c>
      <c r="M367" s="31" t="s">
        <v>1208</v>
      </c>
      <c r="N367" s="3" t="s">
        <v>870</v>
      </c>
    </row>
    <row r="368" spans="1:16" s="34" customFormat="1" ht="33" customHeight="1" x14ac:dyDescent="0.4">
      <c r="A368" s="46"/>
      <c r="B368" s="12">
        <f>SUBTOTAL(3,$C$2:C368)*1</f>
        <v>367</v>
      </c>
      <c r="C368" s="38" t="s">
        <v>871</v>
      </c>
      <c r="D368" s="20" t="s">
        <v>1074</v>
      </c>
      <c r="E368" s="38" t="s">
        <v>1079</v>
      </c>
      <c r="F368" s="38" t="s">
        <v>99</v>
      </c>
      <c r="G368" s="39" t="s">
        <v>1218</v>
      </c>
      <c r="H368" s="39" t="s">
        <v>105</v>
      </c>
      <c r="I368" s="12">
        <v>0</v>
      </c>
      <c r="J368" s="12">
        <v>0</v>
      </c>
      <c r="K368" s="12">
        <v>1</v>
      </c>
      <c r="L368" s="13">
        <f t="shared" si="5"/>
        <v>1</v>
      </c>
      <c r="M368" s="31" t="s">
        <v>111</v>
      </c>
      <c r="N368" s="3" t="s">
        <v>872</v>
      </c>
    </row>
    <row r="369" spans="1:14" s="34" customFormat="1" ht="33" customHeight="1" x14ac:dyDescent="0.4">
      <c r="A369" s="46"/>
      <c r="B369" s="12">
        <f>SUBTOTAL(3,$C$2:C369)*1</f>
        <v>368</v>
      </c>
      <c r="C369" s="38" t="s">
        <v>873</v>
      </c>
      <c r="D369" s="20" t="s">
        <v>1074</v>
      </c>
      <c r="E369" s="38" t="s">
        <v>1079</v>
      </c>
      <c r="F369" s="38" t="s">
        <v>99</v>
      </c>
      <c r="G369" s="39" t="s">
        <v>1219</v>
      </c>
      <c r="H369" s="39" t="s">
        <v>139</v>
      </c>
      <c r="I369" s="12">
        <v>0</v>
      </c>
      <c r="J369" s="12">
        <v>0</v>
      </c>
      <c r="K369" s="12">
        <v>2</v>
      </c>
      <c r="L369" s="13">
        <f t="shared" si="5"/>
        <v>2</v>
      </c>
      <c r="M369" s="31" t="s">
        <v>1220</v>
      </c>
      <c r="N369" s="3" t="s">
        <v>874</v>
      </c>
    </row>
    <row r="370" spans="1:14" s="34" customFormat="1" ht="33" customHeight="1" x14ac:dyDescent="0.4">
      <c r="A370" s="46"/>
      <c r="B370" s="12">
        <f>SUBTOTAL(3,$C$2:C370)*1</f>
        <v>369</v>
      </c>
      <c r="C370" s="38" t="s">
        <v>875</v>
      </c>
      <c r="D370" s="20" t="s">
        <v>1074</v>
      </c>
      <c r="E370" s="38" t="s">
        <v>1079</v>
      </c>
      <c r="F370" s="38" t="s">
        <v>99</v>
      </c>
      <c r="G370" s="39" t="s">
        <v>1222</v>
      </c>
      <c r="H370" s="39" t="s">
        <v>139</v>
      </c>
      <c r="I370" s="12">
        <v>0</v>
      </c>
      <c r="J370" s="12">
        <v>0</v>
      </c>
      <c r="K370" s="12">
        <v>1</v>
      </c>
      <c r="L370" s="13">
        <f t="shared" si="5"/>
        <v>1</v>
      </c>
      <c r="M370" s="31" t="s">
        <v>1223</v>
      </c>
      <c r="N370" s="3" t="s">
        <v>1221</v>
      </c>
    </row>
    <row r="371" spans="1:14" s="34" customFormat="1" ht="33" customHeight="1" x14ac:dyDescent="0.4">
      <c r="A371" s="46"/>
      <c r="B371" s="12">
        <f>SUBTOTAL(3,$C$2:C371)*1</f>
        <v>370</v>
      </c>
      <c r="C371" s="38" t="s">
        <v>876</v>
      </c>
      <c r="D371" s="20" t="s">
        <v>1074</v>
      </c>
      <c r="E371" s="38" t="s">
        <v>1079</v>
      </c>
      <c r="F371" s="38" t="s">
        <v>99</v>
      </c>
      <c r="G371" s="39" t="s">
        <v>1225</v>
      </c>
      <c r="H371" s="39" t="s">
        <v>125</v>
      </c>
      <c r="I371" s="12">
        <v>0</v>
      </c>
      <c r="J371" s="12">
        <v>0</v>
      </c>
      <c r="K371" s="12">
        <v>1</v>
      </c>
      <c r="L371" s="13">
        <f t="shared" si="5"/>
        <v>1</v>
      </c>
      <c r="M371" s="31" t="s">
        <v>1226</v>
      </c>
      <c r="N371" s="3" t="s">
        <v>1224</v>
      </c>
    </row>
    <row r="372" spans="1:14" s="34" customFormat="1" ht="33" customHeight="1" x14ac:dyDescent="0.4">
      <c r="A372" s="46"/>
      <c r="B372" s="12">
        <f>SUBTOTAL(3,$C$2:C372)*1</f>
        <v>371</v>
      </c>
      <c r="C372" s="38" t="s">
        <v>877</v>
      </c>
      <c r="D372" s="20" t="s">
        <v>1074</v>
      </c>
      <c r="E372" s="38" t="s">
        <v>1079</v>
      </c>
      <c r="F372" s="38" t="s">
        <v>99</v>
      </c>
      <c r="G372" s="39" t="s">
        <v>1227</v>
      </c>
      <c r="H372" s="39" t="s">
        <v>155</v>
      </c>
      <c r="I372" s="12">
        <v>0</v>
      </c>
      <c r="J372" s="12">
        <v>0</v>
      </c>
      <c r="K372" s="12">
        <v>1</v>
      </c>
      <c r="L372" s="13">
        <f t="shared" si="5"/>
        <v>1</v>
      </c>
      <c r="M372" s="31" t="s">
        <v>1229</v>
      </c>
      <c r="N372" s="3" t="s">
        <v>1228</v>
      </c>
    </row>
    <row r="373" spans="1:14" s="34" customFormat="1" ht="33" customHeight="1" x14ac:dyDescent="0.4">
      <c r="A373" s="46"/>
      <c r="B373" s="12">
        <f>SUBTOTAL(3,$C$2:C373)*1</f>
        <v>372</v>
      </c>
      <c r="C373" s="38" t="s">
        <v>878</v>
      </c>
      <c r="D373" s="20" t="s">
        <v>1074</v>
      </c>
      <c r="E373" s="38" t="s">
        <v>1079</v>
      </c>
      <c r="F373" s="38" t="s">
        <v>99</v>
      </c>
      <c r="G373" s="39" t="s">
        <v>1230</v>
      </c>
      <c r="H373" s="39" t="s">
        <v>125</v>
      </c>
      <c r="I373" s="12">
        <v>0</v>
      </c>
      <c r="J373" s="12">
        <v>0</v>
      </c>
      <c r="K373" s="12">
        <v>1</v>
      </c>
      <c r="L373" s="13">
        <f t="shared" si="5"/>
        <v>1</v>
      </c>
      <c r="M373" s="31" t="s">
        <v>421</v>
      </c>
      <c r="N373" s="3" t="s">
        <v>1231</v>
      </c>
    </row>
    <row r="374" spans="1:14" s="34" customFormat="1" ht="33" customHeight="1" x14ac:dyDescent="0.4">
      <c r="A374" s="46"/>
      <c r="B374" s="12">
        <f>SUBTOTAL(3,$C$2:C374)*1</f>
        <v>373</v>
      </c>
      <c r="C374" s="38" t="s">
        <v>879</v>
      </c>
      <c r="D374" s="20" t="s">
        <v>1074</v>
      </c>
      <c r="E374" s="38" t="s">
        <v>1079</v>
      </c>
      <c r="F374" s="38" t="s">
        <v>99</v>
      </c>
      <c r="G374" s="39" t="s">
        <v>1232</v>
      </c>
      <c r="H374" s="39" t="s">
        <v>105</v>
      </c>
      <c r="I374" s="12">
        <v>0</v>
      </c>
      <c r="J374" s="12">
        <v>0</v>
      </c>
      <c r="K374" s="12">
        <v>1</v>
      </c>
      <c r="L374" s="13">
        <f t="shared" si="5"/>
        <v>1</v>
      </c>
      <c r="M374" s="31" t="s">
        <v>1233</v>
      </c>
      <c r="N374" s="3" t="s">
        <v>880</v>
      </c>
    </row>
    <row r="375" spans="1:14" s="34" customFormat="1" ht="33" customHeight="1" x14ac:dyDescent="0.4">
      <c r="A375" s="46"/>
      <c r="B375" s="12">
        <f>SUBTOTAL(3,$C$2:C375)*1</f>
        <v>374</v>
      </c>
      <c r="C375" s="38" t="s">
        <v>881</v>
      </c>
      <c r="D375" s="20" t="s">
        <v>1074</v>
      </c>
      <c r="E375" s="38" t="s">
        <v>1079</v>
      </c>
      <c r="F375" s="38" t="s">
        <v>99</v>
      </c>
      <c r="G375" s="39" t="s">
        <v>1235</v>
      </c>
      <c r="H375" s="39" t="s">
        <v>105</v>
      </c>
      <c r="I375" s="12">
        <v>0</v>
      </c>
      <c r="J375" s="12">
        <v>0</v>
      </c>
      <c r="K375" s="12">
        <v>1</v>
      </c>
      <c r="L375" s="13">
        <f t="shared" si="5"/>
        <v>1</v>
      </c>
      <c r="M375" s="31" t="s">
        <v>1237</v>
      </c>
      <c r="N375" s="3" t="s">
        <v>1236</v>
      </c>
    </row>
    <row r="376" spans="1:14" s="34" customFormat="1" ht="33" customHeight="1" x14ac:dyDescent="0.4">
      <c r="A376" s="46"/>
      <c r="B376" s="12">
        <f>SUBTOTAL(3,$C$2:C376)*1</f>
        <v>375</v>
      </c>
      <c r="C376" s="38" t="s">
        <v>882</v>
      </c>
      <c r="D376" s="38" t="s">
        <v>1085</v>
      </c>
      <c r="E376" s="38" t="s">
        <v>1079</v>
      </c>
      <c r="F376" s="38" t="s">
        <v>99</v>
      </c>
      <c r="G376" s="39" t="s">
        <v>1056</v>
      </c>
      <c r="H376" s="39" t="s">
        <v>125</v>
      </c>
      <c r="I376" s="12">
        <v>0</v>
      </c>
      <c r="J376" s="12">
        <v>0</v>
      </c>
      <c r="K376" s="12">
        <v>1</v>
      </c>
      <c r="L376" s="13">
        <f t="shared" si="5"/>
        <v>1</v>
      </c>
      <c r="M376" s="31" t="s">
        <v>1239</v>
      </c>
      <c r="N376" s="3" t="s">
        <v>1238</v>
      </c>
    </row>
    <row r="377" spans="1:14" s="34" customFormat="1" ht="33" customHeight="1" x14ac:dyDescent="0.4">
      <c r="A377" s="46"/>
      <c r="B377" s="12">
        <f>SUBTOTAL(3,$C$2:C377)*1</f>
        <v>376</v>
      </c>
      <c r="C377" s="38" t="s">
        <v>883</v>
      </c>
      <c r="D377" s="38"/>
      <c r="E377" s="38"/>
      <c r="F377" s="38"/>
      <c r="G377" s="39" t="s">
        <v>884</v>
      </c>
      <c r="H377" s="39"/>
      <c r="I377" s="12">
        <v>0</v>
      </c>
      <c r="J377" s="12">
        <v>0</v>
      </c>
      <c r="K377" s="12">
        <v>1</v>
      </c>
      <c r="L377" s="13">
        <f t="shared" si="5"/>
        <v>1</v>
      </c>
      <c r="M377" s="17"/>
      <c r="N377" s="3" t="s">
        <v>885</v>
      </c>
    </row>
    <row r="378" spans="1:14" s="34" customFormat="1" ht="33" customHeight="1" x14ac:dyDescent="0.4">
      <c r="A378" s="46" t="s">
        <v>1283</v>
      </c>
      <c r="B378" s="12">
        <f>SUBTOTAL(3,$C$1:C378)*1</f>
        <v>378</v>
      </c>
      <c r="C378" s="16" t="s">
        <v>886</v>
      </c>
      <c r="D378" s="20" t="s">
        <v>1074</v>
      </c>
      <c r="E378" s="38" t="s">
        <v>1079</v>
      </c>
      <c r="F378" s="38" t="s">
        <v>99</v>
      </c>
      <c r="G378" s="19" t="s">
        <v>1240</v>
      </c>
      <c r="H378" s="19" t="s">
        <v>105</v>
      </c>
      <c r="I378" s="13">
        <v>0</v>
      </c>
      <c r="J378" s="13">
        <v>0</v>
      </c>
      <c r="K378" s="12">
        <v>2</v>
      </c>
      <c r="L378" s="13">
        <f t="shared" si="5"/>
        <v>2</v>
      </c>
      <c r="M378" s="17" t="s">
        <v>1054</v>
      </c>
      <c r="N378" s="3" t="s">
        <v>1241</v>
      </c>
    </row>
    <row r="379" spans="1:14" s="34" customFormat="1" ht="33" customHeight="1" x14ac:dyDescent="0.4">
      <c r="A379" s="46" t="s">
        <v>1283</v>
      </c>
      <c r="B379" s="12">
        <f>SUBTOTAL(3,$C$1:C379)*1</f>
        <v>379</v>
      </c>
      <c r="C379" s="16" t="s">
        <v>887</v>
      </c>
      <c r="D379" s="16" t="s">
        <v>1085</v>
      </c>
      <c r="E379" s="38" t="s">
        <v>1079</v>
      </c>
      <c r="F379" s="38" t="s">
        <v>99</v>
      </c>
      <c r="G379" s="19" t="s">
        <v>1242</v>
      </c>
      <c r="H379" s="19" t="s">
        <v>105</v>
      </c>
      <c r="I379" s="13">
        <v>0</v>
      </c>
      <c r="J379" s="13">
        <v>0</v>
      </c>
      <c r="K379" s="12">
        <v>2</v>
      </c>
      <c r="L379" s="13">
        <f t="shared" si="5"/>
        <v>2</v>
      </c>
      <c r="M379" s="17" t="s">
        <v>1054</v>
      </c>
      <c r="N379" s="3" t="s">
        <v>888</v>
      </c>
    </row>
    <row r="380" spans="1:14" s="34" customFormat="1" ht="33" customHeight="1" x14ac:dyDescent="0.4">
      <c r="A380" s="46" t="s">
        <v>1283</v>
      </c>
      <c r="B380" s="12">
        <f>SUBTOTAL(3,$C$1:C380)*1</f>
        <v>380</v>
      </c>
      <c r="C380" s="16" t="s">
        <v>889</v>
      </c>
      <c r="D380" s="20" t="s">
        <v>1074</v>
      </c>
      <c r="E380" s="38" t="s">
        <v>1079</v>
      </c>
      <c r="F380" s="38" t="s">
        <v>99</v>
      </c>
      <c r="G380" s="19" t="s">
        <v>1243</v>
      </c>
      <c r="H380" s="19" t="s">
        <v>105</v>
      </c>
      <c r="I380" s="13">
        <v>0</v>
      </c>
      <c r="J380" s="13">
        <v>0</v>
      </c>
      <c r="K380" s="12">
        <f>1</f>
        <v>1</v>
      </c>
      <c r="L380" s="13">
        <f t="shared" si="5"/>
        <v>1</v>
      </c>
      <c r="M380" s="17" t="s">
        <v>1054</v>
      </c>
      <c r="N380" s="3" t="s">
        <v>890</v>
      </c>
    </row>
    <row r="381" spans="1:14" s="34" customFormat="1" ht="33" customHeight="1" x14ac:dyDescent="0.4">
      <c r="A381" s="46" t="s">
        <v>1283</v>
      </c>
      <c r="B381" s="12">
        <f>SUBTOTAL(3,$C$1:C381)*1</f>
        <v>381</v>
      </c>
      <c r="C381" s="20" t="s">
        <v>891</v>
      </c>
      <c r="D381" s="20" t="s">
        <v>1074</v>
      </c>
      <c r="E381" s="38" t="s">
        <v>1079</v>
      </c>
      <c r="F381" s="38" t="s">
        <v>99</v>
      </c>
      <c r="G381" s="19" t="s">
        <v>1240</v>
      </c>
      <c r="H381" s="19" t="s">
        <v>134</v>
      </c>
      <c r="I381" s="13">
        <v>0</v>
      </c>
      <c r="J381" s="13">
        <v>0</v>
      </c>
      <c r="K381" s="12">
        <v>2</v>
      </c>
      <c r="L381" s="13">
        <f t="shared" si="5"/>
        <v>2</v>
      </c>
      <c r="M381" s="17" t="s">
        <v>1054</v>
      </c>
      <c r="N381" s="3" t="s">
        <v>892</v>
      </c>
    </row>
    <row r="382" spans="1:14" s="34" customFormat="1" ht="33" customHeight="1" x14ac:dyDescent="0.4">
      <c r="A382" s="46" t="s">
        <v>1283</v>
      </c>
      <c r="B382" s="12">
        <f>SUBTOTAL(3,$C$1:C382)*1</f>
        <v>382</v>
      </c>
      <c r="C382" s="20" t="s">
        <v>893</v>
      </c>
      <c r="D382" s="20" t="s">
        <v>1074</v>
      </c>
      <c r="E382" s="38" t="s">
        <v>1079</v>
      </c>
      <c r="F382" s="38" t="s">
        <v>99</v>
      </c>
      <c r="G382" s="19" t="s">
        <v>1244</v>
      </c>
      <c r="H382" s="19" t="s">
        <v>105</v>
      </c>
      <c r="I382" s="13">
        <v>0</v>
      </c>
      <c r="J382" s="13">
        <v>0</v>
      </c>
      <c r="K382" s="12">
        <v>2</v>
      </c>
      <c r="L382" s="13">
        <f t="shared" si="5"/>
        <v>2</v>
      </c>
      <c r="M382" s="17" t="s">
        <v>1054</v>
      </c>
      <c r="N382" s="3" t="s">
        <v>1245</v>
      </c>
    </row>
    <row r="383" spans="1:14" s="34" customFormat="1" ht="33" customHeight="1" x14ac:dyDescent="0.4">
      <c r="A383" s="46" t="s">
        <v>1283</v>
      </c>
      <c r="B383" s="12">
        <f>SUBTOTAL(3,$C$1:C383)*1</f>
        <v>383</v>
      </c>
      <c r="C383" s="20" t="s">
        <v>894</v>
      </c>
      <c r="D383" s="20" t="s">
        <v>1074</v>
      </c>
      <c r="E383" s="38" t="s">
        <v>1079</v>
      </c>
      <c r="F383" s="38" t="s">
        <v>99</v>
      </c>
      <c r="G383" s="19" t="s">
        <v>1246</v>
      </c>
      <c r="H383" s="19" t="s">
        <v>105</v>
      </c>
      <c r="I383" s="13">
        <v>0</v>
      </c>
      <c r="J383" s="13">
        <v>0</v>
      </c>
      <c r="K383" s="12">
        <f>1</f>
        <v>1</v>
      </c>
      <c r="L383" s="13">
        <f t="shared" si="5"/>
        <v>1</v>
      </c>
      <c r="M383" s="17" t="s">
        <v>1249</v>
      </c>
      <c r="N383" s="3" t="s">
        <v>895</v>
      </c>
    </row>
    <row r="384" spans="1:14" s="34" customFormat="1" ht="33" customHeight="1" x14ac:dyDescent="0.4">
      <c r="A384" s="46" t="s">
        <v>1283</v>
      </c>
      <c r="B384" s="12">
        <f>SUBTOTAL(3,$C$1:C384)*1</f>
        <v>384</v>
      </c>
      <c r="C384" s="20" t="s">
        <v>896</v>
      </c>
      <c r="D384" s="20" t="s">
        <v>1074</v>
      </c>
      <c r="E384" s="38" t="s">
        <v>1079</v>
      </c>
      <c r="F384" s="38" t="s">
        <v>99</v>
      </c>
      <c r="G384" s="19" t="s">
        <v>1246</v>
      </c>
      <c r="H384" s="19" t="s">
        <v>139</v>
      </c>
      <c r="I384" s="13">
        <v>0</v>
      </c>
      <c r="J384" s="13">
        <v>0</v>
      </c>
      <c r="K384" s="12">
        <f>1</f>
        <v>1</v>
      </c>
      <c r="L384" s="13">
        <f t="shared" si="5"/>
        <v>1</v>
      </c>
      <c r="M384" s="17" t="s">
        <v>1250</v>
      </c>
      <c r="N384" s="3" t="s">
        <v>897</v>
      </c>
    </row>
    <row r="385" spans="1:14" s="34" customFormat="1" ht="33" customHeight="1" x14ac:dyDescent="0.4">
      <c r="A385" s="46" t="s">
        <v>1283</v>
      </c>
      <c r="B385" s="12">
        <f>SUBTOTAL(3,$C$1:C385)*1</f>
        <v>385</v>
      </c>
      <c r="C385" s="20" t="s">
        <v>898</v>
      </c>
      <c r="D385" s="20" t="s">
        <v>1074</v>
      </c>
      <c r="E385" s="38" t="s">
        <v>1079</v>
      </c>
      <c r="F385" s="38" t="s">
        <v>99</v>
      </c>
      <c r="G385" s="19" t="s">
        <v>1248</v>
      </c>
      <c r="H385" s="19" t="s">
        <v>139</v>
      </c>
      <c r="I385" s="13">
        <v>0</v>
      </c>
      <c r="J385" s="13">
        <v>0</v>
      </c>
      <c r="K385" s="12">
        <f>1</f>
        <v>1</v>
      </c>
      <c r="L385" s="13">
        <f t="shared" si="5"/>
        <v>1</v>
      </c>
      <c r="M385" s="17" t="s">
        <v>1251</v>
      </c>
      <c r="N385" s="3" t="s">
        <v>899</v>
      </c>
    </row>
    <row r="386" spans="1:14" s="34" customFormat="1" ht="33" customHeight="1" x14ac:dyDescent="0.4">
      <c r="A386" s="46"/>
      <c r="B386" s="12">
        <f>SUBTOTAL(3,$C$1:C386)*1</f>
        <v>386</v>
      </c>
      <c r="C386" s="20" t="s">
        <v>900</v>
      </c>
      <c r="D386" s="20" t="s">
        <v>1074</v>
      </c>
      <c r="E386" s="38" t="s">
        <v>1079</v>
      </c>
      <c r="F386" s="38" t="s">
        <v>99</v>
      </c>
      <c r="G386" s="19" t="s">
        <v>1247</v>
      </c>
      <c r="H386" s="19" t="s">
        <v>155</v>
      </c>
      <c r="I386" s="13">
        <v>0</v>
      </c>
      <c r="J386" s="13">
        <v>0</v>
      </c>
      <c r="K386" s="12">
        <f>1</f>
        <v>1</v>
      </c>
      <c r="L386" s="13">
        <f t="shared" si="5"/>
        <v>1</v>
      </c>
      <c r="M386" s="17" t="s">
        <v>262</v>
      </c>
      <c r="N386" s="3" t="s">
        <v>901</v>
      </c>
    </row>
    <row r="387" spans="1:14" s="34" customFormat="1" ht="33" customHeight="1" x14ac:dyDescent="0.4">
      <c r="A387" s="46" t="s">
        <v>1283</v>
      </c>
      <c r="B387" s="12">
        <f>SUBTOTAL(3,$C$1:C387)*1</f>
        <v>387</v>
      </c>
      <c r="C387" s="20" t="s">
        <v>902</v>
      </c>
      <c r="D387" s="20" t="s">
        <v>1074</v>
      </c>
      <c r="E387" s="20" t="s">
        <v>1095</v>
      </c>
      <c r="F387" s="38" t="s">
        <v>99</v>
      </c>
      <c r="G387" s="19" t="s">
        <v>1252</v>
      </c>
      <c r="H387" s="19" t="s">
        <v>1253</v>
      </c>
      <c r="I387" s="13">
        <v>0</v>
      </c>
      <c r="J387" s="13">
        <v>0</v>
      </c>
      <c r="K387" s="12">
        <f>1</f>
        <v>1</v>
      </c>
      <c r="L387" s="13">
        <f t="shared" si="5"/>
        <v>1</v>
      </c>
      <c r="M387" s="17" t="s">
        <v>1122</v>
      </c>
      <c r="N387" s="3" t="s">
        <v>903</v>
      </c>
    </row>
    <row r="388" spans="1:14" s="34" customFormat="1" ht="33" customHeight="1" x14ac:dyDescent="0.4">
      <c r="A388" s="46" t="s">
        <v>1283</v>
      </c>
      <c r="B388" s="12">
        <f>SUBTOTAL(3,$C$1:C388)*1</f>
        <v>388</v>
      </c>
      <c r="C388" s="20" t="s">
        <v>904</v>
      </c>
      <c r="D388" s="20" t="s">
        <v>1074</v>
      </c>
      <c r="E388" s="20" t="s">
        <v>1077</v>
      </c>
      <c r="F388" s="16" t="s">
        <v>141</v>
      </c>
      <c r="G388" s="19" t="s">
        <v>1254</v>
      </c>
      <c r="H388" s="19" t="s">
        <v>1255</v>
      </c>
      <c r="I388" s="13">
        <v>0</v>
      </c>
      <c r="J388" s="13">
        <v>0</v>
      </c>
      <c r="K388" s="12">
        <f>1</f>
        <v>1</v>
      </c>
      <c r="L388" s="13">
        <f t="shared" si="5"/>
        <v>1</v>
      </c>
      <c r="M388" s="17" t="s">
        <v>1271</v>
      </c>
      <c r="N388" s="3" t="s">
        <v>905</v>
      </c>
    </row>
    <row r="389" spans="1:14" s="34" customFormat="1" ht="33" customHeight="1" x14ac:dyDescent="0.4">
      <c r="A389" s="46" t="s">
        <v>1283</v>
      </c>
      <c r="B389" s="12">
        <f>SUBTOTAL(3,$C$1:C389)*1</f>
        <v>389</v>
      </c>
      <c r="C389" s="20" t="s">
        <v>906</v>
      </c>
      <c r="D389" s="20" t="s">
        <v>1074</v>
      </c>
      <c r="E389" s="20" t="s">
        <v>1077</v>
      </c>
      <c r="F389" s="16" t="s">
        <v>141</v>
      </c>
      <c r="G389" s="19" t="s">
        <v>1256</v>
      </c>
      <c r="H389" s="19" t="s">
        <v>983</v>
      </c>
      <c r="I389" s="13">
        <v>0</v>
      </c>
      <c r="J389" s="13">
        <v>0</v>
      </c>
      <c r="K389" s="12">
        <f>1</f>
        <v>1</v>
      </c>
      <c r="L389" s="13">
        <f t="shared" si="5"/>
        <v>1</v>
      </c>
      <c r="M389" s="17" t="s">
        <v>1257</v>
      </c>
      <c r="N389" s="3" t="s">
        <v>907</v>
      </c>
    </row>
    <row r="390" spans="1:14" s="34" customFormat="1" ht="33" customHeight="1" x14ac:dyDescent="0.4">
      <c r="A390" s="46" t="s">
        <v>1283</v>
      </c>
      <c r="B390" s="12">
        <f>SUBTOTAL(3,$C$1:C390)*1</f>
        <v>390</v>
      </c>
      <c r="C390" s="20" t="s">
        <v>908</v>
      </c>
      <c r="D390" s="20"/>
      <c r="E390" s="20" t="s">
        <v>1077</v>
      </c>
      <c r="F390" s="16" t="s">
        <v>141</v>
      </c>
      <c r="G390" s="19" t="s">
        <v>1258</v>
      </c>
      <c r="H390" s="19" t="s">
        <v>242</v>
      </c>
      <c r="I390" s="13">
        <v>0</v>
      </c>
      <c r="J390" s="13">
        <v>0</v>
      </c>
      <c r="K390" s="12">
        <f>1</f>
        <v>1</v>
      </c>
      <c r="L390" s="13">
        <f t="shared" si="5"/>
        <v>1</v>
      </c>
      <c r="M390" s="17" t="s">
        <v>1259</v>
      </c>
      <c r="N390" s="3" t="s">
        <v>909</v>
      </c>
    </row>
    <row r="391" spans="1:14" s="34" customFormat="1" ht="33" customHeight="1" x14ac:dyDescent="0.4">
      <c r="A391" s="46" t="s">
        <v>1283</v>
      </c>
      <c r="B391" s="12">
        <f>SUBTOTAL(3,$C$1:C391)*1</f>
        <v>391</v>
      </c>
      <c r="C391" s="16" t="s">
        <v>910</v>
      </c>
      <c r="D391" s="20" t="s">
        <v>1074</v>
      </c>
      <c r="E391" s="20" t="s">
        <v>1095</v>
      </c>
      <c r="F391" s="38" t="s">
        <v>99</v>
      </c>
      <c r="G391" s="19" t="s">
        <v>1260</v>
      </c>
      <c r="H391" s="19" t="s">
        <v>959</v>
      </c>
      <c r="I391" s="13">
        <v>0</v>
      </c>
      <c r="J391" s="13">
        <v>0</v>
      </c>
      <c r="K391" s="12">
        <f>1</f>
        <v>1</v>
      </c>
      <c r="L391" s="13">
        <f t="shared" si="5"/>
        <v>1</v>
      </c>
      <c r="M391" s="17" t="s">
        <v>1122</v>
      </c>
      <c r="N391" s="3" t="s">
        <v>911</v>
      </c>
    </row>
    <row r="392" spans="1:14" s="34" customFormat="1" ht="33" customHeight="1" x14ac:dyDescent="0.4">
      <c r="A392" s="46"/>
      <c r="B392" s="12">
        <f>SUBTOTAL(3,$C$1:C392)*1</f>
        <v>392</v>
      </c>
      <c r="C392" s="20" t="s">
        <v>912</v>
      </c>
      <c r="D392" s="20" t="s">
        <v>1074</v>
      </c>
      <c r="E392" s="38" t="s">
        <v>1079</v>
      </c>
      <c r="F392" s="38" t="s">
        <v>99</v>
      </c>
      <c r="G392" s="19" t="s">
        <v>1261</v>
      </c>
      <c r="H392" s="19" t="s">
        <v>125</v>
      </c>
      <c r="I392" s="13">
        <v>0</v>
      </c>
      <c r="J392" s="13">
        <v>0</v>
      </c>
      <c r="K392" s="12">
        <f>1</f>
        <v>1</v>
      </c>
      <c r="L392" s="13">
        <f t="shared" si="5"/>
        <v>1</v>
      </c>
      <c r="M392" s="17" t="s">
        <v>1262</v>
      </c>
      <c r="N392" s="3" t="s">
        <v>913</v>
      </c>
    </row>
    <row r="393" spans="1:14" s="34" customFormat="1" ht="33" customHeight="1" x14ac:dyDescent="0.4">
      <c r="A393" s="46" t="s">
        <v>1283</v>
      </c>
      <c r="B393" s="12">
        <f>SUBTOTAL(3,$C$1:C393)*1</f>
        <v>393</v>
      </c>
      <c r="C393" s="20" t="s">
        <v>914</v>
      </c>
      <c r="D393" s="20" t="s">
        <v>1074</v>
      </c>
      <c r="E393" s="20" t="s">
        <v>1095</v>
      </c>
      <c r="F393" s="38" t="s">
        <v>99</v>
      </c>
      <c r="G393" s="19" t="s">
        <v>1263</v>
      </c>
      <c r="H393" s="19" t="s">
        <v>101</v>
      </c>
      <c r="I393" s="13">
        <v>0</v>
      </c>
      <c r="J393" s="13">
        <v>0</v>
      </c>
      <c r="K393" s="12">
        <f>1</f>
        <v>1</v>
      </c>
      <c r="L393" s="13">
        <f t="shared" si="5"/>
        <v>1</v>
      </c>
      <c r="M393" s="17" t="s">
        <v>1264</v>
      </c>
      <c r="N393" s="3" t="s">
        <v>915</v>
      </c>
    </row>
    <row r="394" spans="1:14" s="34" customFormat="1" ht="33" customHeight="1" x14ac:dyDescent="0.4">
      <c r="A394" s="46" t="s">
        <v>1283</v>
      </c>
      <c r="B394" s="12">
        <f>SUBTOTAL(3,$C$1:C394)*1</f>
        <v>394</v>
      </c>
      <c r="C394" s="20" t="s">
        <v>916</v>
      </c>
      <c r="D394" s="20"/>
      <c r="E394" s="20" t="s">
        <v>1077</v>
      </c>
      <c r="F394" s="20" t="s">
        <v>141</v>
      </c>
      <c r="G394" s="19" t="s">
        <v>1265</v>
      </c>
      <c r="H394" s="19" t="s">
        <v>983</v>
      </c>
      <c r="I394" s="13">
        <v>0</v>
      </c>
      <c r="J394" s="13">
        <v>0</v>
      </c>
      <c r="K394" s="12">
        <v>2</v>
      </c>
      <c r="L394" s="13">
        <f t="shared" si="5"/>
        <v>2</v>
      </c>
      <c r="M394" s="17" t="s">
        <v>1262</v>
      </c>
      <c r="N394" s="3" t="s">
        <v>917</v>
      </c>
    </row>
    <row r="395" spans="1:14" s="34" customFormat="1" ht="33" customHeight="1" x14ac:dyDescent="0.4">
      <c r="A395" s="46" t="s">
        <v>1283</v>
      </c>
      <c r="B395" s="12">
        <f>SUBTOTAL(3,$C$1:C395)*1</f>
        <v>395</v>
      </c>
      <c r="C395" s="21" t="s">
        <v>918</v>
      </c>
      <c r="D395" s="20" t="s">
        <v>1074</v>
      </c>
      <c r="E395" s="20" t="s">
        <v>1095</v>
      </c>
      <c r="F395" s="38" t="s">
        <v>99</v>
      </c>
      <c r="G395" s="19" t="s">
        <v>919</v>
      </c>
      <c r="H395" s="3" t="s">
        <v>920</v>
      </c>
      <c r="I395" s="13">
        <v>0</v>
      </c>
      <c r="J395" s="13">
        <v>0</v>
      </c>
      <c r="K395" s="12">
        <v>1</v>
      </c>
      <c r="L395" s="13">
        <f t="shared" si="5"/>
        <v>1</v>
      </c>
      <c r="M395" s="33" t="s">
        <v>1047</v>
      </c>
      <c r="N395" s="3" t="s">
        <v>921</v>
      </c>
    </row>
    <row r="396" spans="1:14" s="34" customFormat="1" ht="33" customHeight="1" x14ac:dyDescent="0.4">
      <c r="A396" s="46" t="s">
        <v>1283</v>
      </c>
      <c r="B396" s="12">
        <f>SUBTOTAL(3,$C$1:C396)*1</f>
        <v>396</v>
      </c>
      <c r="C396" s="21" t="s">
        <v>922</v>
      </c>
      <c r="D396" s="20" t="s">
        <v>1074</v>
      </c>
      <c r="E396" s="38" t="s">
        <v>1079</v>
      </c>
      <c r="F396" s="38" t="s">
        <v>99</v>
      </c>
      <c r="G396" s="19" t="s">
        <v>1268</v>
      </c>
      <c r="H396" s="3" t="s">
        <v>1267</v>
      </c>
      <c r="I396" s="13">
        <v>0</v>
      </c>
      <c r="J396" s="13">
        <v>0</v>
      </c>
      <c r="K396" s="12">
        <v>1</v>
      </c>
      <c r="L396" s="13">
        <f t="shared" si="5"/>
        <v>1</v>
      </c>
      <c r="M396" s="33" t="s">
        <v>1266</v>
      </c>
      <c r="N396" s="3" t="s">
        <v>924</v>
      </c>
    </row>
  </sheetData>
  <phoneticPr fontId="1" type="noConversion"/>
  <hyperlinks>
    <hyperlink ref="C47" r:id="rId1" xr:uid="{27C7F2EA-789B-4DAF-8657-059C061498A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111年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產基會_許瓊中</dc:creator>
  <cp:lastModifiedBy>台基_林正祥</cp:lastModifiedBy>
  <dcterms:created xsi:type="dcterms:W3CDTF">2024-01-19T05:49:49Z</dcterms:created>
  <dcterms:modified xsi:type="dcterms:W3CDTF">2024-01-25T05:36:17Z</dcterms:modified>
</cp:coreProperties>
</file>