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新增資料夾\"/>
    </mc:Choice>
  </mc:AlternateContent>
  <xr:revisionPtr revIDLastSave="0" documentId="13_ncr:1_{0BB3D220-FE53-491A-8CDC-91BFD89AC6A7}" xr6:coauthVersionLast="47" xr6:coauthVersionMax="47" xr10:uidLastSave="{00000000-0000-0000-0000-000000000000}"/>
  <bookViews>
    <workbookView xWindow="-120" yWindow="-120" windowWidth="20730" windowHeight="11160" xr2:uid="{10A2B73F-5715-498C-8185-EC7965AF6250}"/>
  </bookViews>
  <sheets>
    <sheet name="111年全 (112未出現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7" i="2" l="1"/>
  <c r="B167" i="2"/>
  <c r="L166" i="2"/>
  <c r="B166" i="2"/>
  <c r="L165" i="2"/>
  <c r="B165" i="2"/>
  <c r="K164" i="2"/>
  <c r="L164" i="2" s="1"/>
  <c r="B164" i="2"/>
  <c r="K163" i="2"/>
  <c r="L163" i="2" s="1"/>
  <c r="B163" i="2"/>
  <c r="K162" i="2"/>
  <c r="L162" i="2" s="1"/>
  <c r="B162" i="2"/>
  <c r="K161" i="2"/>
  <c r="L161" i="2" s="1"/>
  <c r="B161" i="2"/>
  <c r="K160" i="2"/>
  <c r="L160" i="2" s="1"/>
  <c r="B160" i="2"/>
  <c r="K159" i="2"/>
  <c r="L159" i="2" s="1"/>
  <c r="B159" i="2"/>
  <c r="K158" i="2"/>
  <c r="L158" i="2" s="1"/>
  <c r="B158" i="2"/>
  <c r="K157" i="2"/>
  <c r="L157" i="2" s="1"/>
  <c r="B157" i="2"/>
  <c r="K156" i="2"/>
  <c r="L156" i="2" s="1"/>
  <c r="B156" i="2"/>
  <c r="K155" i="2"/>
  <c r="L155" i="2" s="1"/>
  <c r="B155" i="2"/>
  <c r="K154" i="2"/>
  <c r="L154" i="2" s="1"/>
  <c r="B154" i="2"/>
  <c r="L153" i="2"/>
  <c r="B153" i="2"/>
  <c r="L152" i="2"/>
  <c r="B152" i="2"/>
  <c r="K151" i="2"/>
  <c r="L151" i="2" s="1"/>
  <c r="B151" i="2"/>
  <c r="L150" i="2"/>
  <c r="B150" i="2"/>
  <c r="L149" i="2"/>
  <c r="B149" i="2"/>
  <c r="L148" i="2"/>
  <c r="B148" i="2"/>
  <c r="L147" i="2"/>
  <c r="B147" i="2"/>
  <c r="L146" i="2"/>
  <c r="B146" i="2"/>
  <c r="L145" i="2"/>
  <c r="B145" i="2"/>
  <c r="L144" i="2"/>
  <c r="B144" i="2"/>
  <c r="L143" i="2"/>
  <c r="B143" i="2"/>
  <c r="L142" i="2"/>
  <c r="B142" i="2"/>
  <c r="L141" i="2"/>
  <c r="B141" i="2"/>
  <c r="L140" i="2"/>
  <c r="B140" i="2"/>
  <c r="L139" i="2"/>
  <c r="B139" i="2"/>
  <c r="L138" i="2"/>
  <c r="B138" i="2"/>
  <c r="L137" i="2"/>
  <c r="B137" i="2"/>
  <c r="L136" i="2"/>
  <c r="B136" i="2"/>
  <c r="L135" i="2"/>
  <c r="B135" i="2"/>
  <c r="L134" i="2"/>
  <c r="B134" i="2"/>
  <c r="L133" i="2"/>
  <c r="B133" i="2"/>
  <c r="L132" i="2"/>
  <c r="B132" i="2"/>
  <c r="L131" i="2"/>
  <c r="B131" i="2"/>
  <c r="L130" i="2"/>
  <c r="B130" i="2"/>
  <c r="L129" i="2"/>
  <c r="B129" i="2"/>
  <c r="L128" i="2"/>
  <c r="B128" i="2"/>
  <c r="L127" i="2"/>
  <c r="B127" i="2"/>
  <c r="L126" i="2"/>
  <c r="B126" i="2"/>
  <c r="L125" i="2"/>
  <c r="B125" i="2"/>
  <c r="L124" i="2"/>
  <c r="B124" i="2"/>
  <c r="L123" i="2"/>
  <c r="B123" i="2"/>
  <c r="L122" i="2"/>
  <c r="B122" i="2"/>
  <c r="L121" i="2"/>
  <c r="B121" i="2"/>
  <c r="L120" i="2"/>
  <c r="B120" i="2"/>
  <c r="L119" i="2"/>
  <c r="B119" i="2"/>
  <c r="L118" i="2"/>
  <c r="B118" i="2"/>
  <c r="L117" i="2"/>
  <c r="B117" i="2"/>
  <c r="L116" i="2"/>
  <c r="B116" i="2"/>
  <c r="L115" i="2"/>
  <c r="B115" i="2"/>
  <c r="L114" i="2"/>
  <c r="B114" i="2"/>
  <c r="L113" i="2"/>
  <c r="B113" i="2"/>
  <c r="L112" i="2"/>
  <c r="B112" i="2"/>
  <c r="L111" i="2"/>
  <c r="B111" i="2"/>
  <c r="L110" i="2"/>
  <c r="B110" i="2"/>
  <c r="L109" i="2"/>
  <c r="B109" i="2"/>
  <c r="L108" i="2"/>
  <c r="B108" i="2"/>
  <c r="L107" i="2"/>
  <c r="B107" i="2"/>
  <c r="L106" i="2"/>
  <c r="B106" i="2"/>
  <c r="L105" i="2"/>
  <c r="B105" i="2"/>
  <c r="L104" i="2"/>
  <c r="B104" i="2"/>
  <c r="L103" i="2"/>
  <c r="B103" i="2"/>
  <c r="L102" i="2"/>
  <c r="B102" i="2"/>
  <c r="L101" i="2"/>
  <c r="B101" i="2"/>
  <c r="L100" i="2"/>
  <c r="B100" i="2"/>
  <c r="L99" i="2"/>
  <c r="B99" i="2"/>
  <c r="L98" i="2"/>
  <c r="B98" i="2"/>
  <c r="L97" i="2"/>
  <c r="B97" i="2"/>
  <c r="L96" i="2"/>
  <c r="B96" i="2"/>
  <c r="L95" i="2"/>
  <c r="B95" i="2"/>
  <c r="L94" i="2"/>
  <c r="B94" i="2"/>
  <c r="L93" i="2"/>
  <c r="B93" i="2"/>
  <c r="L92" i="2"/>
  <c r="B92" i="2"/>
  <c r="L91" i="2"/>
  <c r="B91" i="2"/>
  <c r="L90" i="2"/>
  <c r="B90" i="2"/>
  <c r="L89" i="2"/>
  <c r="B89" i="2"/>
  <c r="L88" i="2"/>
  <c r="B88" i="2"/>
  <c r="L87" i="2"/>
  <c r="B87" i="2"/>
  <c r="L86" i="2"/>
  <c r="B86" i="2"/>
  <c r="L85" i="2"/>
  <c r="B85" i="2"/>
  <c r="L84" i="2"/>
  <c r="B84" i="2"/>
  <c r="L83" i="2"/>
  <c r="B83" i="2"/>
  <c r="L82" i="2"/>
  <c r="B82" i="2"/>
  <c r="L81" i="2"/>
  <c r="B81" i="2"/>
  <c r="L80" i="2"/>
  <c r="B80" i="2"/>
  <c r="L79" i="2"/>
  <c r="B79" i="2"/>
  <c r="L78" i="2"/>
  <c r="B78" i="2"/>
  <c r="L77" i="2"/>
  <c r="B77" i="2"/>
  <c r="L76" i="2"/>
  <c r="B76" i="2"/>
  <c r="L75" i="2"/>
  <c r="B75" i="2"/>
  <c r="L74" i="2"/>
  <c r="B74" i="2"/>
  <c r="L73" i="2"/>
  <c r="B73" i="2"/>
  <c r="L72" i="2"/>
  <c r="B72" i="2"/>
  <c r="L71" i="2"/>
  <c r="B71" i="2"/>
  <c r="L70" i="2"/>
  <c r="B70" i="2"/>
  <c r="L69" i="2"/>
  <c r="B69" i="2"/>
  <c r="L68" i="2"/>
  <c r="B68" i="2"/>
  <c r="L67" i="2"/>
  <c r="B67" i="2"/>
  <c r="L66" i="2"/>
  <c r="B66" i="2"/>
  <c r="L65" i="2"/>
  <c r="B65" i="2"/>
  <c r="L64" i="2"/>
  <c r="B64" i="2"/>
  <c r="L63" i="2"/>
  <c r="B63" i="2"/>
  <c r="L62" i="2"/>
  <c r="B62" i="2"/>
  <c r="L61" i="2"/>
  <c r="B61" i="2"/>
  <c r="L60" i="2"/>
  <c r="B60" i="2"/>
  <c r="L59" i="2"/>
  <c r="B59" i="2"/>
  <c r="L58" i="2"/>
  <c r="B58" i="2"/>
  <c r="L57" i="2"/>
  <c r="B57" i="2"/>
  <c r="L56" i="2"/>
  <c r="B56" i="2"/>
  <c r="L55" i="2"/>
  <c r="B55" i="2"/>
  <c r="L54" i="2"/>
  <c r="B54" i="2"/>
  <c r="L53" i="2"/>
  <c r="B53" i="2"/>
  <c r="L52" i="2"/>
  <c r="B52" i="2"/>
  <c r="L51" i="2"/>
  <c r="B51" i="2"/>
  <c r="L50" i="2"/>
  <c r="B50" i="2"/>
  <c r="L49" i="2"/>
  <c r="B49" i="2"/>
  <c r="L48" i="2"/>
  <c r="B48" i="2"/>
  <c r="L47" i="2"/>
  <c r="B47" i="2"/>
  <c r="L46" i="2"/>
  <c r="B46" i="2"/>
  <c r="L45" i="2"/>
  <c r="B45" i="2"/>
  <c r="L44" i="2"/>
  <c r="B44" i="2"/>
  <c r="L43" i="2"/>
  <c r="B43" i="2"/>
  <c r="L42" i="2"/>
  <c r="B42" i="2"/>
  <c r="L41" i="2"/>
  <c r="B41" i="2"/>
  <c r="L40" i="2"/>
  <c r="B40" i="2"/>
  <c r="L39" i="2"/>
  <c r="B39" i="2"/>
  <c r="L38" i="2"/>
  <c r="B38" i="2"/>
  <c r="L37" i="2"/>
  <c r="B37" i="2"/>
  <c r="L36" i="2"/>
  <c r="B36" i="2"/>
  <c r="L35" i="2"/>
  <c r="B35" i="2"/>
  <c r="L34" i="2"/>
  <c r="B34" i="2"/>
  <c r="L33" i="2"/>
  <c r="B33" i="2"/>
  <c r="L32" i="2"/>
  <c r="B32" i="2"/>
  <c r="L31" i="2"/>
  <c r="B31" i="2"/>
  <c r="L30" i="2"/>
  <c r="B30" i="2"/>
  <c r="L29" i="2"/>
  <c r="B29" i="2"/>
  <c r="L28" i="2"/>
  <c r="B28" i="2"/>
  <c r="L27" i="2"/>
  <c r="B27" i="2"/>
  <c r="L26" i="2"/>
  <c r="B26" i="2"/>
  <c r="L25" i="2"/>
  <c r="B25" i="2"/>
  <c r="L24" i="2"/>
  <c r="B24" i="2"/>
  <c r="L23" i="2"/>
  <c r="B23" i="2"/>
  <c r="L22" i="2"/>
  <c r="B22" i="2"/>
  <c r="L21" i="2"/>
  <c r="B21" i="2"/>
  <c r="L20" i="2"/>
  <c r="B20" i="2"/>
  <c r="L19" i="2"/>
  <c r="B19" i="2"/>
  <c r="L18" i="2"/>
  <c r="B18" i="2"/>
  <c r="L17" i="2"/>
  <c r="B17" i="2"/>
  <c r="L16" i="2"/>
  <c r="B16" i="2"/>
  <c r="L15" i="2"/>
  <c r="B15" i="2"/>
  <c r="L14" i="2"/>
  <c r="B14" i="2"/>
  <c r="L13" i="2"/>
  <c r="B13" i="2"/>
  <c r="L12" i="2"/>
  <c r="B12" i="2"/>
  <c r="L11" i="2"/>
  <c r="B11" i="2"/>
  <c r="L10" i="2"/>
  <c r="B10" i="2"/>
  <c r="L9" i="2"/>
  <c r="B9" i="2"/>
  <c r="L8" i="2"/>
  <c r="B8" i="2"/>
  <c r="L7" i="2"/>
  <c r="B7" i="2"/>
  <c r="L6" i="2"/>
  <c r="B6" i="2"/>
  <c r="L5" i="2"/>
  <c r="B5" i="2"/>
  <c r="L4" i="2"/>
  <c r="B4" i="2"/>
  <c r="L3" i="2"/>
  <c r="B3" i="2"/>
  <c r="L2" i="2"/>
  <c r="B2" i="2"/>
</calcChain>
</file>

<file path=xl/sharedStrings.xml><?xml version="1.0" encoding="utf-8"?>
<sst xmlns="http://schemas.openxmlformats.org/spreadsheetml/2006/main" count="1378" uniqueCount="655">
  <si>
    <t>環境工程概論、環境儀器分析、工業及環境毒物、土壤及地下水污染整治與復育、環境影響評估、環境監測、環境教育</t>
    <phoneticPr fontId="5" type="noConversion"/>
  </si>
  <si>
    <t>A5</t>
    <phoneticPr fontId="1" type="noConversion"/>
  </si>
  <si>
    <t>周嫦娥</t>
    <phoneticPr fontId="5" type="noConversion"/>
  </si>
  <si>
    <t>在職</t>
    <phoneticPr fontId="1" type="noConversion"/>
  </si>
  <si>
    <t>台灣經濟研究院</t>
    <phoneticPr fontId="1" type="noConversion"/>
  </si>
  <si>
    <t>顧問</t>
    <phoneticPr fontId="1" type="noConversion"/>
  </si>
  <si>
    <t>F3,F7</t>
    <phoneticPr fontId="1" type="noConversion"/>
  </si>
  <si>
    <t>林凱隆</t>
    <phoneticPr fontId="1" type="noConversion"/>
  </si>
  <si>
    <t>國立宜蘭大學環境工程學系</t>
    <phoneticPr fontId="1" type="noConversion"/>
  </si>
  <si>
    <t>教授</t>
    <phoneticPr fontId="1" type="noConversion"/>
  </si>
  <si>
    <t>廢棄物處理、流體力學、環境規劃與管理、廢棄物檢驗分析、能資源工程、土壤調查、河川調查、廢棄物材料、循環經濟、推肥技術、掩埋、灰渣再利用之研發</t>
    <phoneticPr fontId="1" type="noConversion"/>
  </si>
  <si>
    <t>吳育生</t>
    <phoneticPr fontId="5" type="noConversion"/>
  </si>
  <si>
    <t>國立成功大學水工試驗所</t>
    <phoneticPr fontId="1" type="noConversion"/>
  </si>
  <si>
    <t>A9</t>
    <phoneticPr fontId="1" type="noConversion"/>
  </si>
  <si>
    <t>張偉哲</t>
    <phoneticPr fontId="5" type="noConversion"/>
  </si>
  <si>
    <t>C12</t>
    <phoneticPr fontId="1" type="noConversion"/>
  </si>
  <si>
    <t>楊禮豪</t>
    <phoneticPr fontId="5" type="noConversion"/>
  </si>
  <si>
    <t>私立中國醫藥大學職業安全與衛生學系</t>
    <phoneticPr fontId="1" type="noConversion"/>
  </si>
  <si>
    <t>公共衛生、職業衛生、暴露評估、健康風險評估</t>
    <phoneticPr fontId="5" type="noConversion"/>
  </si>
  <si>
    <t>李堅明</t>
    <phoneticPr fontId="5" type="noConversion"/>
  </si>
  <si>
    <t>國立台北大學自然資源與環境管理研究所</t>
    <phoneticPr fontId="1" type="noConversion"/>
  </si>
  <si>
    <t>環境成本會計分析、最適控制模型分析、氣候變遷經濟分析</t>
    <phoneticPr fontId="5" type="noConversion"/>
  </si>
  <si>
    <t>王舒民</t>
    <phoneticPr fontId="1" type="noConversion"/>
  </si>
  <si>
    <t>私立中國文化大學資訊管理學系</t>
    <phoneticPr fontId="1" type="noConversion"/>
  </si>
  <si>
    <t>D1,D5</t>
    <phoneticPr fontId="1" type="noConversion"/>
  </si>
  <si>
    <t>科技創新、數位轉型、科技管理、電子商務、大數據分析、學習科技、學習行為分析、教育科技應用、遊戲式學習</t>
    <phoneticPr fontId="1" type="noConversion"/>
  </si>
  <si>
    <t>賴弘智</t>
    <phoneticPr fontId="1" type="noConversion"/>
  </si>
  <si>
    <t>國立嘉義大學生命科學院</t>
    <phoneticPr fontId="1" type="noConversion"/>
  </si>
  <si>
    <t>教授</t>
  </si>
  <si>
    <t>水生生物繁養殖及復育、水質分析及水環境管理、水生生物毒性試驗</t>
    <phoneticPr fontId="1" type="noConversion"/>
  </si>
  <si>
    <t>顏瑞泓</t>
    <phoneticPr fontId="1" type="noConversion"/>
  </si>
  <si>
    <t>國立臺灣大學農業化學系</t>
    <phoneticPr fontId="1" type="noConversion"/>
  </si>
  <si>
    <t>農化及土壤、環境資源及保育、農藥化學、土壤污染</t>
    <phoneticPr fontId="1" type="noConversion"/>
  </si>
  <si>
    <t>周志儒</t>
    <phoneticPr fontId="5" type="noConversion"/>
  </si>
  <si>
    <t>國立高雄科技大學環境與安全衛生工程系</t>
    <phoneticPr fontId="1" type="noConversion"/>
  </si>
  <si>
    <t>儀器分析、微波技術應用、有毒廢棄物處理及資源化、生物技術、環境毒性評估與管制、濕地淨化工程、廢水工程、空氣污染控制工程、水資源保育、廢水處理、防災、開發與管理、能源科技(節能)與新能源開發技術、水、土、林保育</t>
    <phoneticPr fontId="5" type="noConversion"/>
  </si>
  <si>
    <t>張尊國</t>
    <phoneticPr fontId="5" type="noConversion"/>
  </si>
  <si>
    <t>名譽教授</t>
    <phoneticPr fontId="1" type="noConversion"/>
  </si>
  <si>
    <t>蔡利局</t>
    <phoneticPr fontId="1" type="noConversion"/>
  </si>
  <si>
    <t>副教授</t>
    <phoneticPr fontId="1" type="noConversion"/>
  </si>
  <si>
    <t>朱若君</t>
    <phoneticPr fontId="1" type="noConversion"/>
  </si>
  <si>
    <t>退休</t>
    <phoneticPr fontId="1" type="noConversion"/>
  </si>
  <si>
    <t>桃園市政府環境保護局</t>
    <phoneticPr fontId="1" type="noConversion"/>
  </si>
  <si>
    <t>移動、固定污染源稽查、空氣品質管制防制策略規劃環境空氣污染專業訓練、環境教育宣導、環境教育法規劃執行、環境教育設施場所管理、環境教育人員管理、環境教育機構管理</t>
    <phoneticPr fontId="1" type="noConversion"/>
  </si>
  <si>
    <t>戴文堅</t>
    <phoneticPr fontId="1" type="noConversion"/>
  </si>
  <si>
    <t>花蓮縣環境保護局</t>
    <phoneticPr fontId="1" type="noConversion"/>
  </si>
  <si>
    <t>廢棄物清理、資源回收再利用、推動環境教育法及其施行細則、督辦環境教育人員、設施場所、機構認證；管理與環境教育基金收支保管及運用、擔任環境教育宣導及環境教育講習講師</t>
    <phoneticPr fontId="1" type="noConversion"/>
  </si>
  <si>
    <t>吳宗榮</t>
    <phoneticPr fontId="5" type="noConversion"/>
  </si>
  <si>
    <t>徐國鈞</t>
    <phoneticPr fontId="1" type="noConversion"/>
  </si>
  <si>
    <t>系統分析與設計、資訊安全管理、數位學習平台開發與維護、電子商務、數位教材開發、數位課程經營</t>
    <phoneticPr fontId="1" type="noConversion"/>
  </si>
  <si>
    <t>周儒</t>
    <phoneticPr fontId="5" type="noConversion"/>
  </si>
  <si>
    <t>A1</t>
    <phoneticPr fontId="1" type="noConversion"/>
  </si>
  <si>
    <t>環境教育研究法、環境傳播、環境解說、都市環境教育、環境教育政策、非正規環境教育系統、自然中心、環境教育方案評量</t>
    <phoneticPr fontId="5" type="noConversion"/>
  </si>
  <si>
    <t>溫志超</t>
    <phoneticPr fontId="5" type="noConversion"/>
  </si>
  <si>
    <t>國立雲林科技大學環境與安全衛生工程系</t>
    <phoneticPr fontId="1" type="noConversion"/>
  </si>
  <si>
    <t>特聘教授</t>
    <phoneticPr fontId="1" type="noConversion"/>
  </si>
  <si>
    <t>特聘教授</t>
  </si>
  <si>
    <t>副教授</t>
  </si>
  <si>
    <t>王振興</t>
    <phoneticPr fontId="5" type="noConversion"/>
  </si>
  <si>
    <t>A13</t>
    <phoneticPr fontId="1" type="noConversion"/>
  </si>
  <si>
    <t>污染防治、大氣監測</t>
    <phoneticPr fontId="5" type="noConversion"/>
  </si>
  <si>
    <t>許明倫</t>
    <phoneticPr fontId="5" type="noConversion"/>
  </si>
  <si>
    <t>環境檢驗測定、環境稽查取締</t>
    <phoneticPr fontId="5" type="noConversion"/>
  </si>
  <si>
    <t>李茂基</t>
    <phoneticPr fontId="5" type="noConversion"/>
  </si>
  <si>
    <t>行政院主計處電子處理資料中心</t>
    <phoneticPr fontId="1" type="noConversion"/>
  </si>
  <si>
    <t>綜理本中心審查輔導組業務、政府機關資訊計畫與預算之審議與查核、資訊安全管理與稽核、數位學習規劃</t>
    <phoneticPr fontId="5" type="noConversion"/>
  </si>
  <si>
    <t>黃士銘</t>
    <phoneticPr fontId="5" type="noConversion"/>
  </si>
  <si>
    <t>國立中正大學會計與資訊科技學系</t>
    <phoneticPr fontId="1" type="noConversion"/>
  </si>
  <si>
    <t>會計與資訊科技、資訊管理學</t>
    <phoneticPr fontId="5" type="noConversion"/>
  </si>
  <si>
    <t>李坤清</t>
    <phoneticPr fontId="5" type="noConversion"/>
  </si>
  <si>
    <t>私立世新大學資訊管理學系</t>
    <phoneticPr fontId="1" type="noConversion"/>
  </si>
  <si>
    <t>客座副教授</t>
    <phoneticPr fontId="1" type="noConversion"/>
  </si>
  <si>
    <t>會計學，財務管理專題，軟體專案管理、財務管理專題</t>
    <phoneticPr fontId="5" type="noConversion"/>
  </si>
  <si>
    <t>陳佳鳳</t>
    <phoneticPr fontId="5" type="noConversion"/>
  </si>
  <si>
    <t>台灣電力股份有限公司會計處</t>
    <phoneticPr fontId="1" type="noConversion"/>
  </si>
  <si>
    <t>組長</t>
    <phoneticPr fontId="1" type="noConversion"/>
  </si>
  <si>
    <t>F3</t>
    <phoneticPr fontId="1" type="noConversion"/>
  </si>
  <si>
    <t>內部審核、財務會計</t>
    <phoneticPr fontId="5" type="noConversion"/>
  </si>
  <si>
    <t>陳美玲</t>
    <phoneticPr fontId="5" type="noConversion"/>
  </si>
  <si>
    <t>總監查</t>
    <phoneticPr fontId="1" type="noConversion"/>
  </si>
  <si>
    <t>商業會計、政府會計、管理會計、審計 、內部稽核、內部控制</t>
    <phoneticPr fontId="5" type="noConversion"/>
  </si>
  <si>
    <t>尤泳智</t>
    <phoneticPr fontId="5" type="noConversion"/>
  </si>
  <si>
    <t>行政院環保署</t>
    <phoneticPr fontId="1" type="noConversion"/>
  </si>
  <si>
    <t>環境保護業務稽查、督導環境教育、環境影響評估等，環保計畫、環保行政</t>
    <phoneticPr fontId="5" type="noConversion"/>
  </si>
  <si>
    <t>何英治</t>
    <phoneticPr fontId="5" type="noConversion"/>
  </si>
  <si>
    <t>私立靜宜大學資訊傳播工程學系</t>
    <phoneticPr fontId="1" type="noConversion"/>
  </si>
  <si>
    <t>D1,D2</t>
    <phoneticPr fontId="1" type="noConversion"/>
  </si>
  <si>
    <t>資訊安全系統規劃、網路應用規劃、資訊安全系統規劃、醫療資訊安全系統</t>
    <phoneticPr fontId="5" type="noConversion"/>
  </si>
  <si>
    <t>周文光</t>
    <phoneticPr fontId="5" type="noConversion"/>
  </si>
  <si>
    <t>私立靜宜大學資訊工程學系</t>
    <phoneticPr fontId="1" type="noConversion"/>
  </si>
  <si>
    <t>大數據、電子商務,、人工智慧、雲端計算、計算機組織與結構、影像處理</t>
    <phoneticPr fontId="5" type="noConversion"/>
  </si>
  <si>
    <t>王泰昌</t>
    <phoneticPr fontId="5" type="noConversion"/>
  </si>
  <si>
    <t>國立臺灣大學會計學系</t>
    <phoneticPr fontId="1" type="noConversion"/>
  </si>
  <si>
    <t>劉惠美</t>
    <phoneticPr fontId="5" type="noConversion"/>
  </si>
  <si>
    <t>國立政治大學統計系</t>
    <phoneticPr fontId="1" type="noConversion"/>
  </si>
  <si>
    <t>F8</t>
    <phoneticPr fontId="1" type="noConversion"/>
  </si>
  <si>
    <t>統計學、機率論、數理統計、多變量分析、迴歸分析、SAS統計軟體</t>
    <phoneticPr fontId="5" type="noConversion"/>
  </si>
  <si>
    <t>張琬萍</t>
    <phoneticPr fontId="1" type="noConversion"/>
  </si>
  <si>
    <t>主持律師</t>
    <phoneticPr fontId="1" type="noConversion"/>
  </si>
  <si>
    <t>專利權法、著作權法、商標法、行政、民事、刑事訴訟、政府採購申訴審議、消費爭議、家事法</t>
    <phoneticPr fontId="1" type="noConversion"/>
  </si>
  <si>
    <t>朱九龍</t>
  </si>
  <si>
    <t>郭振坤</t>
  </si>
  <si>
    <t>產氫技術、燃料電池系統研發與熱流分析、氫能車系統開發、綠能科技、電動車輛散熱與系統熱傳導模擬</t>
    <phoneticPr fontId="5" type="noConversion"/>
  </si>
  <si>
    <t>電化學工程、廢水與土壤處理、電子材料製程之旋轉塗佈研究</t>
    <phoneticPr fontId="5" type="noConversion"/>
  </si>
  <si>
    <t>C3,C23</t>
    <phoneticPr fontId="1" type="noConversion"/>
  </si>
  <si>
    <t>電力系統規劃運轉</t>
    <phoneticPr fontId="5" type="noConversion"/>
  </si>
  <si>
    <t>河川生物多樣性、濕地生物多樣性、工程生態檢核、溪河生態學、濕地生態學、生態保育學、生態養殖、生態影響評估、生態保護環境教育</t>
    <phoneticPr fontId="5" type="noConversion"/>
  </si>
  <si>
    <t>業務經營管理</t>
    <phoneticPr fontId="5" type="noConversion"/>
  </si>
  <si>
    <t>水污染防治、土壤復育教學、土壤地下水汙染監測與整治</t>
    <phoneticPr fontId="1" type="noConversion"/>
  </si>
  <si>
    <t>環保政策與技術及污染防治相關材料</t>
  </si>
  <si>
    <t>A5,A13</t>
    <phoneticPr fontId="1" type="noConversion"/>
  </si>
  <si>
    <t>應用統計、多變量分析、統計調查、觀光調查、大數據、企業研究方法、網際貿易、網路行銷、網路創業、企業創新個案分析、問題解決與決策分析</t>
  </si>
  <si>
    <t>何彌亮</t>
  </si>
  <si>
    <t>A1,A10</t>
    <phoneticPr fontId="1" type="noConversion"/>
  </si>
  <si>
    <t>于蓓</t>
  </si>
  <si>
    <t>核能電廠環境幅射調查規劃評估、核能電廠環境幅射調查規劃評估及人員劑量評估</t>
    <phoneticPr fontId="1" type="noConversion"/>
  </si>
  <si>
    <t>空氣採樣毒物分析、空氣污染物乾溼沉降模式推估、有害空氣污染物管理、空氣品質模式、大氣化學、移動污染源排放推估模式</t>
  </si>
  <si>
    <t>王俊淵</t>
  </si>
  <si>
    <t>廢棄物處理、資源回收及再利用、環境衛生</t>
  </si>
  <si>
    <t>環境衛生用藥毒理、環境毒物、人體健康風險評估及生態風險評估、生技產品之安全評估</t>
  </si>
  <si>
    <t>王順美</t>
  </si>
  <si>
    <t>環境教育研究、環境行為學、環境教育教學法、社區環境教育、全校式環境教育、婦女環保行動及學習、社區環境行動與學習、環境運動及學習、綠色學校及其評量、中等學校環境服務學習、動物保護教育</t>
    <phoneticPr fontId="1" type="noConversion"/>
  </si>
  <si>
    <t>空氣汙染防制、溫室氣體減量</t>
  </si>
  <si>
    <t>吳清在</t>
  </si>
  <si>
    <t>營業稅、所得稅、政府會計公報、大陸稅法、稅務會計研究、土地稅法、遺產及贈與稅法</t>
  </si>
  <si>
    <t>李慶章</t>
  </si>
  <si>
    <t>電子商務規劃與管理、行銷學、網路行銷、行動行銷、數位學習規劃與管理資訊管理學、電子資訊系統規劃、專案管理、系統分析、決策支援系統、數位落差研究</t>
    <phoneticPr fontId="5" type="noConversion"/>
  </si>
  <si>
    <t>沈立</t>
  </si>
  <si>
    <t>環境規劃設計與管理、公園與遊憩行為、休閒活動規劃、景觀與遊憩資訊調查評估、旅遊目的地意象、永續生態旅遊之教學</t>
  </si>
  <si>
    <t>周佩虹</t>
  </si>
  <si>
    <t>新聞、媒體宣傳、行銷、出版、活動</t>
    <phoneticPr fontId="5" type="noConversion"/>
  </si>
  <si>
    <t>林至中</t>
  </si>
  <si>
    <t>軟體工程、系統分析與設計、專案管理</t>
  </si>
  <si>
    <t>數位傳播、網路行銷、資訊服務及行銷、資訊數位化流程、數位典藏管理等課程之教學及研究、數位典藏管理</t>
    <phoneticPr fontId="1" type="noConversion"/>
  </si>
  <si>
    <t>邱景升</t>
  </si>
  <si>
    <t>地理資訊、資料庫管理系統、管理資訊系統、決策支援系統、電子商務、國土計畫、都市更新、交通運輸規劃</t>
    <phoneticPr fontId="5" type="noConversion"/>
  </si>
  <si>
    <t>施邦築</t>
  </si>
  <si>
    <t>結構學、建築結構設計、施工法、土石流橋梁設計、鋼結構設計、維生管線地震工程、施工法</t>
    <phoneticPr fontId="1" type="noConversion"/>
  </si>
  <si>
    <t>洪國興</t>
  </si>
  <si>
    <t>管理科學、資訊系統開發建置、行銷管理、網站規劃與建置、資訊安全ISMS、電子商務與網路行銷</t>
    <phoneticPr fontId="1" type="noConversion"/>
  </si>
  <si>
    <t>水資源經營、管理、河川流域管理、水工設施規劃、水資源經營、管理、河川流域管理</t>
    <phoneticPr fontId="1" type="noConversion"/>
  </si>
  <si>
    <t>水及廢水處理、焚化爐底渣再利用、噪音振動控制</t>
  </si>
  <si>
    <t>污水處理規劃設計、水質檢測分析、水回收再利用、污水處理技術研發、土壤及地下水整治規劃設計、土壤及地下水污染調查及監測、土壤及地下水污染整治技術研發</t>
    <phoneticPr fontId="5" type="noConversion"/>
  </si>
  <si>
    <t>許玉雪</t>
  </si>
  <si>
    <t>統計、抽樣調查、多變量分析、農業經濟、經濟預測</t>
    <phoneticPr fontId="5" type="noConversion"/>
  </si>
  <si>
    <t>許惠悰</t>
  </si>
  <si>
    <t>結構振動噪音、環境振動噪音、環境振動噪音影響評估</t>
  </si>
  <si>
    <t>許德安</t>
  </si>
  <si>
    <t>捷運建設工程管控、工務執行、各項查核作業管控、施工安全及工地管理之資訊化規劃、建置與推動及政府機關間協同作業之資訊化推之制度研議及督導、捷運技術文件管理之資訊化推動之制度研議及督導、綜理捷運沿線建物會審、建物巡查及禁限建範圍公告圖查詢資訊化之規劃、建置、維運與推動執行作業</t>
    <phoneticPr fontId="1" type="noConversion"/>
  </si>
  <si>
    <t>陳曼莉</t>
  </si>
  <si>
    <t>自來水工程設施管理；水質檢驗、監測、監控及管理；水源保護</t>
  </si>
  <si>
    <t>陳慶和</t>
  </si>
  <si>
    <t>曾庭科</t>
  </si>
  <si>
    <t>空氣污染防治、室內空氣品質控制、採樣分析與監測之研究</t>
  </si>
  <si>
    <t>黃芷庭</t>
  </si>
  <si>
    <t>電視新聞製作編播、電視節目製作、專題影音企劃採訪與製作、雜誌主題規劃、採訪編輯</t>
    <phoneticPr fontId="1" type="noConversion"/>
  </si>
  <si>
    <t>教授網路與社群媒體行銷、電子商務、管理資訊系統、科技與創新管理、新興市場經營與管理課程</t>
  </si>
  <si>
    <t>環境工程、水資源再生利用系統、環境工程系統最佳化及決策分析、綠色再生能源技術</t>
  </si>
  <si>
    <t>劉士豪</t>
  </si>
  <si>
    <t>系統分析與開發、商業程式語言、企業電子化工程資料</t>
    <phoneticPr fontId="1" type="noConversion"/>
  </si>
  <si>
    <t>環境教育、環境生態學、台灣文化景觀規劃、生態空間規劃、居民參與社區景觀規劃、景觀與環境規劃、生態觀光</t>
    <phoneticPr fontId="1" type="noConversion"/>
  </si>
  <si>
    <t>蔡念中</t>
  </si>
  <si>
    <t>大眾傳播、傳播效果、電視廣告行銷、媒體內容產製、數位電視、數位內容產製、媒體規畫製播、廣告策略、數位廣告、網路傳播、傳播效果研究</t>
    <phoneticPr fontId="1" type="noConversion"/>
  </si>
  <si>
    <t>蔡智賢</t>
  </si>
  <si>
    <t>園藝植物</t>
  </si>
  <si>
    <t>鄧銘</t>
  </si>
  <si>
    <t>督導及執行環境教育、社區營造、廢棄物管理及稽查取締</t>
    <phoneticPr fontId="1" type="noConversion"/>
  </si>
  <si>
    <t>統計分析、抽樣調查、大數據</t>
    <phoneticPr fontId="5" type="noConversion"/>
  </si>
  <si>
    <t>蕭慧娟</t>
  </si>
  <si>
    <t>污染防治、空氣污染防制工程及規劃管理、資源回收及環境教育政策宣導及推廣</t>
    <phoneticPr fontId="1" type="noConversion"/>
  </si>
  <si>
    <t>錢葉忠</t>
  </si>
  <si>
    <t>謝仁弘</t>
  </si>
  <si>
    <t>統計</t>
  </si>
  <si>
    <t>薩支高</t>
  </si>
  <si>
    <t>土壤與地下水汙染，環境影響評估，廢棄物管理、土壤管理，堆肥化管理教學研究</t>
  </si>
  <si>
    <t>顏有利</t>
  </si>
  <si>
    <t>空氣汙染、空氣污染物分析、空氣污染控制理論</t>
    <phoneticPr fontId="5" type="noConversion"/>
  </si>
  <si>
    <t>化學分析、質譜分析、藥物化學、微量檢測分析開發</t>
    <phoneticPr fontId="1" type="noConversion"/>
  </si>
  <si>
    <t>林玟君</t>
  </si>
  <si>
    <t>F1,F3</t>
    <phoneticPr fontId="1" type="noConversion"/>
  </si>
  <si>
    <t>公司治理、財務管理、盈餘管理、財務會計、企業融資、企業財務管理、資本預算</t>
    <phoneticPr fontId="5" type="noConversion"/>
  </si>
  <si>
    <t>吳盛忠</t>
    <phoneticPr fontId="1" type="noConversion"/>
  </si>
  <si>
    <t>環境保護相關業務</t>
    <phoneticPr fontId="1" type="noConversion"/>
  </si>
  <si>
    <t>謝俊宏</t>
    <phoneticPr fontId="5" type="noConversion"/>
  </si>
  <si>
    <t>系統整合、系統建置、系統開發、程式設計、系統維護</t>
    <phoneticPr fontId="1" type="noConversion"/>
  </si>
  <si>
    <t>何之邁</t>
    <phoneticPr fontId="1" type="noConversion"/>
  </si>
  <si>
    <t>民法、消費者保護法、公平交易法、企業法規、經濟法</t>
  </si>
  <si>
    <t>黃欣俊</t>
    <phoneticPr fontId="5" type="noConversion"/>
  </si>
  <si>
    <t>石綿採樣檢驗、人體健康曝露評估、水體水質採樣監測及管理、環境空氣品質監測規劃及品質管理、監測儀器性能評估、固定污染源採樣監測及查核</t>
    <phoneticPr fontId="5" type="noConversion"/>
  </si>
  <si>
    <t>陳英一</t>
  </si>
  <si>
    <t>資訊系統分析與設計、軟體工程、資訊管理、人工智慧、網際網路技術、資訊安全</t>
    <phoneticPr fontId="1" type="noConversion"/>
  </si>
  <si>
    <t>丁承</t>
  </si>
  <si>
    <t>統計方法、資料分析、多變量分析、信效度分析</t>
  </si>
  <si>
    <t>巴白山</t>
  </si>
  <si>
    <t>數位科技、工商產品設計與機電整合於文化創意產業之加值設計與應用、電腦資訊系統、電子系統、與數位系統之開發設計應用與整合</t>
  </si>
  <si>
    <t>王明昌</t>
  </si>
  <si>
    <t>財務管理、企業評價、國際財務管理、會計學</t>
    <phoneticPr fontId="1" type="noConversion"/>
  </si>
  <si>
    <t>工程材料、化學、腐蝕、熱處理、機械系統設計</t>
    <phoneticPr fontId="5" type="noConversion"/>
  </si>
  <si>
    <t>李清吟</t>
  </si>
  <si>
    <t>電力系統，工業配電，電氣工程，電機機械，電路學，電磁學、電力系統穩定度，經濟調度，電動機控制，電壓穩定度，電力經濟，再生能源（風力發電與太陽能發電），系統監控、電力設備維護、通訊設備維護</t>
    <phoneticPr fontId="1" type="noConversion"/>
  </si>
  <si>
    <t>柯富祥</t>
  </si>
  <si>
    <t>奈米材料元件及分析感測器</t>
    <phoneticPr fontId="5" type="noConversion"/>
  </si>
  <si>
    <t>公共關係宣導、活動籌辦、大眾傳播理論實務、宣導、廣告</t>
    <phoneticPr fontId="1" type="noConversion"/>
  </si>
  <si>
    <t>張奇偉</t>
  </si>
  <si>
    <t>結構非破壞性檢測、結構安全評估、結構力學、結構健康監檢測</t>
    <phoneticPr fontId="5" type="noConversion"/>
  </si>
  <si>
    <t>郭建良</t>
  </si>
  <si>
    <t>行動商務與資安發展及應用、科技服務創新、數位轉型、金融科技創新應用、行動支付、商業生態</t>
    <phoneticPr fontId="1" type="noConversion"/>
  </si>
  <si>
    <t>陳斌魁</t>
  </si>
  <si>
    <t>黃瓊誼</t>
  </si>
  <si>
    <t>電力規劃工程及再生能源發電併網審查</t>
  </si>
  <si>
    <t>葉乃靜</t>
  </si>
  <si>
    <t>圖書館暨網站經營管理、讀者資訊服務、圖書館建築空間規劃、閱讀研究、老人研究、數位落差、數位學習課程規劃、數位行銷、設計思考</t>
    <phoneticPr fontId="1" type="noConversion"/>
  </si>
  <si>
    <t>劉芬美</t>
  </si>
  <si>
    <t>財務報表分析、投資銀行、企業評價</t>
  </si>
  <si>
    <t>蔡娉婷</t>
  </si>
  <si>
    <t>蔡毓楨</t>
  </si>
  <si>
    <t>能源科技、生物感測、材料科學及電化學分析</t>
    <phoneticPr fontId="5" type="noConversion"/>
  </si>
  <si>
    <t>蕭志同</t>
  </si>
  <si>
    <t>經濟學(產業經濟及能源經濟)、健康經濟(長期照護)</t>
    <phoneticPr fontId="1" type="noConversion"/>
  </si>
  <si>
    <t>應國卿</t>
  </si>
  <si>
    <t>謝錦堂</t>
  </si>
  <si>
    <t>都市及區域計畫相關法令、產業用地規劃、土地開發、都市計畫、區域計畫、 國土計畫</t>
    <phoneticPr fontId="1" type="noConversion"/>
  </si>
  <si>
    <t>徐登文</t>
  </si>
  <si>
    <t>道路工程、碼頭工程之實務督工、道路工程、管線工程、基礎工程之教學及研究工作、坡地災害、大地工程之教學及研究工作</t>
    <phoneticPr fontId="1" type="noConversion"/>
  </si>
  <si>
    <t>賴啟銘</t>
  </si>
  <si>
    <t>工程經濟、專案管理、資訊系統、資訊工程、作業管理、產學計畫實務經驗</t>
    <phoneticPr fontId="5" type="noConversion"/>
  </si>
  <si>
    <t>陳凱瀛</t>
    <phoneticPr fontId="1" type="noConversion"/>
  </si>
  <si>
    <t>方文昌</t>
  </si>
  <si>
    <t>張國楨</t>
    <phoneticPr fontId="5" type="noConversion"/>
  </si>
  <si>
    <t>空間資料庫系統、空間決策支援系統、空間資訊網際網路應用、地理資訊系統、遙測探測、衛星影像處理、空間大數據分析</t>
    <phoneticPr fontId="5" type="noConversion"/>
  </si>
  <si>
    <t>逄愛君</t>
    <phoneticPr fontId="1" type="noConversion"/>
  </si>
  <si>
    <t xml:space="preserve"> 黃欽印</t>
    <phoneticPr fontId="5" type="noConversion"/>
  </si>
  <si>
    <t>王文誠</t>
  </si>
  <si>
    <t>土木與防災工程相關領域、基礎工程、岩石力學與道路工程、水利工程、坡地開發、邊坡防治與穩定分析</t>
    <phoneticPr fontId="1" type="noConversion"/>
  </si>
  <si>
    <t>林昌修</t>
  </si>
  <si>
    <t>林倖如</t>
    <phoneticPr fontId="5" type="noConversion"/>
  </si>
  <si>
    <t>施鴻志</t>
  </si>
  <si>
    <t>都市及區域計畫、環境規劃、地區經營管理</t>
  </si>
  <si>
    <t>范嘉程</t>
  </si>
  <si>
    <t>坡地工程、生態工法、基礎工程、深開挖、水土保持規劃設計、交通建設土建工程</t>
  </si>
  <si>
    <t>崔海平</t>
    <phoneticPr fontId="5" type="noConversion"/>
  </si>
  <si>
    <t>執行精密製造、放電加工、電化學加工、超音波加工、精密拋光、風能測試驗證技術、智慧製造、電腦整合製造</t>
  </si>
  <si>
    <t>張學斌</t>
    <phoneticPr fontId="5" type="noConversion"/>
  </si>
  <si>
    <t>陳信安</t>
  </si>
  <si>
    <t>黃開義</t>
    <phoneticPr fontId="5" type="noConversion"/>
  </si>
  <si>
    <t>蔡俊鴻</t>
  </si>
  <si>
    <t>聚落文化與社區營造、客家產業專題、文化產業創新、文化展演活動與企劃、地理資訊系統、專案管理與實務、產業與區域分析方法</t>
  </si>
  <si>
    <t>鄭晃二</t>
  </si>
  <si>
    <t>賴美蓉</t>
  </si>
  <si>
    <t>顧記華</t>
    <phoneticPr fontId="5" type="noConversion"/>
  </si>
  <si>
    <t>李美賢</t>
    <phoneticPr fontId="5" type="noConversion"/>
  </si>
  <si>
    <t>中草藥基因體</t>
    <phoneticPr fontId="5" type="noConversion"/>
  </si>
  <si>
    <t>鮑力恆</t>
    <phoneticPr fontId="5" type="noConversion"/>
  </si>
  <si>
    <t>中藥製劑</t>
    <phoneticPr fontId="5" type="noConversion"/>
  </si>
  <si>
    <t>陳基旺</t>
    <phoneticPr fontId="5" type="noConversion"/>
  </si>
  <si>
    <t>小分子免疫抗癌藥物、失智症治療劑</t>
    <phoneticPr fontId="5" type="noConversion"/>
  </si>
  <si>
    <t>李安榮</t>
    <phoneticPr fontId="5" type="noConversion"/>
  </si>
  <si>
    <t>賴維祥</t>
    <phoneticPr fontId="5" type="noConversion"/>
  </si>
  <si>
    <t>噴射推進系統、燃料電池、無人飛機、霧化及噴霧科技</t>
    <phoneticPr fontId="5" type="noConversion"/>
  </si>
  <si>
    <t>袁曉峰</t>
    <phoneticPr fontId="5" type="noConversion"/>
  </si>
  <si>
    <t>能源科技、航空工程、高溫氣態化學反應、雷射分析、燃料科學、鍋爐設計</t>
    <phoneticPr fontId="5" type="noConversion"/>
  </si>
  <si>
    <t>宛同</t>
    <phoneticPr fontId="5" type="noConversion"/>
  </si>
  <si>
    <t>計算空氣動力學、飛行器設計與與性能分析、飛行安全分析</t>
    <phoneticPr fontId="5" type="noConversion"/>
  </si>
  <si>
    <t>葉瑞徽</t>
    <phoneticPr fontId="5" type="noConversion"/>
  </si>
  <si>
    <t>統計與機率、應用機率模型、可靠度分析、時間序列分析、保證策略分析、品質管理</t>
    <phoneticPr fontId="5" type="noConversion"/>
  </si>
  <si>
    <t>劉禎氣</t>
    <phoneticPr fontId="5" type="noConversion"/>
  </si>
  <si>
    <t>行政、管理</t>
    <phoneticPr fontId="5" type="noConversion"/>
  </si>
  <si>
    <t>周國祥</t>
    <phoneticPr fontId="5" type="noConversion"/>
  </si>
  <si>
    <t>消防救災救護車輛裝備器材、災害防救計畫研擬與審查</t>
    <phoneticPr fontId="1" type="noConversion"/>
  </si>
  <si>
    <t>洪根強</t>
    <phoneticPr fontId="5" type="noConversion"/>
  </si>
  <si>
    <t>安全檢查,安衛策略,安衛法令制度,安衛管理,職業衛生法令與檢查</t>
    <phoneticPr fontId="1" type="noConversion"/>
  </si>
  <si>
    <t>吳俊瑩</t>
    <phoneticPr fontId="5" type="noConversion"/>
  </si>
  <si>
    <t>消防安全設備工程、消防法規、防災法規</t>
    <phoneticPr fontId="1" type="noConversion"/>
  </si>
  <si>
    <t>張建一</t>
    <phoneticPr fontId="5" type="noConversion"/>
  </si>
  <si>
    <t>產業發展與政策規劃、品牌策略規劃、主要經貿國家產業競合、製造業與服務業議題</t>
    <phoneticPr fontId="5" type="noConversion"/>
  </si>
  <si>
    <t>成之約</t>
    <phoneticPr fontId="5" type="noConversion"/>
  </si>
  <si>
    <t>勞務委外、職業訓練、人力資源教育訓練、就業服務、勞工法令、勞工政策</t>
    <phoneticPr fontId="5" type="noConversion"/>
  </si>
  <si>
    <t>葛之剛</t>
    <phoneticPr fontId="5" type="noConversion"/>
  </si>
  <si>
    <t>科技管理、產業政策與規劃</t>
    <phoneticPr fontId="1" type="noConversion"/>
  </si>
  <si>
    <t>黃郁瑩</t>
    <phoneticPr fontId="5" type="noConversion"/>
  </si>
  <si>
    <t>產業專業人才發展政策、勞工政策等人力資源政策研擬</t>
    <phoneticPr fontId="1" type="noConversion"/>
  </si>
  <si>
    <t>黃彥男</t>
  </si>
  <si>
    <t>中央研究院資訊科技創新研究中心</t>
    <phoneticPr fontId="1" type="noConversion"/>
  </si>
  <si>
    <t>特聘研究員</t>
    <phoneticPr fontId="1" type="noConversion"/>
  </si>
  <si>
    <t>資通訊科技創新</t>
    <phoneticPr fontId="1" type="noConversion"/>
  </si>
  <si>
    <t>兼任教授</t>
    <phoneticPr fontId="1" type="noConversion"/>
  </si>
  <si>
    <t>軟體工程、編譯器、作業系統、人工智慧、電腦網路</t>
    <phoneticPr fontId="1" type="noConversion"/>
  </si>
  <si>
    <r>
      <rPr>
        <sz val="12"/>
        <color theme="1"/>
        <rFont val="標楷體"/>
        <family val="4"/>
        <charset val="136"/>
      </rPr>
      <t>能源署
出現次數</t>
    </r>
    <phoneticPr fontId="1" type="noConversion"/>
  </si>
  <si>
    <r>
      <rPr>
        <sz val="12"/>
        <color theme="1"/>
        <rFont val="標楷體"/>
        <family val="4"/>
        <charset val="136"/>
      </rPr>
      <t>產發署
出現次數</t>
    </r>
    <phoneticPr fontId="1" type="noConversion"/>
  </si>
  <si>
    <t>私立朝陽科技大學環境工程與管理系</t>
    <phoneticPr fontId="1" type="noConversion"/>
  </si>
  <si>
    <t>國立屏東科技大學環境工程與科學系</t>
    <phoneticPr fontId="1" type="noConversion"/>
  </si>
  <si>
    <t>國立臺北科技大學土木工程系</t>
    <phoneticPr fontId="1" type="noConversion"/>
  </si>
  <si>
    <t>處長</t>
    <phoneticPr fontId="1" type="noConversion"/>
  </si>
  <si>
    <t>講座教授</t>
    <phoneticPr fontId="1" type="noConversion"/>
  </si>
  <si>
    <t>國立臺北大學自然資源與環境管理研究所</t>
    <phoneticPr fontId="1" type="noConversion"/>
  </si>
  <si>
    <t>副處長</t>
    <phoneticPr fontId="1" type="noConversion"/>
  </si>
  <si>
    <t>計畫指導與研究工作、水資源經濟、環境會計、成本效益分析</t>
    <phoneticPr fontId="5" type="noConversion"/>
  </si>
  <si>
    <t>專案計畫調查、地下水</t>
    <phoneticPr fontId="1" type="noConversion"/>
  </si>
  <si>
    <t>私立高苑科技大學土木工程系暨研究所</t>
    <phoneticPr fontId="1" type="noConversion"/>
  </si>
  <si>
    <t>研究員</t>
    <phoneticPr fontId="1" type="noConversion"/>
  </si>
  <si>
    <t>A2,A6,B1</t>
    <phoneticPr fontId="1" type="noConversion"/>
  </si>
  <si>
    <t>A6,A9</t>
    <phoneticPr fontId="1" type="noConversion"/>
  </si>
  <si>
    <t>國立臺灣大學生物環境系統工程學系</t>
    <phoneticPr fontId="1" type="noConversion"/>
  </si>
  <si>
    <t>環境工程概論、環境儀器分析、工業及環境毒物、土壤及地下水污染整治與復育、環境影響評估、環境監測、環境教育、水污染防治、土壤污染復育、生態工程、地理資訊系統應用於自然資源保育</t>
    <phoneticPr fontId="5" type="noConversion"/>
  </si>
  <si>
    <t>私立嘉南藥理大學環境工程與科學系</t>
    <phoneticPr fontId="1" type="noConversion"/>
  </si>
  <si>
    <t>土壤污染防治、地下水汙染防治、有害廢棄物處理、水回收規劃與管理、給水工程、固體廢棄物、土壤及地下水分析實驗、汙水工程、廢棄物資源再生</t>
    <phoneticPr fontId="1" type="noConversion"/>
  </si>
  <si>
    <t>專門委員</t>
    <phoneticPr fontId="1" type="noConversion"/>
  </si>
  <si>
    <t>局長</t>
    <phoneticPr fontId="1" type="noConversion"/>
  </si>
  <si>
    <t>綜理市政建設、指揮監督橋樑、道路、排水工程、管線工程之工程設計及施工、施工品質管理及施工查核、</t>
    <phoneticPr fontId="5" type="noConversion"/>
  </si>
  <si>
    <t>臺南市政府</t>
    <phoneticPr fontId="1" type="noConversion"/>
  </si>
  <si>
    <t>副市長</t>
    <phoneticPr fontId="1" type="noConversion"/>
  </si>
  <si>
    <t>國立臺北商業大學資訊管理系</t>
    <phoneticPr fontId="1" type="noConversion"/>
  </si>
  <si>
    <t>國立臺灣師範大學永續管理與環境教育研究所</t>
    <phoneticPr fontId="1" type="noConversion"/>
  </si>
  <si>
    <t>結構計算、水文分析、水資源系統、水理演算、管網分析及設計、雨污水下水道水理分析及管網設計、工程地質、基礎工程、水文地質、地下水污染整治、地下水水質分析及採樣、災害管理、平壓塔設計分析、壓力管路設計分析</t>
    <phoneticPr fontId="5" type="noConversion"/>
  </si>
  <si>
    <t>簡任研究員</t>
    <phoneticPr fontId="1" type="noConversion"/>
  </si>
  <si>
    <t>行政院環保署環境檢驗所</t>
    <phoneticPr fontId="1" type="noConversion"/>
  </si>
  <si>
    <t>科長</t>
    <phoneticPr fontId="1" type="noConversion"/>
  </si>
  <si>
    <t>高級分析師</t>
    <phoneticPr fontId="1" type="noConversion"/>
  </si>
  <si>
    <t>副研究員</t>
    <phoneticPr fontId="1" type="noConversion"/>
  </si>
  <si>
    <t>簡任技正</t>
    <phoneticPr fontId="1" type="noConversion"/>
  </si>
  <si>
    <t>D5,D7</t>
    <phoneticPr fontId="1" type="noConversion"/>
  </si>
  <si>
    <t>財務管理、投資學、 財務會計</t>
    <phoneticPr fontId="5" type="noConversion"/>
  </si>
  <si>
    <t>睿品律師事務所</t>
    <phoneticPr fontId="1" type="noConversion"/>
  </si>
  <si>
    <t>G4</t>
    <phoneticPr fontId="1" type="noConversion"/>
  </si>
  <si>
    <t>空氣污染、廢棄物處理、空氣品質管理、水污染管制、固體廢棄物處理、環境政策與規劃</t>
    <phoneticPr fontId="1" type="noConversion"/>
  </si>
  <si>
    <t>國立中山大學機械與機電工程學系</t>
    <phoneticPr fontId="1" type="noConversion"/>
  </si>
  <si>
    <t>國立臺灣大學化學工程學系</t>
    <phoneticPr fontId="1" type="noConversion"/>
  </si>
  <si>
    <t>國立中山大學電機工程學系</t>
    <phoneticPr fontId="1" type="noConversion"/>
  </si>
  <si>
    <t>國立臺南大學生態暨環境資源學系</t>
    <phoneticPr fontId="1" type="noConversion"/>
  </si>
  <si>
    <t>國立雲林科技大學化學工程與材料工程系</t>
    <phoneticPr fontId="1" type="noConversion"/>
  </si>
  <si>
    <t>化工相關、化材相關、耐燃防爆材料、高分子黏彈學、薄膜技術、醫工實驗、生醫材料工程概論、材料科學、化工熱力學、反應工程</t>
    <phoneticPr fontId="1" type="noConversion"/>
  </si>
  <si>
    <t>C13</t>
    <phoneticPr fontId="1" type="noConversion"/>
  </si>
  <si>
    <t>小卿宅經濟有限公司</t>
    <phoneticPr fontId="1" type="noConversion"/>
  </si>
  <si>
    <t>執行長</t>
    <phoneticPr fontId="1" type="noConversion"/>
  </si>
  <si>
    <t>國立中央大學通識中心</t>
    <phoneticPr fontId="1" type="noConversion"/>
  </si>
  <si>
    <t>兼任副教授</t>
    <phoneticPr fontId="1" type="noConversion"/>
  </si>
  <si>
    <t>環境監測、大氣化學監測技術與分析</t>
    <phoneticPr fontId="5" type="noConversion"/>
  </si>
  <si>
    <t>L1</t>
    <phoneticPr fontId="1" type="noConversion"/>
  </si>
  <si>
    <t>私立長庚大學化工與材料工程材料系</t>
    <phoneticPr fontId="1" type="noConversion"/>
  </si>
  <si>
    <t>私立崑山科技大學環境工程系</t>
    <phoneticPr fontId="1" type="noConversion"/>
  </si>
  <si>
    <t>廢棄物管理、環境規劃與管理、環境系統分析、環境模式分析</t>
    <phoneticPr fontId="5" type="noConversion"/>
  </si>
  <si>
    <t>私立實踐大學企業管理學系</t>
    <phoneticPr fontId="1" type="noConversion"/>
  </si>
  <si>
    <t>D5,F8,J2</t>
    <phoneticPr fontId="1" type="noConversion"/>
  </si>
  <si>
    <t>私立景文科技大學環境科技與物業管理系</t>
    <phoneticPr fontId="1" type="noConversion"/>
  </si>
  <si>
    <t>資源回收、環境教育</t>
    <phoneticPr fontId="5" type="noConversion"/>
  </si>
  <si>
    <t>台灣電力股份有限公司環境偵測組</t>
    <phoneticPr fontId="1" type="noConversion"/>
  </si>
  <si>
    <t>A11</t>
    <phoneticPr fontId="1" type="noConversion"/>
  </si>
  <si>
    <t>特聘講座教授</t>
    <phoneticPr fontId="1" type="noConversion"/>
  </si>
  <si>
    <t>私立弘光科技大學環境與安全衛生工程系</t>
    <phoneticPr fontId="1" type="noConversion"/>
  </si>
  <si>
    <t>助理教授</t>
    <phoneticPr fontId="1" type="noConversion"/>
  </si>
  <si>
    <t>國立陽明交通大學環境工程研究所</t>
    <phoneticPr fontId="1" type="noConversion"/>
  </si>
  <si>
    <t>A5,A17</t>
    <phoneticPr fontId="1" type="noConversion"/>
  </si>
  <si>
    <t>私立元培醫事科技大學環境工程衛生系</t>
    <phoneticPr fontId="1" type="noConversion"/>
  </si>
  <si>
    <t>環境資源研究、環境工程衛生相關領域教學、廢棄物管理、水與廢水處理</t>
    <phoneticPr fontId="1" type="noConversion"/>
  </si>
  <si>
    <t>A2,A3,A4</t>
    <phoneticPr fontId="1" type="noConversion"/>
  </si>
  <si>
    <t>F2,F3</t>
    <phoneticPr fontId="1" type="noConversion"/>
  </si>
  <si>
    <t>兼任客座教授</t>
    <phoneticPr fontId="1" type="noConversion"/>
  </si>
  <si>
    <t>私立亞洲大學會計與資訊學系</t>
    <phoneticPr fontId="1" type="noConversion"/>
  </si>
  <si>
    <t>水質監測、河川汙染防治及環境影響評估、 施工與估價、環境監測、水汙染防治、環境工程</t>
    <phoneticPr fontId="1" type="noConversion"/>
  </si>
  <si>
    <t>A3,A13</t>
    <phoneticPr fontId="1" type="noConversion"/>
  </si>
  <si>
    <t>私立逢甲大學水利工程與資源保育學系</t>
    <phoneticPr fontId="1" type="noConversion"/>
  </si>
  <si>
    <t>國立高雄科技大學資訊管理系</t>
    <phoneticPr fontId="1" type="noConversion"/>
  </si>
  <si>
    <t>D1,J2</t>
    <phoneticPr fontId="1" type="noConversion"/>
  </si>
  <si>
    <t>國立臺北教育大學社會與區域發展學系</t>
    <phoneticPr fontId="1" type="noConversion"/>
  </si>
  <si>
    <t>東森新媒體</t>
    <phoneticPr fontId="1" type="noConversion"/>
  </si>
  <si>
    <t>資深副總編輯</t>
    <phoneticPr fontId="1" type="noConversion"/>
  </si>
  <si>
    <t>J1,J2</t>
    <phoneticPr fontId="1" type="noConversion"/>
  </si>
  <si>
    <t>私立銘傳大學資訊管理學系</t>
    <phoneticPr fontId="1" type="noConversion"/>
  </si>
  <si>
    <t>D1</t>
    <phoneticPr fontId="1" type="noConversion"/>
  </si>
  <si>
    <t>私立世新大學資訊傳播學系</t>
    <phoneticPr fontId="1" type="noConversion"/>
  </si>
  <si>
    <t>國立臺中教育大學科學教育與應用學系</t>
    <phoneticPr fontId="1" type="noConversion"/>
  </si>
  <si>
    <t>環境保護教育、環境管理、環境科學與工程、能源教育、永續校園、生質能源、綠色生產、社區永續發展、環境教育、行銷與管理、廢水生物處理、飲用水衛生與安全</t>
    <phoneticPr fontId="5" type="noConversion"/>
  </si>
  <si>
    <t>國立成功大學環境工程系</t>
    <phoneticPr fontId="1" type="noConversion"/>
  </si>
  <si>
    <t>B1</t>
    <phoneticPr fontId="1" type="noConversion"/>
  </si>
  <si>
    <t>水源中藻類代謝物分析﹑鑑定與處理、污染場址整治技術、吸附技術</t>
    <phoneticPr fontId="1" type="noConversion"/>
  </si>
  <si>
    <t>私立逢甲大學都市計畫與空間資訊學系</t>
    <phoneticPr fontId="1" type="noConversion"/>
  </si>
  <si>
    <t>D1,D4,D8</t>
    <phoneticPr fontId="1" type="noConversion"/>
  </si>
  <si>
    <t>台北市政府捷運工程局資訊中心</t>
    <phoneticPr fontId="1" type="noConversion"/>
  </si>
  <si>
    <t>主任</t>
    <phoneticPr fontId="1" type="noConversion"/>
  </si>
  <si>
    <t>A2,A10,A12</t>
    <phoneticPr fontId="1" type="noConversion"/>
  </si>
  <si>
    <t>國立臺北大學統計學系</t>
    <phoneticPr fontId="1" type="noConversion"/>
  </si>
  <si>
    <t>F7,F8,F11</t>
    <phoneticPr fontId="1" type="noConversion"/>
  </si>
  <si>
    <t>私立明志科技大學環境與安全衛生工程系</t>
    <phoneticPr fontId="1" type="noConversion"/>
  </si>
  <si>
    <t>私立中國醫藥大學公共衛生學系</t>
    <phoneticPr fontId="5" type="noConversion"/>
  </si>
  <si>
    <t>公共衛生、健康風險評估、暴露評估、污染物傳輸</t>
    <phoneticPr fontId="1" type="noConversion"/>
  </si>
  <si>
    <t>空氣污染物分析技術、空氣污染擴散及軌跡模擬、受體模式應用與污染來源解析、健康風險評估、暴露評估輸</t>
    <phoneticPr fontId="1" type="noConversion"/>
  </si>
  <si>
    <t>E1,E3</t>
    <phoneticPr fontId="1" type="noConversion"/>
  </si>
  <si>
    <t>國立臺灣海洋大學系統工程暨造船學系</t>
    <phoneticPr fontId="1" type="noConversion"/>
  </si>
  <si>
    <t>A12</t>
    <phoneticPr fontId="1" type="noConversion"/>
  </si>
  <si>
    <t>男</t>
    <phoneticPr fontId="1" type="noConversion"/>
  </si>
  <si>
    <t>幫工程司</t>
    <phoneticPr fontId="1" type="noConversion"/>
  </si>
  <si>
    <t>臺北市政府捷運工程局技術發展處</t>
    <phoneticPr fontId="1" type="noConversion"/>
  </si>
  <si>
    <t>公務人員</t>
    <phoneticPr fontId="1" type="noConversion"/>
  </si>
  <si>
    <t>C18,C25</t>
    <phoneticPr fontId="1" type="noConversion"/>
  </si>
  <si>
    <t>學者</t>
    <phoneticPr fontId="1" type="noConversion"/>
  </si>
  <si>
    <t>臺北自來水事業處</t>
    <phoneticPr fontId="1" type="noConversion"/>
  </si>
  <si>
    <t>A2,A13,C19</t>
    <phoneticPr fontId="1" type="noConversion"/>
  </si>
  <si>
    <t>環境影響評估(含水污染及廢棄物影響評估及策略規劃)、廢棄物管理之教學、污染防治技術、資源再生與利用、環境影響評估(含水污染及廢棄物影響評估及策略規劃)、結果與績效管理(含水污染管理及廢棄物管理)之教學與研究、環境工程與科學(含污染防治與整治)、都市/區域/國土規劃、永續環境管理、環境影響與風險評估、系統分析與工程、防災與安全管理、結果與績效管理、環境教育、環境資訊科技與應用</t>
    <phoneticPr fontId="1" type="noConversion"/>
  </si>
  <si>
    <t>國立成功大學環境工程學系</t>
    <phoneticPr fontId="5" type="noConversion"/>
  </si>
  <si>
    <t>女</t>
    <phoneticPr fontId="1" type="noConversion"/>
  </si>
  <si>
    <t>環境新興污染物宿命、新興汙染物於環境中之界面與催化反應</t>
    <phoneticPr fontId="1" type="noConversion"/>
  </si>
  <si>
    <t>助理研究員</t>
    <phoneticPr fontId="1" type="noConversion"/>
  </si>
  <si>
    <t>國立成功大學永續環境實驗所</t>
    <phoneticPr fontId="1" type="noConversion"/>
  </si>
  <si>
    <t>台灣電力股份有限公司</t>
    <phoneticPr fontId="1" type="noConversion"/>
  </si>
  <si>
    <t>公關師</t>
    <phoneticPr fontId="1" type="noConversion"/>
  </si>
  <si>
    <t>D1,D3,J2</t>
    <phoneticPr fontId="1" type="noConversion"/>
  </si>
  <si>
    <t>國立雲林科技大學環境與安全衛生工程系</t>
    <phoneticPr fontId="5" type="noConversion"/>
  </si>
  <si>
    <t>業界專家</t>
    <phoneticPr fontId="1" type="noConversion"/>
  </si>
  <si>
    <t>私立中原大學資訊管理學系</t>
    <phoneticPr fontId="1" type="noConversion"/>
  </si>
  <si>
    <t>國立高雄師範大學地理學系</t>
    <phoneticPr fontId="1" type="noConversion"/>
  </si>
  <si>
    <t>私立世新大學影音創作與數位媒體產業研究所</t>
    <phoneticPr fontId="1" type="noConversion"/>
  </si>
  <si>
    <t>國立嘉義大學園藝學系</t>
    <phoneticPr fontId="1" type="noConversion"/>
  </si>
  <si>
    <t>簡任視察</t>
    <phoneticPr fontId="1" type="noConversion"/>
  </si>
  <si>
    <t>國立政治大學統計學系</t>
    <phoneticPr fontId="1" type="noConversion"/>
  </si>
  <si>
    <t>行政院環保署環境監測及資訊處</t>
    <phoneticPr fontId="1" type="noConversion"/>
  </si>
  <si>
    <t>國立雲林科技大學</t>
    <phoneticPr fontId="1" type="noConversion"/>
  </si>
  <si>
    <t>環境保護及公共衛生、環境與職業衛生危害評估與控制、毒物動力學、室內環境品質</t>
    <phoneticPr fontId="1" type="noConversion"/>
  </si>
  <si>
    <t>行政院環保署統計室</t>
    <phoneticPr fontId="1" type="noConversion"/>
  </si>
  <si>
    <t>環工系氣膠學、空氣毒物學、毒物污染防制治、電漿處理技術、環境監測、空氣污染</t>
    <phoneticPr fontId="1" type="noConversion"/>
  </si>
  <si>
    <t>A4,A9</t>
    <phoneticPr fontId="1" type="noConversion"/>
  </si>
  <si>
    <t>國立聯合大學環境與安全衛生工程學系</t>
    <phoneticPr fontId="1" type="noConversion"/>
  </si>
  <si>
    <t>國立中興大學化學系</t>
    <phoneticPr fontId="1" type="noConversion"/>
  </si>
  <si>
    <t>國立臺北商業大學財務金融系</t>
    <phoneticPr fontId="1" type="noConversion"/>
  </si>
  <si>
    <t>國立陽明交通大學應用化學系</t>
    <phoneticPr fontId="1" type="noConversion"/>
  </si>
  <si>
    <t>儀器分析、藥物分析、分離技術、分析化學</t>
    <phoneticPr fontId="1" type="noConversion"/>
  </si>
  <si>
    <t>臺北市政府環境保護局</t>
    <phoneticPr fontId="1" type="noConversion"/>
  </si>
  <si>
    <t>G3</t>
    <phoneticPr fontId="1" type="noConversion"/>
  </si>
  <si>
    <t>國立中興大學土壤環境科學系</t>
    <phoneticPr fontId="1" type="noConversion"/>
  </si>
  <si>
    <t>土壤管理教學、土壤肥力、土壤改良、植物營養、土壤化學、肥料學、農業廢棄物再利用</t>
    <phoneticPr fontId="1" type="noConversion"/>
  </si>
  <si>
    <t>國立臺中科技大學智慧生產工程系</t>
    <phoneticPr fontId="1" type="noConversion"/>
  </si>
  <si>
    <t>網頁設計、程式設計、系統分析、資料庫、系統分析、人力資源管理、組織行為、生產管理</t>
    <phoneticPr fontId="5" type="noConversion"/>
  </si>
  <si>
    <t>內政部警政署資訊室</t>
    <phoneticPr fontId="1" type="noConversion"/>
  </si>
  <si>
    <t>助理設計師</t>
    <phoneticPr fontId="1" type="noConversion"/>
  </si>
  <si>
    <t>國立臺北大學法律學系</t>
    <phoneticPr fontId="1" type="noConversion"/>
  </si>
  <si>
    <t>環保署環境監測及資訊處</t>
    <phoneticPr fontId="1" type="noConversion"/>
  </si>
  <si>
    <t>薦派技正</t>
    <phoneticPr fontId="1" type="noConversion"/>
  </si>
  <si>
    <t>國立臺北科技大學資訊工程系</t>
    <phoneticPr fontId="1" type="noConversion"/>
  </si>
  <si>
    <t>D1,D2,D7</t>
    <phoneticPr fontId="1" type="noConversion"/>
  </si>
  <si>
    <t>國際貿易理論與政策、產業關聯分析、計量經濟、環境與資源經濟、能源經濟、國際經濟、經濟模型</t>
    <phoneticPr fontId="1" type="noConversion"/>
  </si>
  <si>
    <t>F7</t>
    <phoneticPr fontId="1" type="noConversion"/>
  </si>
  <si>
    <t>國立陽明交通大學經營管理研究所</t>
    <phoneticPr fontId="1" type="noConversion"/>
  </si>
  <si>
    <t>國立臺北教育大學數位科技設計學系</t>
    <phoneticPr fontId="1" type="noConversion"/>
  </si>
  <si>
    <t>國立中正大學企業管理學系</t>
    <phoneticPr fontId="1" type="noConversion"/>
  </si>
  <si>
    <t>國立臺灣科技大學機械工程系</t>
    <phoneticPr fontId="1" type="noConversion"/>
  </si>
  <si>
    <t>國立台北科技大學能源與冷凍空調工程系</t>
    <phoneticPr fontId="1" type="noConversion"/>
  </si>
  <si>
    <t>能源、熱流、壓縮機與流體機械、系統佳化、排程佳化、應用多目標決策分析技術於能源績效評估、以資料探勘技術應用於建築能源使用資料分析、資源管理、人工智慧演算法應用</t>
    <phoneticPr fontId="1" type="noConversion"/>
  </si>
  <si>
    <t>C11,D7,D8</t>
    <phoneticPr fontId="1" type="noConversion"/>
  </si>
  <si>
    <t>國立台北科技大學電機工程系</t>
    <phoneticPr fontId="1" type="noConversion"/>
  </si>
  <si>
    <t>國立陽明交通大學材料科學與工程學系</t>
    <phoneticPr fontId="1" type="noConversion"/>
  </si>
  <si>
    <t>委員</t>
    <phoneticPr fontId="1" type="noConversion"/>
  </si>
  <si>
    <t>中華民國新聞評議委員會</t>
    <phoneticPr fontId="1" type="noConversion"/>
  </si>
  <si>
    <t>經濟部</t>
    <phoneticPr fontId="1" type="noConversion"/>
  </si>
  <si>
    <t>參事</t>
    <phoneticPr fontId="1" type="noConversion"/>
  </si>
  <si>
    <t>科技管理、產業發展與輔導、工業區開發管理、產業政策</t>
    <phoneticPr fontId="1" type="noConversion"/>
  </si>
  <si>
    <t>私立中華大學土木工程學系</t>
    <phoneticPr fontId="1" type="noConversion"/>
  </si>
  <si>
    <t>電力系統、電機機械、電機相關領域教學研究、電力品質</t>
    <phoneticPr fontId="1" type="noConversion"/>
  </si>
  <si>
    <t>國立高雄科技大學都會產業經營與行銷學系</t>
    <phoneticPr fontId="1" type="noConversion"/>
  </si>
  <si>
    <t>D2,F1</t>
    <phoneticPr fontId="1" type="noConversion"/>
  </si>
  <si>
    <t>國立聯合大學資訊管理學系</t>
    <phoneticPr fontId="1" type="noConversion"/>
  </si>
  <si>
    <t>能源管理資訊系統、決策支援系統、能源計畫評估、績效評估、決策分析、模糊決策分析、專案管理、績效評估模式、供應鏈管理、資料探勘與資訊推薦、資訊與知識管理</t>
    <phoneticPr fontId="1" type="noConversion"/>
  </si>
  <si>
    <t>私立大同大學電機工程學系</t>
    <phoneticPr fontId="1" type="noConversion"/>
  </si>
  <si>
    <t>節約能源、負載管理、再生能源、需量反應、 電力系統分析、汽電共生、能源科技</t>
    <phoneticPr fontId="5" type="noConversion"/>
  </si>
  <si>
    <t>榮譽教授</t>
    <phoneticPr fontId="1" type="noConversion"/>
  </si>
  <si>
    <t>私立東海大學企業管理學系</t>
    <phoneticPr fontId="1" type="noConversion"/>
  </si>
  <si>
    <t>資深策劃師</t>
    <phoneticPr fontId="1" type="noConversion"/>
  </si>
  <si>
    <t>台灣電力股份有限公司輸供電事業部</t>
    <phoneticPr fontId="1" type="noConversion"/>
  </si>
  <si>
    <t>C23</t>
    <phoneticPr fontId="1" type="noConversion"/>
  </si>
  <si>
    <t>D1,D3,I2,J2</t>
    <phoneticPr fontId="1" type="noConversion"/>
  </si>
  <si>
    <t>私立致理科技大學財務金融系</t>
    <phoneticPr fontId="1" type="noConversion"/>
  </si>
  <si>
    <t>F1</t>
    <phoneticPr fontId="1" type="noConversion"/>
  </si>
  <si>
    <t>網路行銷、數位學習、網路社群經營、教案開發與規劃、行銷企劃、數位學習、文史藝術教學、文案企劃設計、遠距教學、廣告文案、閱讀教學、寫作教學、社會領域概論</t>
    <phoneticPr fontId="1" type="noConversion"/>
  </si>
  <si>
    <t>國立臺北教育大學通識教育中心</t>
    <phoneticPr fontId="1" type="noConversion"/>
  </si>
  <si>
    <t>D3,J2</t>
    <phoneticPr fontId="1" type="noConversion"/>
  </si>
  <si>
    <t>國立中興大學化學工程學系</t>
    <phoneticPr fontId="1" type="noConversion"/>
  </si>
  <si>
    <t>C5,C13</t>
    <phoneticPr fontId="1" type="noConversion"/>
  </si>
  <si>
    <t>私立東海大學經濟學系</t>
    <phoneticPr fontId="1" type="noConversion"/>
  </si>
  <si>
    <t>國立臺北科技大學工業工程與管理系</t>
    <phoneticPr fontId="1" type="noConversion"/>
  </si>
  <si>
    <t>生產管理、專案管理、生產排程與組合最佳化、領導統御、著作目錄</t>
    <phoneticPr fontId="5" type="noConversion"/>
  </si>
  <si>
    <t>F10</t>
    <phoneticPr fontId="1" type="noConversion"/>
  </si>
  <si>
    <t>國立臺北大學企業管理學系</t>
    <phoneticPr fontId="1" type="noConversion"/>
  </si>
  <si>
    <t>服務行銷、服務管理、策略管理、行銷管理、公司治理</t>
    <phoneticPr fontId="1" type="noConversion"/>
  </si>
  <si>
    <t>J2</t>
    <phoneticPr fontId="1" type="noConversion"/>
  </si>
  <si>
    <t>公立臺北市立大學城市發展學系</t>
    <phoneticPr fontId="1" type="noConversion"/>
  </si>
  <si>
    <t>國立中興大學土木工程學系</t>
    <phoneticPr fontId="1" type="noConversion"/>
  </si>
  <si>
    <t>國立成功大學土木工程學系</t>
    <phoneticPr fontId="1" type="noConversion"/>
  </si>
  <si>
    <t>建築環境控制、建築設備、醫院建築、空調與通風設計、建築結構、工程管理、城鄉規劃、綠建築規劃設計、能源科技、防火安全工程、智慧生活科技</t>
    <phoneticPr fontId="1" type="noConversion"/>
  </si>
  <si>
    <t>C9,C10,C12</t>
    <phoneticPr fontId="1" type="noConversion"/>
  </si>
  <si>
    <t>工業工程與管理概論、企業電子化、智慧製造與精實生產、生產自動化系統建置、企業電子化系統開發、工廠自動化概論、先進生產技術、製造資訊系統、物聯網應用概論、產業自動化與電子化、製造資訊系統、RFID應用</t>
    <phoneticPr fontId="1" type="noConversion"/>
  </si>
  <si>
    <t>產業、網路行銷、公司治理、行銷管理、顧客關係管理、企業研究方法、決策支援系統、經營管理、知識管理、網站經營與行銷、企業電子化、科技管理、人工智慧、資訊策略規劃與控制、商業自動化、資訊科技理論與應用、資訊管理、電子商務</t>
    <phoneticPr fontId="1" type="noConversion"/>
  </si>
  <si>
    <t>國立臺灣師範大學地理學系</t>
    <phoneticPr fontId="1" type="noConversion"/>
  </si>
  <si>
    <t>國立臺灣大學資訊工程學系</t>
    <phoneticPr fontId="1" type="noConversion"/>
  </si>
  <si>
    <t>無線網路及行動通訊、網際網路電話制約之設計與分析、個人通訊服務網路之設計與分析、無線網際網路語音服務</t>
    <phoneticPr fontId="1" type="noConversion"/>
  </si>
  <si>
    <t>私立東海大學工業工程與經營資訊學系</t>
    <phoneticPr fontId="5" type="noConversion"/>
  </si>
  <si>
    <t>生產製造系統、資料探勘、設施規劃、醫療資料分析、工程圖學</t>
    <phoneticPr fontId="1" type="noConversion"/>
  </si>
  <si>
    <t>D8</t>
    <phoneticPr fontId="1" type="noConversion"/>
  </si>
  <si>
    <t>都巿地理、經濟地理、資源與環境規劃、都市與區域規劃、景觀規劃設計</t>
    <phoneticPr fontId="1" type="noConversion"/>
  </si>
  <si>
    <t>國立聯合大學土木與防災工程學系</t>
    <phoneticPr fontId="1" type="noConversion"/>
  </si>
  <si>
    <t>建築設計、建築理論、都市與環境景觀規畫設計、大地工程、土壤力學、基礎工程、岩石力學、數值模擬</t>
    <phoneticPr fontId="1" type="noConversion"/>
  </si>
  <si>
    <t>C9,C12,C16</t>
    <phoneticPr fontId="1" type="noConversion"/>
  </si>
  <si>
    <t>私立東海大學建築學系</t>
    <phoneticPr fontId="1" type="noConversion"/>
  </si>
  <si>
    <t>C10</t>
    <phoneticPr fontId="1" type="noConversion"/>
  </si>
  <si>
    <t>財團法人臺灣經濟研究院</t>
    <phoneticPr fontId="5" type="noConversion"/>
  </si>
  <si>
    <t>副研究員兼副處長</t>
    <phoneticPr fontId="1" type="noConversion"/>
  </si>
  <si>
    <t>管理出版品、電子期刊、資訊管理、政府網站經營、資訊管理、系統分析規劃、出版品、電子期刊、專案管理、資訊管理、平台規劃、出版品編撰、教育訓練規劃、會議策劃辦理、行銷規劃</t>
    <phoneticPr fontId="1" type="noConversion"/>
  </si>
  <si>
    <t>私立康寧大學休閒管理學系</t>
    <phoneticPr fontId="1" type="noConversion"/>
  </si>
  <si>
    <t>國立高雄科技大學營建工程系</t>
    <phoneticPr fontId="1" type="noConversion"/>
  </si>
  <si>
    <t>國立中央大學機械工程學系</t>
    <phoneticPr fontId="5" type="noConversion"/>
  </si>
  <si>
    <t>機電整合、智慧製造、大數據分析、資訊管理、機械與航太相關產業策略規劃與科技研究、企業管理、噴射發動機、空氣動力學、流體力學</t>
    <phoneticPr fontId="1" type="noConversion"/>
  </si>
  <si>
    <t>私立高苑科技大學機械與自動化工程系</t>
    <phoneticPr fontId="5" type="noConversion"/>
  </si>
  <si>
    <t>C11,D1,D5</t>
    <phoneticPr fontId="1" type="noConversion"/>
  </si>
  <si>
    <t>室內設計、建築材料、敷地計畫、建築設計與類型計畫、建築教育與事務所組織、學校建築與規範理論、開放建築之應用</t>
    <phoneticPr fontId="1" type="noConversion"/>
  </si>
  <si>
    <t>私立朝陽科技大學建築系</t>
    <phoneticPr fontId="1" type="noConversion"/>
  </si>
  <si>
    <t>私立東海大學企業管理學系</t>
    <phoneticPr fontId="5" type="noConversion"/>
  </si>
  <si>
    <t>生產管理、品質管理、專案管理、自動化工程、人力資源、績效管理、商業經營、服務業管理、擔任產業輔導顧問及政府專案審查委員、教授科技/作業管理及人力資源管理相關課程、從事服務業/品質管理及人力資源管理相關領域研究、企業永續、數位轉型、商圈經營、社會創新</t>
    <phoneticPr fontId="1" type="noConversion"/>
  </si>
  <si>
    <t>國立成功大學環境工程學系</t>
    <phoneticPr fontId="1" type="noConversion"/>
  </si>
  <si>
    <t>空氣品質管理策略、空氣污染控制技術、有害空氣污染物風險評估暨管理、奈米微粒與微量空氣污染物量測、空氣污染控制技術（臭味氣體）、空氣污染擴散、監測、採樣分析與評估、移動源空氣污染防制</t>
    <phoneticPr fontId="1" type="noConversion"/>
  </si>
  <si>
    <t>國立屏東科技大學客家文化產業研究所</t>
    <phoneticPr fontId="1" type="noConversion"/>
  </si>
  <si>
    <t>I4,J1,J2</t>
    <phoneticPr fontId="1" type="noConversion"/>
  </si>
  <si>
    <t>私立淡江大學建築系</t>
    <phoneticPr fontId="1" type="noConversion"/>
  </si>
  <si>
    <t>建築與都巿設計教學研究、認知心理學、設計方法、都市設計理論、城市美學、健康空間、社區營造</t>
    <phoneticPr fontId="1" type="noConversion"/>
  </si>
  <si>
    <t>社區規劃、社區發展、社區資源調查方法、都市更新專題討論、社區培力、國土、區域與都市計畫法令與制度、區域政策與發展、社區營造與發展、都市更新、永續發展、住宅問題與政策</t>
    <phoneticPr fontId="1" type="noConversion"/>
  </si>
  <si>
    <t>國立臺灣大學藥學系</t>
    <phoneticPr fontId="1" type="noConversion"/>
  </si>
  <si>
    <t>抗癌藥物、抗癌藥物基礎與應用研究、抗癌作用機制研究、老藥新用作用機制研究</t>
    <phoneticPr fontId="5" type="noConversion"/>
  </si>
  <si>
    <t>私立臺北醫學大學生藥學研究所</t>
    <phoneticPr fontId="1" type="noConversion"/>
  </si>
  <si>
    <t>私立長庚科技大學健康產業科技研究所</t>
    <phoneticPr fontId="1" type="noConversion"/>
  </si>
  <si>
    <t>公立國防醫學院藥物系</t>
    <phoneticPr fontId="1" type="noConversion"/>
  </si>
  <si>
    <t>抗癌藥物、免疫抑制劑、中草藥、新穎抗癌、免疫抑制劑及中草藥有效成分之合成與研發</t>
    <phoneticPr fontId="5" type="noConversion"/>
  </si>
  <si>
    <t>國立成功大學航空太空工程學系</t>
    <phoneticPr fontId="1" type="noConversion"/>
  </si>
  <si>
    <t>國立臺灣科技大學工業管理系</t>
    <phoneticPr fontId="1" type="noConversion"/>
  </si>
  <si>
    <t>私立淡江大學航空太空工程學系</t>
    <phoneticPr fontId="1" type="noConversion"/>
  </si>
  <si>
    <t>C11,C13,C24</t>
    <phoneticPr fontId="1" type="noConversion"/>
  </si>
  <si>
    <t>C5</t>
    <phoneticPr fontId="1" type="noConversion"/>
  </si>
  <si>
    <t>B3,C11</t>
    <phoneticPr fontId="1" type="noConversion"/>
  </si>
  <si>
    <t>國立虎尾科技大學智能機械與智慧製造研究中心</t>
    <phoneticPr fontId="1" type="noConversion"/>
  </si>
  <si>
    <t>資深顧問</t>
    <phoneticPr fontId="1" type="noConversion"/>
  </si>
  <si>
    <t>台北市警察局消防大隊</t>
    <phoneticPr fontId="1" type="noConversion"/>
  </si>
  <si>
    <t>分隊長</t>
    <phoneticPr fontId="1" type="noConversion"/>
  </si>
  <si>
    <t>行政院勞工委員會</t>
    <phoneticPr fontId="1" type="noConversion"/>
  </si>
  <si>
    <t>E2,G6</t>
    <phoneticPr fontId="1" type="noConversion"/>
  </si>
  <si>
    <t>內政部消防署火災預防組</t>
    <phoneticPr fontId="1" type="noConversion"/>
  </si>
  <si>
    <t>C21,G3</t>
    <phoneticPr fontId="1" type="noConversion"/>
  </si>
  <si>
    <t>財團法人臺灣經濟研究院</t>
    <phoneticPr fontId="1" type="noConversion"/>
  </si>
  <si>
    <t>國立政治大學勞工研究所</t>
    <phoneticPr fontId="1" type="noConversion"/>
  </si>
  <si>
    <t>G6</t>
    <phoneticPr fontId="1" type="noConversion"/>
  </si>
  <si>
    <t>信福投資股份有限公司</t>
    <phoneticPr fontId="1" type="noConversion"/>
  </si>
  <si>
    <t>D1,G3</t>
    <phoneticPr fontId="1" type="noConversion"/>
  </si>
  <si>
    <t>經濟部工業局</t>
    <phoneticPr fontId="1" type="noConversion"/>
  </si>
  <si>
    <t>D1,D7</t>
    <phoneticPr fontId="1" type="noConversion"/>
  </si>
  <si>
    <t>特約講座教授</t>
    <phoneticPr fontId="1" type="noConversion"/>
  </si>
  <si>
    <t>私立銘傳大學資訊科技應用與管理學士學位學程</t>
    <phoneticPr fontId="1" type="noConversion"/>
  </si>
  <si>
    <t>邵立中</t>
    <phoneticPr fontId="1" type="noConversion"/>
  </si>
  <si>
    <t>C21</t>
    <phoneticPr fontId="1" type="noConversion"/>
  </si>
  <si>
    <r>
      <rPr>
        <sz val="12"/>
        <color theme="1"/>
        <rFont val="標楷體"/>
        <family val="4"/>
        <charset val="136"/>
      </rPr>
      <t>存入</t>
    </r>
    <r>
      <rPr>
        <sz val="12"/>
        <color theme="1"/>
        <rFont val="Times New Roman"/>
        <family val="1"/>
      </rPr>
      <t>_Add</t>
    </r>
    <phoneticPr fontId="1" type="noConversion"/>
  </si>
  <si>
    <r>
      <rPr>
        <sz val="12"/>
        <color theme="1"/>
        <rFont val="標楷體"/>
        <family val="4"/>
        <charset val="136"/>
      </rPr>
      <t>項次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</si>
  <si>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r>
      <rPr>
        <sz val="12"/>
        <color theme="1"/>
        <rFont val="Times New Roman"/>
        <family val="1"/>
      </rPr>
      <t>_Name</t>
    </r>
    <phoneticPr fontId="1" type="noConversion"/>
  </si>
  <si>
    <r>
      <rPr>
        <sz val="12"/>
        <color theme="1"/>
        <rFont val="標楷體"/>
        <family val="4"/>
        <charset val="136"/>
      </rPr>
      <t>性別</t>
    </r>
    <r>
      <rPr>
        <sz val="12"/>
        <color theme="1"/>
        <rFont val="Times New Roman"/>
        <family val="1"/>
      </rPr>
      <t>_Sex</t>
    </r>
    <phoneticPr fontId="1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</si>
  <si>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1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</si>
  <si>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1" type="noConversion"/>
  </si>
  <si>
    <r>
      <rPr>
        <sz val="12"/>
        <color theme="1"/>
        <rFont val="標楷體"/>
        <family val="4"/>
        <charset val="136"/>
      </rPr>
      <t>單位</t>
    </r>
    <r>
      <rPr>
        <sz val="12"/>
        <color theme="1"/>
        <rFont val="Times New Roman"/>
        <family val="1"/>
      </rPr>
      <t>_UnitName</t>
    </r>
    <phoneticPr fontId="1" type="noConversion"/>
  </si>
  <si>
    <r>
      <rPr>
        <sz val="12"/>
        <color theme="1"/>
        <rFont val="標楷體"/>
        <family val="4"/>
        <charset val="136"/>
      </rPr>
      <t>職稱</t>
    </r>
    <r>
      <rPr>
        <sz val="12"/>
        <color theme="1"/>
        <rFont val="Times New Roman"/>
        <family val="1"/>
      </rPr>
      <t>_Position</t>
    </r>
    <phoneticPr fontId="1" type="noConversion"/>
  </si>
  <si>
    <r>
      <rPr>
        <sz val="12"/>
        <color theme="1"/>
        <rFont val="標楷體"/>
        <family val="4"/>
        <charset val="136"/>
      </rPr>
      <t>環境部
出現次數</t>
    </r>
    <r>
      <rPr>
        <sz val="12"/>
        <color theme="1"/>
        <rFont val="Times New Roman"/>
        <family val="1"/>
      </rPr>
      <t>_ev_112</t>
    </r>
    <phoneticPr fontId="1" type="noConversion"/>
  </si>
  <si>
    <r>
      <rPr>
        <sz val="12"/>
        <color theme="1"/>
        <rFont val="標楷體"/>
        <family val="4"/>
        <charset val="136"/>
      </rPr>
      <t>加總</t>
    </r>
    <phoneticPr fontId="1" type="noConversion"/>
  </si>
  <si>
    <r>
      <rPr>
        <sz val="12"/>
        <color theme="1"/>
        <rFont val="標楷體"/>
        <family val="4"/>
        <charset val="136"/>
      </rPr>
      <t>專長代號</t>
    </r>
    <r>
      <rPr>
        <sz val="12"/>
        <color theme="1"/>
        <rFont val="Times New Roman"/>
        <family val="1"/>
      </rPr>
      <t>_SubjectDetailId</t>
    </r>
    <phoneticPr fontId="1" type="noConversion"/>
  </si>
  <si>
    <r>
      <rPr>
        <sz val="12"/>
        <color theme="1"/>
        <rFont val="標楷體"/>
        <family val="4"/>
        <charset val="136"/>
      </rPr>
      <t>專長</t>
    </r>
    <phoneticPr fontId="1" type="noConversion"/>
  </si>
  <si>
    <t>A4,A10</t>
    <phoneticPr fontId="1" type="noConversion"/>
  </si>
  <si>
    <t>E1,E5</t>
    <phoneticPr fontId="1" type="noConversion"/>
  </si>
  <si>
    <t>F3,F4,F5,F6,F7</t>
    <phoneticPr fontId="1" type="noConversion"/>
  </si>
  <si>
    <t>A9,D8</t>
    <phoneticPr fontId="1" type="noConversion"/>
  </si>
  <si>
    <t>A2,A3</t>
    <phoneticPr fontId="1" type="noConversion"/>
  </si>
  <si>
    <t>A1,A5</t>
    <phoneticPr fontId="1" type="noConversion"/>
  </si>
  <si>
    <t>A1,A4,A10</t>
    <phoneticPr fontId="1" type="noConversion"/>
  </si>
  <si>
    <t>N</t>
    <phoneticPr fontId="1" type="noConversion"/>
  </si>
  <si>
    <t>A2,C19</t>
    <phoneticPr fontId="1" type="noConversion"/>
  </si>
  <si>
    <t>D1,D2,D5,D7</t>
    <phoneticPr fontId="1" type="noConversion"/>
  </si>
  <si>
    <t>D1,F8</t>
    <phoneticPr fontId="1" type="noConversion"/>
  </si>
  <si>
    <t>A1,A14</t>
    <phoneticPr fontId="1" type="noConversion"/>
  </si>
  <si>
    <t>A3,A4,A5</t>
    <phoneticPr fontId="1" type="noConversion"/>
  </si>
  <si>
    <t>C1</t>
    <phoneticPr fontId="1" type="noConversion"/>
  </si>
  <si>
    <t>C7</t>
    <phoneticPr fontId="1" type="noConversion"/>
  </si>
  <si>
    <t>顏溪成</t>
    <phoneticPr fontId="1" type="noConversion"/>
  </si>
  <si>
    <t>盧展南</t>
    <phoneticPr fontId="1" type="noConversion"/>
  </si>
  <si>
    <t>王一匡</t>
    <phoneticPr fontId="1" type="noConversion"/>
  </si>
  <si>
    <t>H1,H3,H4</t>
    <phoneticPr fontId="1" type="noConversion"/>
  </si>
  <si>
    <t>王怡仁</t>
    <phoneticPr fontId="1" type="noConversion"/>
  </si>
  <si>
    <t>張哲明</t>
    <phoneticPr fontId="1" type="noConversion"/>
  </si>
  <si>
    <t>劉鎮宗</t>
    <phoneticPr fontId="1" type="noConversion"/>
  </si>
  <si>
    <t>尤建華</t>
    <phoneticPr fontId="1" type="noConversion"/>
  </si>
  <si>
    <t>A3,A10</t>
    <phoneticPr fontId="1" type="noConversion"/>
  </si>
  <si>
    <t>李志賢</t>
    <phoneticPr fontId="1" type="noConversion"/>
  </si>
  <si>
    <t>A5,A14</t>
    <phoneticPr fontId="1" type="noConversion"/>
  </si>
  <si>
    <t>盧鴻鋆</t>
    <phoneticPr fontId="1" type="noConversion"/>
  </si>
  <si>
    <t>方國權</t>
    <phoneticPr fontId="1" type="noConversion"/>
  </si>
  <si>
    <t>王順成</t>
    <phoneticPr fontId="1" type="noConversion"/>
  </si>
  <si>
    <t>A6,A8</t>
    <phoneticPr fontId="1" type="noConversion"/>
  </si>
  <si>
    <t>白曛綾</t>
    <phoneticPr fontId="1" type="noConversion"/>
  </si>
  <si>
    <t>吳南明</t>
    <phoneticPr fontId="1" type="noConversion"/>
  </si>
  <si>
    <t>A3,A4</t>
    <phoneticPr fontId="1" type="noConversion"/>
  </si>
  <si>
    <t>李漢鏗</t>
    <phoneticPr fontId="1" type="noConversion"/>
  </si>
  <si>
    <t>L2</t>
    <phoneticPr fontId="1" type="noConversion"/>
  </si>
  <si>
    <t>林明瑞</t>
    <phoneticPr fontId="1" type="noConversion"/>
  </si>
  <si>
    <t>林財富</t>
    <phoneticPr fontId="1" type="noConversion"/>
  </si>
  <si>
    <t>A2,A9</t>
    <phoneticPr fontId="1" type="noConversion"/>
  </si>
  <si>
    <t>范致豪</t>
    <phoneticPr fontId="1" type="noConversion"/>
  </si>
  <si>
    <t>A2</t>
    <phoneticPr fontId="1" type="noConversion"/>
  </si>
  <si>
    <t>張錦松</t>
    <phoneticPr fontId="1" type="noConversion"/>
  </si>
  <si>
    <t>章日行</t>
    <phoneticPr fontId="1" type="noConversion"/>
  </si>
  <si>
    <t>許金玉</t>
    <phoneticPr fontId="1" type="noConversion"/>
  </si>
  <si>
    <t>A5,A8</t>
    <phoneticPr fontId="1" type="noConversion"/>
  </si>
  <si>
    <t>許榮均</t>
    <phoneticPr fontId="1" type="noConversion"/>
  </si>
  <si>
    <t>A4,A10,A11</t>
    <phoneticPr fontId="1" type="noConversion"/>
  </si>
  <si>
    <r>
      <t>陳</t>
    </r>
    <r>
      <rPr>
        <sz val="12"/>
        <rFont val="新細明體-ExtB"/>
        <family val="1"/>
        <charset val="136"/>
      </rPr>
      <t>𦹅</t>
    </r>
    <r>
      <rPr>
        <sz val="12"/>
        <rFont val="標楷體"/>
        <family val="4"/>
        <charset val="136"/>
      </rPr>
      <t>如</t>
    </r>
    <phoneticPr fontId="1" type="noConversion"/>
  </si>
  <si>
    <t>黃照貴</t>
    <phoneticPr fontId="1" type="noConversion"/>
  </si>
  <si>
    <t>萬騰州</t>
    <phoneticPr fontId="1" type="noConversion"/>
  </si>
  <si>
    <t>A2,A16</t>
    <phoneticPr fontId="1" type="noConversion"/>
  </si>
  <si>
    <t>劉淑惠</t>
    <phoneticPr fontId="1" type="noConversion"/>
  </si>
  <si>
    <t>A1,H3,H4,L2</t>
    <phoneticPr fontId="1" type="noConversion"/>
  </si>
  <si>
    <t>A1,A4</t>
    <phoneticPr fontId="1" type="noConversion"/>
  </si>
  <si>
    <t>鄭宇庭</t>
    <phoneticPr fontId="1" type="noConversion"/>
  </si>
  <si>
    <t>F8,F11</t>
    <phoneticPr fontId="1" type="noConversion"/>
  </si>
  <si>
    <t>A5,A6,A8</t>
    <phoneticPr fontId="1" type="noConversion"/>
  </si>
  <si>
    <t>謝連德</t>
    <phoneticPr fontId="1" type="noConversion"/>
  </si>
  <si>
    <t>A4,A9,A14</t>
    <phoneticPr fontId="1" type="noConversion"/>
  </si>
  <si>
    <t>李茂榮</t>
    <phoneticPr fontId="1" type="noConversion"/>
  </si>
  <si>
    <t>謝有容</t>
    <phoneticPr fontId="1" type="noConversion"/>
  </si>
  <si>
    <t>A10</t>
    <phoneticPr fontId="1" type="noConversion"/>
  </si>
  <si>
    <t>陳仁炫</t>
    <phoneticPr fontId="1" type="noConversion"/>
  </si>
  <si>
    <t>D1,D8</t>
    <phoneticPr fontId="1" type="noConversion"/>
  </si>
  <si>
    <t>林晉勗</t>
    <phoneticPr fontId="1" type="noConversion"/>
  </si>
  <si>
    <t>王朝正</t>
    <phoneticPr fontId="1" type="noConversion"/>
  </si>
  <si>
    <t>李文興</t>
    <phoneticPr fontId="1" type="noConversion"/>
  </si>
  <si>
    <t>郭宗益</t>
    <phoneticPr fontId="1" type="noConversion"/>
  </si>
  <si>
    <t>國立彰化師範大學電機工程系</t>
    <phoneticPr fontId="1" type="noConversion"/>
  </si>
  <si>
    <t>陳振東</t>
    <phoneticPr fontId="1" type="noConversion"/>
  </si>
  <si>
    <t>D8,F10</t>
    <phoneticPr fontId="1" type="noConversion"/>
  </si>
  <si>
    <t>曾俊堯</t>
    <phoneticPr fontId="1" type="noConversion"/>
  </si>
  <si>
    <t>F1,F12</t>
    <phoneticPr fontId="1" type="noConversion"/>
  </si>
  <si>
    <t>科技管理、創新管理、綠色與能源管理、服務創新、財務分析與投資評估</t>
    <phoneticPr fontId="1" type="noConversion"/>
  </si>
  <si>
    <t>王冠斐</t>
    <phoneticPr fontId="1" type="noConversion"/>
  </si>
  <si>
    <t>C26</t>
    <phoneticPr fontId="1" type="noConversion"/>
  </si>
  <si>
    <t>邱垂昱</t>
    <phoneticPr fontId="1" type="noConversion"/>
  </si>
  <si>
    <t>D5,D6,D7,D8</t>
    <phoneticPr fontId="1" type="noConversion"/>
  </si>
  <si>
    <t>C15,D1</t>
    <phoneticPr fontId="1" type="noConversion"/>
  </si>
  <si>
    <t>D4,D5,D8</t>
    <phoneticPr fontId="1" type="noConversion"/>
  </si>
  <si>
    <t>王承德</t>
    <phoneticPr fontId="1" type="noConversion"/>
  </si>
  <si>
    <t>C11</t>
    <phoneticPr fontId="1" type="noConversion"/>
  </si>
  <si>
    <t>I1,I2</t>
    <phoneticPr fontId="1" type="noConversion"/>
  </si>
  <si>
    <t>D1,F6,F10</t>
    <phoneticPr fontId="1" type="noConversion"/>
  </si>
  <si>
    <t>鄭春發</t>
    <phoneticPr fontId="1" type="noConversion"/>
  </si>
  <si>
    <t>C26,D8</t>
    <phoneticPr fontId="1" type="noConversion"/>
  </si>
  <si>
    <t>C26,I1</t>
    <phoneticPr fontId="1" type="noConversion"/>
  </si>
  <si>
    <t>劉龍龍</t>
    <phoneticPr fontId="1" type="noConversion"/>
  </si>
  <si>
    <t>林志鳳</t>
    <phoneticPr fontId="1" type="noConversion"/>
  </si>
  <si>
    <t>李國齡</t>
    <phoneticPr fontId="1" type="noConversion"/>
  </si>
  <si>
    <t>洪瓊娟</t>
    <phoneticPr fontId="1" type="noConversion"/>
  </si>
  <si>
    <t>高惠雪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</si>
</sst>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trike/>
      <sz val="12"/>
      <color rgb="FFFF0000"/>
      <name val="新細明體"/>
      <family val="1"/>
      <charset val="136"/>
    </font>
    <font>
      <strike/>
      <sz val="12"/>
      <color rgb="FFFF0000"/>
      <name val="標楷體"/>
      <family val="4"/>
      <charset val="136"/>
    </font>
    <font>
      <strike/>
      <sz val="12"/>
      <color rgb="FFFF0000"/>
      <name val="Times New Roman"/>
      <family val="1"/>
    </font>
    <font>
      <strike/>
      <sz val="12"/>
      <color rgb="FFFF0000"/>
      <name val="新細明體"/>
      <family val="2"/>
      <charset val="136"/>
      <scheme val="minor"/>
    </font>
    <font>
      <sz val="12"/>
      <name val="新細明體-ExtB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82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2" borderId="1" xfId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</cellXfs>
  <cellStyles count="2">
    <cellStyle name="一般" xfId="0" builtinId="0"/>
    <cellStyle name="一般 2 2" xfId="1" xr:uid="{A3B68277-EADC-48BF-BE3B-BB58448579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rm.ntpu.edu.tw/?page_id=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96BE-1F55-444F-BED3-811237636BE9}">
  <dimension ref="A1:Q167"/>
  <sheetViews>
    <sheetView tabSelected="1" zoomScale="85" zoomScaleNormal="85" workbookViewId="0">
      <selection activeCell="Q5" sqref="Q5"/>
    </sheetView>
  </sheetViews>
  <sheetFormatPr defaultRowHeight="16.5" x14ac:dyDescent="0.25"/>
  <cols>
    <col min="1" max="1" width="10.875" customWidth="1"/>
    <col min="2" max="2" width="6" style="23" customWidth="1"/>
    <col min="3" max="4" width="10.875" style="23" customWidth="1"/>
    <col min="5" max="5" width="13.25" style="23" customWidth="1"/>
    <col min="6" max="6" width="12.25" style="23" customWidth="1"/>
    <col min="7" max="7" width="45.375" style="25" customWidth="1"/>
    <col min="8" max="8" width="16.875" customWidth="1"/>
    <col min="9" max="12" width="10.625" style="23" hidden="1" customWidth="1"/>
    <col min="13" max="13" width="19.75" style="38" customWidth="1"/>
    <col min="14" max="14" width="0" style="24" hidden="1" customWidth="1"/>
  </cols>
  <sheetData>
    <row r="1" spans="1:14" s="40" customFormat="1" ht="49.5" customHeight="1" x14ac:dyDescent="0.25">
      <c r="A1" s="1" t="s">
        <v>552</v>
      </c>
      <c r="B1" s="1" t="s">
        <v>553</v>
      </c>
      <c r="C1" s="1" t="s">
        <v>554</v>
      </c>
      <c r="D1" s="1" t="s">
        <v>555</v>
      </c>
      <c r="E1" s="10" t="s">
        <v>556</v>
      </c>
      <c r="F1" s="10" t="s">
        <v>557</v>
      </c>
      <c r="G1" s="7" t="s">
        <v>558</v>
      </c>
      <c r="H1" s="7" t="s">
        <v>559</v>
      </c>
      <c r="I1" s="7" t="s">
        <v>560</v>
      </c>
      <c r="J1" s="7" t="s">
        <v>287</v>
      </c>
      <c r="K1" s="7" t="s">
        <v>288</v>
      </c>
      <c r="L1" s="7" t="s">
        <v>561</v>
      </c>
      <c r="M1" s="7" t="s">
        <v>562</v>
      </c>
      <c r="N1" s="70" t="s">
        <v>563</v>
      </c>
    </row>
    <row r="2" spans="1:14" s="29" customFormat="1" ht="33" customHeight="1" x14ac:dyDescent="0.25">
      <c r="A2" s="76"/>
      <c r="B2" s="3">
        <f>SUBTOTAL(3,$C$2:C2)*1</f>
        <v>1</v>
      </c>
      <c r="C2" s="5" t="s">
        <v>2</v>
      </c>
      <c r="D2" s="5" t="s">
        <v>399</v>
      </c>
      <c r="E2" s="5" t="s">
        <v>407</v>
      </c>
      <c r="F2" s="6" t="s">
        <v>3</v>
      </c>
      <c r="G2" s="27" t="s">
        <v>4</v>
      </c>
      <c r="H2" s="27" t="s">
        <v>5</v>
      </c>
      <c r="I2" s="1">
        <v>2</v>
      </c>
      <c r="J2" s="7">
        <v>0</v>
      </c>
      <c r="K2" s="7">
        <v>0</v>
      </c>
      <c r="L2" s="7">
        <f t="shared" ref="L2:L42" si="0">SUM(I2:K2)</f>
        <v>2</v>
      </c>
      <c r="M2" s="28" t="s">
        <v>6</v>
      </c>
      <c r="N2" s="71" t="s">
        <v>296</v>
      </c>
    </row>
    <row r="3" spans="1:14" s="29" customFormat="1" ht="33" customHeight="1" x14ac:dyDescent="0.25">
      <c r="A3" s="76"/>
      <c r="B3" s="3">
        <f>SUBTOTAL(3,$C$2:C3)*1</f>
        <v>2</v>
      </c>
      <c r="C3" s="5" t="s">
        <v>7</v>
      </c>
      <c r="D3" s="5" t="s">
        <v>389</v>
      </c>
      <c r="E3" s="5" t="s">
        <v>394</v>
      </c>
      <c r="F3" s="6" t="s">
        <v>3</v>
      </c>
      <c r="G3" s="27" t="s">
        <v>8</v>
      </c>
      <c r="H3" s="27" t="s">
        <v>9</v>
      </c>
      <c r="I3" s="1">
        <v>2</v>
      </c>
      <c r="J3" s="7">
        <v>0</v>
      </c>
      <c r="K3" s="7">
        <v>0</v>
      </c>
      <c r="L3" s="7">
        <f t="shared" si="0"/>
        <v>2</v>
      </c>
      <c r="M3" s="28" t="s">
        <v>564</v>
      </c>
      <c r="N3" s="72" t="s">
        <v>10</v>
      </c>
    </row>
    <row r="4" spans="1:14" s="29" customFormat="1" ht="33" customHeight="1" x14ac:dyDescent="0.25">
      <c r="A4" s="76"/>
      <c r="B4" s="3">
        <f>SUBTOTAL(3,$C$2:C4)*1</f>
        <v>3</v>
      </c>
      <c r="C4" s="5" t="s">
        <v>11</v>
      </c>
      <c r="D4" s="5" t="s">
        <v>389</v>
      </c>
      <c r="E4" s="5" t="s">
        <v>394</v>
      </c>
      <c r="F4" s="6" t="s">
        <v>3</v>
      </c>
      <c r="G4" s="27" t="s">
        <v>12</v>
      </c>
      <c r="H4" s="27" t="s">
        <v>299</v>
      </c>
      <c r="I4" s="1">
        <v>1</v>
      </c>
      <c r="J4" s="7">
        <v>0</v>
      </c>
      <c r="K4" s="7">
        <v>0</v>
      </c>
      <c r="L4" s="7">
        <f t="shared" si="0"/>
        <v>1</v>
      </c>
      <c r="M4" s="28" t="s">
        <v>13</v>
      </c>
      <c r="N4" s="72" t="s">
        <v>297</v>
      </c>
    </row>
    <row r="5" spans="1:14" s="29" customFormat="1" ht="33" customHeight="1" x14ac:dyDescent="0.25">
      <c r="A5" s="76"/>
      <c r="B5" s="3">
        <f>SUBTOTAL(3,$C$2:C5)*1</f>
        <v>4</v>
      </c>
      <c r="C5" s="5" t="s">
        <v>14</v>
      </c>
      <c r="D5" s="5" t="s">
        <v>389</v>
      </c>
      <c r="E5" s="5" t="s">
        <v>394</v>
      </c>
      <c r="F5" s="6" t="s">
        <v>3</v>
      </c>
      <c r="G5" s="27" t="s">
        <v>298</v>
      </c>
      <c r="H5" s="27" t="s">
        <v>9</v>
      </c>
      <c r="I5" s="1">
        <v>1</v>
      </c>
      <c r="J5" s="7">
        <v>0</v>
      </c>
      <c r="K5" s="7">
        <v>0</v>
      </c>
      <c r="L5" s="7">
        <f t="shared" si="0"/>
        <v>1</v>
      </c>
      <c r="M5" s="28" t="s">
        <v>15</v>
      </c>
      <c r="N5" s="72" t="s">
        <v>0</v>
      </c>
    </row>
    <row r="6" spans="1:14" s="29" customFormat="1" ht="33" customHeight="1" x14ac:dyDescent="0.25">
      <c r="A6" s="76"/>
      <c r="B6" s="3">
        <f>SUBTOTAL(3,$C$2:C6)*1</f>
        <v>5</v>
      </c>
      <c r="C6" s="5" t="s">
        <v>16</v>
      </c>
      <c r="D6" s="5" t="s">
        <v>389</v>
      </c>
      <c r="E6" s="5" t="s">
        <v>394</v>
      </c>
      <c r="F6" s="6" t="s">
        <v>3</v>
      </c>
      <c r="G6" s="27" t="s">
        <v>17</v>
      </c>
      <c r="H6" s="27" t="s">
        <v>9</v>
      </c>
      <c r="I6" s="1">
        <v>1</v>
      </c>
      <c r="J6" s="7">
        <v>0</v>
      </c>
      <c r="K6" s="7">
        <v>0</v>
      </c>
      <c r="L6" s="7">
        <f t="shared" si="0"/>
        <v>1</v>
      </c>
      <c r="M6" s="28" t="s">
        <v>565</v>
      </c>
      <c r="N6" s="72" t="s">
        <v>18</v>
      </c>
    </row>
    <row r="7" spans="1:14" s="29" customFormat="1" ht="33" customHeight="1" x14ac:dyDescent="0.25">
      <c r="A7" s="76"/>
      <c r="B7" s="3">
        <f>SUBTOTAL(3,$C$2:C7)*1</f>
        <v>6</v>
      </c>
      <c r="C7" s="5" t="s">
        <v>19</v>
      </c>
      <c r="D7" s="5" t="s">
        <v>389</v>
      </c>
      <c r="E7" s="5" t="s">
        <v>394</v>
      </c>
      <c r="F7" s="6" t="s">
        <v>3</v>
      </c>
      <c r="G7" s="27" t="s">
        <v>20</v>
      </c>
      <c r="H7" s="27" t="s">
        <v>9</v>
      </c>
      <c r="I7" s="1">
        <v>1</v>
      </c>
      <c r="J7" s="7">
        <v>0</v>
      </c>
      <c r="K7" s="7">
        <v>0</v>
      </c>
      <c r="L7" s="7">
        <f t="shared" si="0"/>
        <v>1</v>
      </c>
      <c r="M7" s="28" t="s">
        <v>566</v>
      </c>
      <c r="N7" s="72" t="s">
        <v>21</v>
      </c>
    </row>
    <row r="8" spans="1:14" s="29" customFormat="1" ht="33" customHeight="1" x14ac:dyDescent="0.25">
      <c r="A8" s="76"/>
      <c r="B8" s="3">
        <f>SUBTOTAL(3,$C$2:C8)*1</f>
        <v>7</v>
      </c>
      <c r="C8" s="5" t="s">
        <v>22</v>
      </c>
      <c r="D8" s="5" t="s">
        <v>389</v>
      </c>
      <c r="E8" s="5" t="s">
        <v>394</v>
      </c>
      <c r="F8" s="6" t="s">
        <v>3</v>
      </c>
      <c r="G8" s="27" t="s">
        <v>23</v>
      </c>
      <c r="H8" s="27" t="s">
        <v>9</v>
      </c>
      <c r="I8" s="1">
        <v>1</v>
      </c>
      <c r="J8" s="7">
        <v>0</v>
      </c>
      <c r="K8" s="7">
        <v>0</v>
      </c>
      <c r="L8" s="7">
        <f t="shared" si="0"/>
        <v>1</v>
      </c>
      <c r="M8" s="28" t="s">
        <v>24</v>
      </c>
      <c r="N8" s="72" t="s">
        <v>25</v>
      </c>
    </row>
    <row r="9" spans="1:14" s="31" customFormat="1" ht="33" customHeight="1" x14ac:dyDescent="0.25">
      <c r="A9" s="77"/>
      <c r="B9" s="11">
        <f>SUBTOTAL(3,$C$2:C9)*1</f>
        <v>8</v>
      </c>
      <c r="C9" s="5" t="s">
        <v>26</v>
      </c>
      <c r="D9" s="5" t="s">
        <v>389</v>
      </c>
      <c r="E9" s="5" t="s">
        <v>394</v>
      </c>
      <c r="F9" s="6" t="s">
        <v>3</v>
      </c>
      <c r="G9" s="26" t="s">
        <v>27</v>
      </c>
      <c r="H9" s="26" t="s">
        <v>28</v>
      </c>
      <c r="I9" s="9">
        <v>1</v>
      </c>
      <c r="J9" s="10">
        <v>0</v>
      </c>
      <c r="K9" s="10">
        <v>0</v>
      </c>
      <c r="L9" s="10">
        <f t="shared" si="0"/>
        <v>1</v>
      </c>
      <c r="M9" s="17" t="s">
        <v>300</v>
      </c>
      <c r="N9" s="72" t="s">
        <v>29</v>
      </c>
    </row>
    <row r="10" spans="1:14" s="31" customFormat="1" ht="33" customHeight="1" x14ac:dyDescent="0.25">
      <c r="A10" s="77"/>
      <c r="B10" s="11">
        <f>SUBTOTAL(3,$C$2:C10)*1</f>
        <v>9</v>
      </c>
      <c r="C10" s="5" t="s">
        <v>30</v>
      </c>
      <c r="D10" s="5" t="s">
        <v>389</v>
      </c>
      <c r="E10" s="5" t="s">
        <v>394</v>
      </c>
      <c r="F10" s="6" t="s">
        <v>3</v>
      </c>
      <c r="G10" s="26" t="s">
        <v>31</v>
      </c>
      <c r="H10" s="26" t="s">
        <v>28</v>
      </c>
      <c r="I10" s="9">
        <v>1</v>
      </c>
      <c r="J10" s="10">
        <v>0</v>
      </c>
      <c r="K10" s="10">
        <v>0</v>
      </c>
      <c r="L10" s="10">
        <f t="shared" si="0"/>
        <v>1</v>
      </c>
      <c r="M10" s="17" t="s">
        <v>301</v>
      </c>
      <c r="N10" s="72" t="s">
        <v>32</v>
      </c>
    </row>
    <row r="11" spans="1:14" s="31" customFormat="1" ht="33" customHeight="1" x14ac:dyDescent="0.25">
      <c r="A11" s="77"/>
      <c r="B11" s="11">
        <f>SUBTOTAL(3,$C$2:C11)*1</f>
        <v>10</v>
      </c>
      <c r="C11" s="5" t="s">
        <v>33</v>
      </c>
      <c r="D11" s="5" t="s">
        <v>389</v>
      </c>
      <c r="E11" s="5" t="s">
        <v>394</v>
      </c>
      <c r="F11" s="6" t="s">
        <v>3</v>
      </c>
      <c r="G11" s="26" t="s">
        <v>34</v>
      </c>
      <c r="H11" s="26" t="s">
        <v>55</v>
      </c>
      <c r="I11" s="9">
        <v>1</v>
      </c>
      <c r="J11" s="10">
        <v>0</v>
      </c>
      <c r="K11" s="10">
        <v>0</v>
      </c>
      <c r="L11" s="10">
        <f t="shared" si="0"/>
        <v>1</v>
      </c>
      <c r="M11" s="17" t="s">
        <v>354</v>
      </c>
      <c r="N11" s="72" t="s">
        <v>35</v>
      </c>
    </row>
    <row r="12" spans="1:14" s="31" customFormat="1" ht="33" customHeight="1" x14ac:dyDescent="0.25">
      <c r="A12" s="77"/>
      <c r="B12" s="11">
        <f>SUBTOTAL(3,$C$2:C12)*1</f>
        <v>11</v>
      </c>
      <c r="C12" s="5" t="s">
        <v>36</v>
      </c>
      <c r="D12" s="5" t="s">
        <v>389</v>
      </c>
      <c r="E12" s="5" t="s">
        <v>394</v>
      </c>
      <c r="F12" s="6" t="s">
        <v>3</v>
      </c>
      <c r="G12" s="26" t="s">
        <v>302</v>
      </c>
      <c r="H12" s="26" t="s">
        <v>37</v>
      </c>
      <c r="I12" s="9">
        <v>2</v>
      </c>
      <c r="J12" s="10">
        <v>0</v>
      </c>
      <c r="K12" s="10">
        <v>0</v>
      </c>
      <c r="L12" s="10">
        <f t="shared" si="0"/>
        <v>2</v>
      </c>
      <c r="M12" s="17" t="s">
        <v>567</v>
      </c>
      <c r="N12" s="72" t="s">
        <v>303</v>
      </c>
    </row>
    <row r="13" spans="1:14" s="34" customFormat="1" ht="33" customHeight="1" x14ac:dyDescent="0.25">
      <c r="A13" s="78"/>
      <c r="B13" s="11">
        <f>SUBTOTAL(3,$C$2:C13)*1</f>
        <v>12</v>
      </c>
      <c r="C13" s="20" t="s">
        <v>38</v>
      </c>
      <c r="D13" s="5" t="s">
        <v>389</v>
      </c>
      <c r="E13" s="5" t="s">
        <v>394</v>
      </c>
      <c r="F13" s="6" t="s">
        <v>3</v>
      </c>
      <c r="G13" s="36" t="s">
        <v>304</v>
      </c>
      <c r="H13" s="36" t="s">
        <v>39</v>
      </c>
      <c r="I13" s="13">
        <v>1</v>
      </c>
      <c r="J13" s="14">
        <v>0</v>
      </c>
      <c r="K13" s="14">
        <v>0</v>
      </c>
      <c r="L13" s="12">
        <f t="shared" si="0"/>
        <v>1</v>
      </c>
      <c r="M13" s="30" t="s">
        <v>568</v>
      </c>
      <c r="N13" s="4" t="s">
        <v>305</v>
      </c>
    </row>
    <row r="14" spans="1:14" s="31" customFormat="1" ht="33" customHeight="1" x14ac:dyDescent="0.25">
      <c r="A14" s="77"/>
      <c r="B14" s="11">
        <f>SUBTOTAL(3,$C$2:C14)*1</f>
        <v>13</v>
      </c>
      <c r="C14" s="5" t="s">
        <v>40</v>
      </c>
      <c r="D14" s="5" t="s">
        <v>389</v>
      </c>
      <c r="E14" s="5" t="s">
        <v>392</v>
      </c>
      <c r="F14" s="6" t="s">
        <v>3</v>
      </c>
      <c r="G14" s="26" t="s">
        <v>42</v>
      </c>
      <c r="H14" s="26" t="s">
        <v>306</v>
      </c>
      <c r="I14" s="9">
        <v>7</v>
      </c>
      <c r="J14" s="10">
        <v>0</v>
      </c>
      <c r="K14" s="10">
        <v>0</v>
      </c>
      <c r="L14" s="10">
        <f t="shared" si="0"/>
        <v>7</v>
      </c>
      <c r="M14" s="17" t="s">
        <v>569</v>
      </c>
      <c r="N14" s="72" t="s">
        <v>43</v>
      </c>
    </row>
    <row r="15" spans="1:14" s="31" customFormat="1" ht="33" customHeight="1" x14ac:dyDescent="0.25">
      <c r="A15" s="77"/>
      <c r="B15" s="11">
        <f>SUBTOTAL(3,$C$2:C15)*1</f>
        <v>14</v>
      </c>
      <c r="C15" s="5" t="s">
        <v>44</v>
      </c>
      <c r="D15" s="5" t="s">
        <v>389</v>
      </c>
      <c r="E15" s="5" t="s">
        <v>392</v>
      </c>
      <c r="F15" s="5" t="s">
        <v>41</v>
      </c>
      <c r="G15" s="26" t="s">
        <v>45</v>
      </c>
      <c r="H15" s="26" t="s">
        <v>307</v>
      </c>
      <c r="I15" s="9">
        <v>7</v>
      </c>
      <c r="J15" s="10">
        <v>0</v>
      </c>
      <c r="K15" s="10">
        <v>0</v>
      </c>
      <c r="L15" s="10">
        <f t="shared" si="0"/>
        <v>7</v>
      </c>
      <c r="M15" s="17" t="s">
        <v>570</v>
      </c>
      <c r="N15" s="72" t="s">
        <v>46</v>
      </c>
    </row>
    <row r="16" spans="1:14" s="31" customFormat="1" ht="33" customHeight="1" x14ac:dyDescent="0.25">
      <c r="A16" s="79" t="s">
        <v>571</v>
      </c>
      <c r="B16" s="11">
        <f>SUBTOTAL(3,$C$2:C16)*1</f>
        <v>15</v>
      </c>
      <c r="C16" s="41" t="s">
        <v>47</v>
      </c>
      <c r="D16" s="41" t="s">
        <v>389</v>
      </c>
      <c r="E16" s="41" t="s">
        <v>392</v>
      </c>
      <c r="F16" s="41" t="s">
        <v>41</v>
      </c>
      <c r="G16" s="42" t="s">
        <v>309</v>
      </c>
      <c r="H16" s="42" t="s">
        <v>310</v>
      </c>
      <c r="I16" s="43">
        <v>1</v>
      </c>
      <c r="J16" s="41">
        <v>0</v>
      </c>
      <c r="K16" s="41">
        <v>0</v>
      </c>
      <c r="L16" s="41">
        <f t="shared" si="0"/>
        <v>1</v>
      </c>
      <c r="M16" s="42" t="s">
        <v>15</v>
      </c>
      <c r="N16" s="72" t="s">
        <v>308</v>
      </c>
    </row>
    <row r="17" spans="1:14" s="31" customFormat="1" ht="33" customHeight="1" x14ac:dyDescent="0.25">
      <c r="A17" s="77"/>
      <c r="B17" s="11">
        <f>SUBTOTAL(3,$C$2:C17)*1</f>
        <v>16</v>
      </c>
      <c r="C17" s="5" t="s">
        <v>48</v>
      </c>
      <c r="D17" s="5" t="s">
        <v>389</v>
      </c>
      <c r="E17" s="5" t="s">
        <v>394</v>
      </c>
      <c r="F17" s="6" t="s">
        <v>3</v>
      </c>
      <c r="G17" s="26" t="s">
        <v>311</v>
      </c>
      <c r="H17" s="26" t="s">
        <v>39</v>
      </c>
      <c r="I17" s="9">
        <v>1</v>
      </c>
      <c r="J17" s="10">
        <v>0</v>
      </c>
      <c r="K17" s="10">
        <v>0</v>
      </c>
      <c r="L17" s="10">
        <f t="shared" si="0"/>
        <v>1</v>
      </c>
      <c r="M17" s="17" t="s">
        <v>86</v>
      </c>
      <c r="N17" s="72" t="s">
        <v>49</v>
      </c>
    </row>
    <row r="18" spans="1:14" s="31" customFormat="1" ht="33" customHeight="1" x14ac:dyDescent="0.25">
      <c r="A18" s="77"/>
      <c r="B18" s="11">
        <f>SUBTOTAL(3,$C$2:C18)*1</f>
        <v>17</v>
      </c>
      <c r="C18" s="5" t="s">
        <v>50</v>
      </c>
      <c r="D18" s="5" t="s">
        <v>389</v>
      </c>
      <c r="E18" s="5" t="s">
        <v>394</v>
      </c>
      <c r="F18" s="6" t="s">
        <v>3</v>
      </c>
      <c r="G18" s="26" t="s">
        <v>312</v>
      </c>
      <c r="H18" s="26" t="s">
        <v>9</v>
      </c>
      <c r="I18" s="9">
        <v>1</v>
      </c>
      <c r="J18" s="10">
        <v>0</v>
      </c>
      <c r="K18" s="10">
        <v>0</v>
      </c>
      <c r="L18" s="10">
        <f t="shared" si="0"/>
        <v>1</v>
      </c>
      <c r="M18" s="17" t="s">
        <v>51</v>
      </c>
      <c r="N18" s="72" t="s">
        <v>52</v>
      </c>
    </row>
    <row r="19" spans="1:14" s="31" customFormat="1" ht="33" customHeight="1" x14ac:dyDescent="0.25">
      <c r="A19" s="77"/>
      <c r="B19" s="11">
        <f>SUBTOTAL(3,$C$2:C19)*1</f>
        <v>18</v>
      </c>
      <c r="C19" s="5" t="s">
        <v>53</v>
      </c>
      <c r="D19" s="5" t="s">
        <v>389</v>
      </c>
      <c r="E19" s="5" t="s">
        <v>394</v>
      </c>
      <c r="F19" s="6" t="s">
        <v>3</v>
      </c>
      <c r="G19" s="26" t="s">
        <v>54</v>
      </c>
      <c r="H19" s="26" t="s">
        <v>55</v>
      </c>
      <c r="I19" s="9">
        <v>1</v>
      </c>
      <c r="J19" s="10">
        <v>0</v>
      </c>
      <c r="K19" s="10">
        <v>0</v>
      </c>
      <c r="L19" s="10">
        <f t="shared" si="0"/>
        <v>1</v>
      </c>
      <c r="M19" s="17" t="s">
        <v>572</v>
      </c>
      <c r="N19" s="72" t="s">
        <v>313</v>
      </c>
    </row>
    <row r="20" spans="1:14" s="31" customFormat="1" ht="33" customHeight="1" x14ac:dyDescent="0.25">
      <c r="A20" s="77"/>
      <c r="B20" s="11">
        <f>SUBTOTAL(3,$C$2:C20)*1</f>
        <v>19</v>
      </c>
      <c r="C20" s="5" t="s">
        <v>58</v>
      </c>
      <c r="D20" s="5" t="s">
        <v>389</v>
      </c>
      <c r="E20" s="5" t="s">
        <v>392</v>
      </c>
      <c r="F20" s="5" t="s">
        <v>41</v>
      </c>
      <c r="G20" s="26" t="s">
        <v>315</v>
      </c>
      <c r="H20" s="26" t="s">
        <v>314</v>
      </c>
      <c r="I20" s="9">
        <v>1</v>
      </c>
      <c r="J20" s="10">
        <v>0</v>
      </c>
      <c r="K20" s="10">
        <v>0</v>
      </c>
      <c r="L20" s="10">
        <f t="shared" si="0"/>
        <v>1</v>
      </c>
      <c r="M20" s="17" t="s">
        <v>1</v>
      </c>
      <c r="N20" s="72" t="s">
        <v>60</v>
      </c>
    </row>
    <row r="21" spans="1:14" s="31" customFormat="1" ht="33" customHeight="1" x14ac:dyDescent="0.25">
      <c r="A21" s="77"/>
      <c r="B21" s="11">
        <f>SUBTOTAL(3,$C$2:C21)*1</f>
        <v>20</v>
      </c>
      <c r="C21" s="5" t="s">
        <v>61</v>
      </c>
      <c r="D21" s="5" t="s">
        <v>389</v>
      </c>
      <c r="E21" s="5" t="s">
        <v>392</v>
      </c>
      <c r="F21" s="5" t="s">
        <v>41</v>
      </c>
      <c r="G21" s="26" t="s">
        <v>315</v>
      </c>
      <c r="H21" s="26" t="s">
        <v>316</v>
      </c>
      <c r="I21" s="9">
        <v>2</v>
      </c>
      <c r="J21" s="10">
        <v>0</v>
      </c>
      <c r="K21" s="10">
        <v>0</v>
      </c>
      <c r="L21" s="10">
        <f t="shared" si="0"/>
        <v>2</v>
      </c>
      <c r="M21" s="17" t="s">
        <v>59</v>
      </c>
      <c r="N21" s="72" t="s">
        <v>62</v>
      </c>
    </row>
    <row r="22" spans="1:14" s="31" customFormat="1" ht="33" customHeight="1" x14ac:dyDescent="0.25">
      <c r="A22" s="79" t="s">
        <v>571</v>
      </c>
      <c r="B22" s="9">
        <f>SUBTOTAL(3,$C$2:C22)*1</f>
        <v>21</v>
      </c>
      <c r="C22" s="41" t="s">
        <v>63</v>
      </c>
      <c r="D22" s="5" t="s">
        <v>389</v>
      </c>
      <c r="E22" s="41" t="s">
        <v>392</v>
      </c>
      <c r="F22" s="41" t="s">
        <v>41</v>
      </c>
      <c r="G22" s="42" t="s">
        <v>64</v>
      </c>
      <c r="H22" s="42" t="s">
        <v>317</v>
      </c>
      <c r="I22" s="43">
        <v>1</v>
      </c>
      <c r="J22" s="41">
        <v>0</v>
      </c>
      <c r="K22" s="41">
        <v>0</v>
      </c>
      <c r="L22" s="41">
        <f>SUM(I22:K22)</f>
        <v>1</v>
      </c>
      <c r="M22" s="42" t="s">
        <v>86</v>
      </c>
      <c r="N22" s="72" t="s">
        <v>65</v>
      </c>
    </row>
    <row r="23" spans="1:14" s="31" customFormat="1" ht="33" customHeight="1" x14ac:dyDescent="0.25">
      <c r="A23" s="77"/>
      <c r="B23" s="9">
        <f>SUBTOTAL(3,$C$2:C23)*1</f>
        <v>22</v>
      </c>
      <c r="C23" s="5" t="s">
        <v>66</v>
      </c>
      <c r="D23" s="5" t="s">
        <v>389</v>
      </c>
      <c r="E23" s="5" t="s">
        <v>394</v>
      </c>
      <c r="F23" s="5" t="s">
        <v>3</v>
      </c>
      <c r="G23" s="26" t="s">
        <v>67</v>
      </c>
      <c r="H23" s="26" t="s">
        <v>9</v>
      </c>
      <c r="I23" s="9">
        <v>1</v>
      </c>
      <c r="J23" s="10">
        <v>0</v>
      </c>
      <c r="K23" s="10">
        <v>0</v>
      </c>
      <c r="L23" s="10">
        <f t="shared" si="0"/>
        <v>1</v>
      </c>
      <c r="M23" s="17" t="s">
        <v>573</v>
      </c>
      <c r="N23" s="72" t="s">
        <v>68</v>
      </c>
    </row>
    <row r="24" spans="1:14" s="31" customFormat="1" ht="33" customHeight="1" x14ac:dyDescent="0.25">
      <c r="A24" s="77"/>
      <c r="B24" s="11">
        <f>SUBTOTAL(3,$C$2:C24)*1</f>
        <v>23</v>
      </c>
      <c r="C24" s="5" t="s">
        <v>69</v>
      </c>
      <c r="D24" s="5" t="s">
        <v>389</v>
      </c>
      <c r="E24" s="5" t="s">
        <v>394</v>
      </c>
      <c r="F24" s="5" t="s">
        <v>3</v>
      </c>
      <c r="G24" s="26" t="s">
        <v>70</v>
      </c>
      <c r="H24" s="26" t="s">
        <v>71</v>
      </c>
      <c r="I24" s="9">
        <v>1</v>
      </c>
      <c r="J24" s="10">
        <v>0</v>
      </c>
      <c r="K24" s="10">
        <v>0</v>
      </c>
      <c r="L24" s="10">
        <f t="shared" si="0"/>
        <v>1</v>
      </c>
      <c r="M24" s="17" t="s">
        <v>574</v>
      </c>
      <c r="N24" s="72" t="s">
        <v>72</v>
      </c>
    </row>
    <row r="25" spans="1:14" s="31" customFormat="1" ht="33" customHeight="1" x14ac:dyDescent="0.25">
      <c r="A25" s="79" t="s">
        <v>571</v>
      </c>
      <c r="B25" s="11">
        <f>SUBTOTAL(3,$C$2:C25)*1</f>
        <v>24</v>
      </c>
      <c r="C25" s="41" t="s">
        <v>73</v>
      </c>
      <c r="D25" s="41" t="s">
        <v>399</v>
      </c>
      <c r="E25" s="41" t="s">
        <v>407</v>
      </c>
      <c r="F25" s="41" t="s">
        <v>3</v>
      </c>
      <c r="G25" s="42" t="s">
        <v>74</v>
      </c>
      <c r="H25" s="42" t="s">
        <v>318</v>
      </c>
      <c r="I25" s="43">
        <v>1</v>
      </c>
      <c r="J25" s="41">
        <v>0</v>
      </c>
      <c r="K25" s="41">
        <v>0</v>
      </c>
      <c r="L25" s="41">
        <f t="shared" si="0"/>
        <v>1</v>
      </c>
      <c r="M25" s="42" t="s">
        <v>76</v>
      </c>
      <c r="N25" s="72" t="s">
        <v>77</v>
      </c>
    </row>
    <row r="26" spans="1:14" s="31" customFormat="1" ht="33" customHeight="1" x14ac:dyDescent="0.25">
      <c r="A26" s="79" t="s">
        <v>571</v>
      </c>
      <c r="B26" s="11">
        <f>SUBTOTAL(3,$C$2:C26)*1</f>
        <v>25</v>
      </c>
      <c r="C26" s="41" t="s">
        <v>78</v>
      </c>
      <c r="D26" s="41" t="s">
        <v>399</v>
      </c>
      <c r="E26" s="41" t="s">
        <v>407</v>
      </c>
      <c r="F26" s="41" t="s">
        <v>3</v>
      </c>
      <c r="G26" s="42" t="s">
        <v>74</v>
      </c>
      <c r="H26" s="42" t="s">
        <v>79</v>
      </c>
      <c r="I26" s="43">
        <v>1</v>
      </c>
      <c r="J26" s="41">
        <v>0</v>
      </c>
      <c r="K26" s="41">
        <v>0</v>
      </c>
      <c r="L26" s="41">
        <f t="shared" si="0"/>
        <v>1</v>
      </c>
      <c r="M26" s="42" t="s">
        <v>76</v>
      </c>
      <c r="N26" s="72" t="s">
        <v>80</v>
      </c>
    </row>
    <row r="27" spans="1:14" s="31" customFormat="1" ht="33" customHeight="1" x14ac:dyDescent="0.25">
      <c r="A27" s="77"/>
      <c r="B27" s="11">
        <f>SUBTOTAL(3,$C$2:C27)*1</f>
        <v>26</v>
      </c>
      <c r="C27" s="5" t="s">
        <v>81</v>
      </c>
      <c r="D27" s="5" t="s">
        <v>389</v>
      </c>
      <c r="E27" s="5" t="s">
        <v>392</v>
      </c>
      <c r="F27" s="5" t="s">
        <v>41</v>
      </c>
      <c r="G27" s="26" t="s">
        <v>82</v>
      </c>
      <c r="H27" s="26" t="s">
        <v>319</v>
      </c>
      <c r="I27" s="9">
        <v>1</v>
      </c>
      <c r="J27" s="10">
        <v>0</v>
      </c>
      <c r="K27" s="10">
        <v>0</v>
      </c>
      <c r="L27" s="10">
        <f t="shared" si="0"/>
        <v>1</v>
      </c>
      <c r="M27" s="17" t="s">
        <v>575</v>
      </c>
      <c r="N27" s="72" t="s">
        <v>83</v>
      </c>
    </row>
    <row r="28" spans="1:14" s="31" customFormat="1" ht="33" customHeight="1" x14ac:dyDescent="0.25">
      <c r="A28" s="77"/>
      <c r="B28" s="11">
        <f>SUBTOTAL(3,$C$2:C28)*1</f>
        <v>27</v>
      </c>
      <c r="C28" s="5" t="s">
        <v>84</v>
      </c>
      <c r="D28" s="5" t="s">
        <v>389</v>
      </c>
      <c r="E28" s="5" t="s">
        <v>394</v>
      </c>
      <c r="F28" s="5" t="s">
        <v>3</v>
      </c>
      <c r="G28" s="26" t="s">
        <v>85</v>
      </c>
      <c r="H28" s="26" t="s">
        <v>9</v>
      </c>
      <c r="I28" s="9">
        <v>1</v>
      </c>
      <c r="J28" s="10">
        <v>0</v>
      </c>
      <c r="K28" s="10">
        <v>0</v>
      </c>
      <c r="L28" s="10">
        <f t="shared" si="0"/>
        <v>1</v>
      </c>
      <c r="M28" s="17" t="s">
        <v>86</v>
      </c>
      <c r="N28" s="72" t="s">
        <v>87</v>
      </c>
    </row>
    <row r="29" spans="1:14" s="31" customFormat="1" ht="33" customHeight="1" x14ac:dyDescent="0.25">
      <c r="A29" s="77"/>
      <c r="B29" s="11">
        <f>SUBTOTAL(3,$C$2:C29)*1</f>
        <v>28</v>
      </c>
      <c r="C29" s="5" t="s">
        <v>88</v>
      </c>
      <c r="D29" s="5" t="s">
        <v>389</v>
      </c>
      <c r="E29" s="5" t="s">
        <v>394</v>
      </c>
      <c r="F29" s="5" t="s">
        <v>3</v>
      </c>
      <c r="G29" s="26" t="s">
        <v>89</v>
      </c>
      <c r="H29" s="26" t="s">
        <v>9</v>
      </c>
      <c r="I29" s="9">
        <v>1</v>
      </c>
      <c r="J29" s="10">
        <v>0</v>
      </c>
      <c r="K29" s="10">
        <v>0</v>
      </c>
      <c r="L29" s="10">
        <f t="shared" si="0"/>
        <v>1</v>
      </c>
      <c r="M29" s="17" t="s">
        <v>320</v>
      </c>
      <c r="N29" s="72" t="s">
        <v>90</v>
      </c>
    </row>
    <row r="30" spans="1:14" s="31" customFormat="1" ht="33" customHeight="1" x14ac:dyDescent="0.25">
      <c r="A30" s="77"/>
      <c r="B30" s="11">
        <f>SUBTOTAL(3,$C$2:C30)*1</f>
        <v>29</v>
      </c>
      <c r="C30" s="5" t="s">
        <v>91</v>
      </c>
      <c r="D30" s="5" t="s">
        <v>389</v>
      </c>
      <c r="E30" s="5" t="s">
        <v>394</v>
      </c>
      <c r="F30" s="5" t="s">
        <v>3</v>
      </c>
      <c r="G30" s="26" t="s">
        <v>92</v>
      </c>
      <c r="H30" s="26" t="s">
        <v>9</v>
      </c>
      <c r="I30" s="9">
        <v>1</v>
      </c>
      <c r="J30" s="10">
        <v>0</v>
      </c>
      <c r="K30" s="10">
        <v>0</v>
      </c>
      <c r="L30" s="10">
        <f t="shared" si="0"/>
        <v>1</v>
      </c>
      <c r="M30" s="17" t="s">
        <v>179</v>
      </c>
      <c r="N30" s="72" t="s">
        <v>321</v>
      </c>
    </row>
    <row r="31" spans="1:14" s="31" customFormat="1" ht="33" customHeight="1" x14ac:dyDescent="0.25">
      <c r="A31" s="77"/>
      <c r="B31" s="11">
        <f>SUBTOTAL(3,$C$2:C31)*1</f>
        <v>30</v>
      </c>
      <c r="C31" s="5" t="s">
        <v>93</v>
      </c>
      <c r="D31" s="5" t="s">
        <v>399</v>
      </c>
      <c r="E31" s="5" t="s">
        <v>394</v>
      </c>
      <c r="F31" s="5" t="s">
        <v>3</v>
      </c>
      <c r="G31" s="26" t="s">
        <v>94</v>
      </c>
      <c r="H31" s="26" t="s">
        <v>9</v>
      </c>
      <c r="I31" s="9">
        <v>1</v>
      </c>
      <c r="J31" s="10">
        <v>0</v>
      </c>
      <c r="K31" s="10">
        <v>0</v>
      </c>
      <c r="L31" s="10">
        <f t="shared" si="0"/>
        <v>1</v>
      </c>
      <c r="M31" s="17" t="s">
        <v>95</v>
      </c>
      <c r="N31" s="72" t="s">
        <v>96</v>
      </c>
    </row>
    <row r="32" spans="1:14" s="31" customFormat="1" ht="33" customHeight="1" x14ac:dyDescent="0.25">
      <c r="A32" s="79" t="s">
        <v>571</v>
      </c>
      <c r="B32" s="11">
        <f>SUBTOTAL(3,$C$2:C32)*1</f>
        <v>31</v>
      </c>
      <c r="C32" s="41" t="s">
        <v>97</v>
      </c>
      <c r="D32" s="41" t="s">
        <v>399</v>
      </c>
      <c r="E32" s="41" t="s">
        <v>407</v>
      </c>
      <c r="F32" s="41" t="s">
        <v>3</v>
      </c>
      <c r="G32" s="42" t="s">
        <v>322</v>
      </c>
      <c r="H32" s="42" t="s">
        <v>98</v>
      </c>
      <c r="I32" s="43">
        <v>1</v>
      </c>
      <c r="J32" s="41">
        <v>0</v>
      </c>
      <c r="K32" s="41">
        <v>0</v>
      </c>
      <c r="L32" s="41">
        <f t="shared" si="0"/>
        <v>1</v>
      </c>
      <c r="M32" s="42" t="s">
        <v>323</v>
      </c>
      <c r="N32" s="72" t="s">
        <v>99</v>
      </c>
    </row>
    <row r="33" spans="1:14" s="33" customFormat="1" ht="33" customHeight="1" x14ac:dyDescent="0.25">
      <c r="A33" s="39"/>
      <c r="B33" s="11">
        <f>SUBTOTAL(3,$C$2:C33)*1</f>
        <v>32</v>
      </c>
      <c r="C33" s="35" t="s">
        <v>100</v>
      </c>
      <c r="D33" s="5" t="s">
        <v>389</v>
      </c>
      <c r="E33" s="5" t="s">
        <v>394</v>
      </c>
      <c r="F33" s="5" t="s">
        <v>3</v>
      </c>
      <c r="G33" s="36" t="s">
        <v>294</v>
      </c>
      <c r="H33" s="36" t="s">
        <v>39</v>
      </c>
      <c r="I33" s="9">
        <v>1</v>
      </c>
      <c r="J33" s="11">
        <v>0</v>
      </c>
      <c r="K33" s="11">
        <v>0</v>
      </c>
      <c r="L33" s="12">
        <f t="shared" si="0"/>
        <v>1</v>
      </c>
      <c r="M33" s="30" t="s">
        <v>576</v>
      </c>
      <c r="N33" s="21" t="s">
        <v>324</v>
      </c>
    </row>
    <row r="34" spans="1:14" s="33" customFormat="1" ht="33" customHeight="1" x14ac:dyDescent="0.25">
      <c r="A34" s="39"/>
      <c r="B34" s="11">
        <f>SUBTOTAL(3,$C$2:C34)*1</f>
        <v>33</v>
      </c>
      <c r="C34" s="15" t="s">
        <v>101</v>
      </c>
      <c r="D34" s="5" t="s">
        <v>389</v>
      </c>
      <c r="E34" s="5" t="s">
        <v>394</v>
      </c>
      <c r="F34" s="15" t="s">
        <v>3</v>
      </c>
      <c r="G34" s="19" t="s">
        <v>325</v>
      </c>
      <c r="H34" s="19" t="s">
        <v>9</v>
      </c>
      <c r="I34" s="12">
        <v>0</v>
      </c>
      <c r="J34" s="12">
        <v>1</v>
      </c>
      <c r="K34" s="12">
        <v>0</v>
      </c>
      <c r="L34" s="12">
        <f t="shared" si="0"/>
        <v>1</v>
      </c>
      <c r="M34" s="16" t="s">
        <v>577</v>
      </c>
      <c r="N34" s="4" t="s">
        <v>102</v>
      </c>
    </row>
    <row r="35" spans="1:14" s="33" customFormat="1" ht="33" customHeight="1" x14ac:dyDescent="0.25">
      <c r="A35" s="39"/>
      <c r="B35" s="11">
        <f>SUBTOTAL(3,$C$2:C35)*1</f>
        <v>34</v>
      </c>
      <c r="C35" s="15" t="s">
        <v>579</v>
      </c>
      <c r="D35" s="5" t="s">
        <v>389</v>
      </c>
      <c r="E35" s="5" t="s">
        <v>394</v>
      </c>
      <c r="F35" s="15" t="s">
        <v>3</v>
      </c>
      <c r="G35" s="19" t="s">
        <v>326</v>
      </c>
      <c r="H35" s="19" t="s">
        <v>9</v>
      </c>
      <c r="I35" s="12">
        <v>0</v>
      </c>
      <c r="J35" s="12">
        <v>1</v>
      </c>
      <c r="K35" s="12">
        <v>0</v>
      </c>
      <c r="L35" s="12">
        <f>SUM(I35:K35)</f>
        <v>1</v>
      </c>
      <c r="M35" s="16" t="s">
        <v>578</v>
      </c>
      <c r="N35" s="4" t="s">
        <v>103</v>
      </c>
    </row>
    <row r="36" spans="1:14" s="33" customFormat="1" ht="33" customHeight="1" x14ac:dyDescent="0.25">
      <c r="A36" s="39"/>
      <c r="B36" s="11">
        <f>SUBTOTAL(3,$C$2:C36)*1</f>
        <v>35</v>
      </c>
      <c r="C36" s="15" t="s">
        <v>580</v>
      </c>
      <c r="D36" s="5" t="s">
        <v>389</v>
      </c>
      <c r="E36" s="5" t="s">
        <v>394</v>
      </c>
      <c r="F36" s="15" t="s">
        <v>3</v>
      </c>
      <c r="G36" s="19" t="s">
        <v>327</v>
      </c>
      <c r="H36" s="19" t="s">
        <v>9</v>
      </c>
      <c r="I36" s="12">
        <v>0</v>
      </c>
      <c r="J36" s="12">
        <v>1</v>
      </c>
      <c r="K36" s="12">
        <v>0</v>
      </c>
      <c r="L36" s="12">
        <f>SUM(I36:K36)</f>
        <v>1</v>
      </c>
      <c r="M36" s="16" t="s">
        <v>466</v>
      </c>
      <c r="N36" s="4" t="s">
        <v>105</v>
      </c>
    </row>
    <row r="37" spans="1:14" s="33" customFormat="1" ht="33" customHeight="1" x14ac:dyDescent="0.25">
      <c r="A37" s="39"/>
      <c r="B37" s="11">
        <f>SUBTOTAL(3,$C$2:C37)*1</f>
        <v>36</v>
      </c>
      <c r="C37" s="15" t="s">
        <v>581</v>
      </c>
      <c r="D37" s="5" t="s">
        <v>389</v>
      </c>
      <c r="E37" s="5" t="s">
        <v>394</v>
      </c>
      <c r="F37" s="15" t="s">
        <v>3</v>
      </c>
      <c r="G37" s="19" t="s">
        <v>328</v>
      </c>
      <c r="H37" s="19" t="s">
        <v>9</v>
      </c>
      <c r="I37" s="12">
        <v>0</v>
      </c>
      <c r="J37" s="12">
        <v>1</v>
      </c>
      <c r="K37" s="12">
        <v>0</v>
      </c>
      <c r="L37" s="12">
        <f>SUM(I37:K37)</f>
        <v>1</v>
      </c>
      <c r="M37" s="16" t="s">
        <v>582</v>
      </c>
      <c r="N37" s="4" t="s">
        <v>106</v>
      </c>
    </row>
    <row r="38" spans="1:14" s="33" customFormat="1" ht="33" customHeight="1" x14ac:dyDescent="0.25">
      <c r="A38" s="39"/>
      <c r="B38" s="11">
        <f>SUBTOTAL(3,$C$2:C38)*1</f>
        <v>37</v>
      </c>
      <c r="C38" s="35" t="s">
        <v>583</v>
      </c>
      <c r="D38" s="5" t="s">
        <v>389</v>
      </c>
      <c r="E38" s="5" t="s">
        <v>394</v>
      </c>
      <c r="F38" s="35" t="s">
        <v>3</v>
      </c>
      <c r="G38" s="36" t="s">
        <v>329</v>
      </c>
      <c r="H38" s="36" t="s">
        <v>9</v>
      </c>
      <c r="I38" s="9">
        <v>1</v>
      </c>
      <c r="J38" s="11">
        <v>0</v>
      </c>
      <c r="K38" s="11">
        <v>0</v>
      </c>
      <c r="L38" s="12">
        <f t="shared" si="0"/>
        <v>1</v>
      </c>
      <c r="M38" s="30" t="s">
        <v>331</v>
      </c>
      <c r="N38" s="72" t="s">
        <v>330</v>
      </c>
    </row>
    <row r="39" spans="1:14" s="33" customFormat="1" ht="33" customHeight="1" x14ac:dyDescent="0.25">
      <c r="A39" s="79" t="s">
        <v>571</v>
      </c>
      <c r="B39" s="11">
        <f>SUBTOTAL(3,$C$2:C39)*1</f>
        <v>38</v>
      </c>
      <c r="C39" s="44" t="s">
        <v>550</v>
      </c>
      <c r="D39" s="41" t="s">
        <v>389</v>
      </c>
      <c r="E39" s="41" t="s">
        <v>407</v>
      </c>
      <c r="F39" s="45" t="s">
        <v>3</v>
      </c>
      <c r="G39" s="46" t="s">
        <v>332</v>
      </c>
      <c r="H39" s="46" t="s">
        <v>333</v>
      </c>
      <c r="I39" s="44">
        <v>0</v>
      </c>
      <c r="J39" s="44">
        <v>1</v>
      </c>
      <c r="K39" s="44">
        <v>0</v>
      </c>
      <c r="L39" s="44">
        <f t="shared" si="0"/>
        <v>1</v>
      </c>
      <c r="M39" s="46" t="s">
        <v>337</v>
      </c>
      <c r="N39" s="47" t="s">
        <v>107</v>
      </c>
    </row>
    <row r="40" spans="1:14" s="33" customFormat="1" ht="33" customHeight="1" x14ac:dyDescent="0.25">
      <c r="A40" s="39"/>
      <c r="B40" s="11">
        <f>SUBTOTAL(3,$C$2:C40)*1</f>
        <v>39</v>
      </c>
      <c r="C40" s="35" t="s">
        <v>584</v>
      </c>
      <c r="D40" s="5" t="s">
        <v>389</v>
      </c>
      <c r="E40" s="5" t="s">
        <v>394</v>
      </c>
      <c r="F40" s="35" t="s">
        <v>3</v>
      </c>
      <c r="G40" s="36" t="s">
        <v>334</v>
      </c>
      <c r="H40" s="36" t="s">
        <v>335</v>
      </c>
      <c r="I40" s="9">
        <v>1</v>
      </c>
      <c r="J40" s="11">
        <v>0</v>
      </c>
      <c r="K40" s="11">
        <v>0</v>
      </c>
      <c r="L40" s="12">
        <f t="shared" si="0"/>
        <v>1</v>
      </c>
      <c r="M40" s="16" t="s">
        <v>110</v>
      </c>
      <c r="N40" s="21" t="s">
        <v>336</v>
      </c>
    </row>
    <row r="41" spans="1:14" s="33" customFormat="1" ht="33" customHeight="1" x14ac:dyDescent="0.25">
      <c r="A41" s="39"/>
      <c r="B41" s="11">
        <f>SUBTOTAL(3,$C$2:C41)*1</f>
        <v>40</v>
      </c>
      <c r="C41" s="35" t="s">
        <v>585</v>
      </c>
      <c r="D41" s="5" t="s">
        <v>389</v>
      </c>
      <c r="E41" s="5" t="s">
        <v>394</v>
      </c>
      <c r="F41" s="35" t="s">
        <v>3</v>
      </c>
      <c r="G41" s="36" t="s">
        <v>8</v>
      </c>
      <c r="H41" s="36" t="s">
        <v>9</v>
      </c>
      <c r="I41" s="9">
        <v>1</v>
      </c>
      <c r="J41" s="11">
        <v>0</v>
      </c>
      <c r="K41" s="11">
        <v>0</v>
      </c>
      <c r="L41" s="12">
        <f t="shared" si="0"/>
        <v>1</v>
      </c>
      <c r="M41" s="30" t="s">
        <v>13</v>
      </c>
      <c r="N41" s="21" t="s">
        <v>108</v>
      </c>
    </row>
    <row r="42" spans="1:14" s="33" customFormat="1" ht="33" customHeight="1" x14ac:dyDescent="0.25">
      <c r="A42" s="39"/>
      <c r="B42" s="11">
        <f>SUBTOTAL(3,$C$2:C42)*1</f>
        <v>41</v>
      </c>
      <c r="C42" s="37" t="s">
        <v>586</v>
      </c>
      <c r="D42" s="5" t="s">
        <v>389</v>
      </c>
      <c r="E42" s="5" t="s">
        <v>394</v>
      </c>
      <c r="F42" s="37" t="s">
        <v>41</v>
      </c>
      <c r="G42" s="36" t="s">
        <v>338</v>
      </c>
      <c r="H42" s="36" t="s">
        <v>39</v>
      </c>
      <c r="I42" s="9">
        <v>1</v>
      </c>
      <c r="J42" s="11">
        <v>0</v>
      </c>
      <c r="K42" s="11">
        <v>0</v>
      </c>
      <c r="L42" s="12">
        <f t="shared" si="0"/>
        <v>1</v>
      </c>
      <c r="M42" s="30" t="s">
        <v>587</v>
      </c>
      <c r="N42" s="21" t="s">
        <v>109</v>
      </c>
    </row>
    <row r="43" spans="1:14" s="33" customFormat="1" ht="33" customHeight="1" x14ac:dyDescent="0.25">
      <c r="A43" s="39"/>
      <c r="B43" s="11">
        <f>SUBTOTAL(3,$C$2:C43)*1</f>
        <v>42</v>
      </c>
      <c r="C43" s="35" t="s">
        <v>588</v>
      </c>
      <c r="D43" s="5" t="s">
        <v>389</v>
      </c>
      <c r="E43" s="5" t="s">
        <v>394</v>
      </c>
      <c r="F43" s="35" t="s">
        <v>3</v>
      </c>
      <c r="G43" s="36" t="s">
        <v>339</v>
      </c>
      <c r="H43" s="36" t="s">
        <v>9</v>
      </c>
      <c r="I43" s="9">
        <v>1</v>
      </c>
      <c r="J43" s="11">
        <v>0</v>
      </c>
      <c r="K43" s="11">
        <v>0</v>
      </c>
      <c r="L43" s="12">
        <f t="shared" ref="L43:L50" si="1">SUM(I43:K43)</f>
        <v>1</v>
      </c>
      <c r="M43" s="16" t="s">
        <v>589</v>
      </c>
      <c r="N43" s="21" t="s">
        <v>340</v>
      </c>
    </row>
    <row r="44" spans="1:14" s="33" customFormat="1" ht="33" customHeight="1" x14ac:dyDescent="0.25">
      <c r="A44" s="39"/>
      <c r="B44" s="11">
        <f>SUBTOTAL(3,$C$2:C44)*1</f>
        <v>43</v>
      </c>
      <c r="C44" s="35" t="s">
        <v>590</v>
      </c>
      <c r="D44" s="5" t="s">
        <v>389</v>
      </c>
      <c r="E44" s="5" t="s">
        <v>394</v>
      </c>
      <c r="F44" s="35" t="s">
        <v>3</v>
      </c>
      <c r="G44" s="36" t="s">
        <v>341</v>
      </c>
      <c r="H44" s="36" t="s">
        <v>39</v>
      </c>
      <c r="I44" s="9">
        <v>1</v>
      </c>
      <c r="J44" s="11">
        <v>0</v>
      </c>
      <c r="K44" s="11">
        <v>0</v>
      </c>
      <c r="L44" s="12">
        <f t="shared" si="1"/>
        <v>1</v>
      </c>
      <c r="M44" s="30" t="s">
        <v>342</v>
      </c>
      <c r="N44" s="21" t="s">
        <v>111</v>
      </c>
    </row>
    <row r="45" spans="1:14" s="33" customFormat="1" ht="33" customHeight="1" x14ac:dyDescent="0.25">
      <c r="A45" s="39"/>
      <c r="B45" s="11">
        <f>SUBTOTAL(3,$C$2:C45)*1</f>
        <v>44</v>
      </c>
      <c r="C45" s="35" t="s">
        <v>112</v>
      </c>
      <c r="D45" s="5" t="s">
        <v>389</v>
      </c>
      <c r="E45" s="5" t="s">
        <v>394</v>
      </c>
      <c r="F45" s="35" t="s">
        <v>41</v>
      </c>
      <c r="G45" s="36" t="s">
        <v>343</v>
      </c>
      <c r="H45" s="36" t="s">
        <v>39</v>
      </c>
      <c r="I45" s="9">
        <v>1</v>
      </c>
      <c r="J45" s="11">
        <v>0</v>
      </c>
      <c r="K45" s="11">
        <v>0</v>
      </c>
      <c r="L45" s="12">
        <f t="shared" si="1"/>
        <v>1</v>
      </c>
      <c r="M45" s="16" t="s">
        <v>113</v>
      </c>
      <c r="N45" s="21" t="s">
        <v>344</v>
      </c>
    </row>
    <row r="46" spans="1:14" s="33" customFormat="1" ht="33" customHeight="1" x14ac:dyDescent="0.25">
      <c r="A46" s="80" t="s">
        <v>571</v>
      </c>
      <c r="B46" s="11">
        <f>SUBTOTAL(3,$C$2:C46)*1</f>
        <v>45</v>
      </c>
      <c r="C46" s="45" t="s">
        <v>114</v>
      </c>
      <c r="D46" s="45" t="s">
        <v>399</v>
      </c>
      <c r="E46" s="41" t="s">
        <v>407</v>
      </c>
      <c r="F46" s="45" t="s">
        <v>3</v>
      </c>
      <c r="G46" s="48" t="s">
        <v>345</v>
      </c>
      <c r="H46" s="48" t="s">
        <v>75</v>
      </c>
      <c r="I46" s="43">
        <v>1</v>
      </c>
      <c r="J46" s="49">
        <v>0</v>
      </c>
      <c r="K46" s="49">
        <v>0</v>
      </c>
      <c r="L46" s="44">
        <f t="shared" si="1"/>
        <v>1</v>
      </c>
      <c r="M46" s="50" t="s">
        <v>346</v>
      </c>
      <c r="N46" s="73" t="s">
        <v>115</v>
      </c>
    </row>
    <row r="47" spans="1:14" s="33" customFormat="1" ht="33" customHeight="1" x14ac:dyDescent="0.25">
      <c r="A47" s="39"/>
      <c r="B47" s="11">
        <f>SUBTOTAL(3,$C$2:C47)*1</f>
        <v>46</v>
      </c>
      <c r="C47" s="35" t="s">
        <v>591</v>
      </c>
      <c r="D47" s="5" t="s">
        <v>389</v>
      </c>
      <c r="E47" s="5" t="s">
        <v>394</v>
      </c>
      <c r="F47" s="35" t="s">
        <v>3</v>
      </c>
      <c r="G47" s="36" t="s">
        <v>348</v>
      </c>
      <c r="H47" s="36" t="s">
        <v>347</v>
      </c>
      <c r="I47" s="9">
        <v>1</v>
      </c>
      <c r="J47" s="11">
        <v>0</v>
      </c>
      <c r="K47" s="11">
        <v>0</v>
      </c>
      <c r="L47" s="12">
        <f t="shared" si="1"/>
        <v>1</v>
      </c>
      <c r="M47" s="30" t="s">
        <v>1</v>
      </c>
      <c r="N47" s="21" t="s">
        <v>116</v>
      </c>
    </row>
    <row r="48" spans="1:14" s="33" customFormat="1" ht="33" customHeight="1" x14ac:dyDescent="0.25">
      <c r="A48" s="39"/>
      <c r="B48" s="11">
        <f>SUBTOTAL(3,$C$2:C48)*1</f>
        <v>47</v>
      </c>
      <c r="C48" s="35" t="s">
        <v>117</v>
      </c>
      <c r="D48" s="5" t="s">
        <v>389</v>
      </c>
      <c r="E48" s="35" t="s">
        <v>392</v>
      </c>
      <c r="F48" s="35" t="s">
        <v>41</v>
      </c>
      <c r="G48" s="36" t="s">
        <v>82</v>
      </c>
      <c r="H48" s="36" t="s">
        <v>292</v>
      </c>
      <c r="I48" s="9">
        <v>1</v>
      </c>
      <c r="J48" s="11">
        <v>0</v>
      </c>
      <c r="K48" s="11">
        <v>0</v>
      </c>
      <c r="L48" s="12">
        <f t="shared" si="1"/>
        <v>1</v>
      </c>
      <c r="M48" s="32" t="s">
        <v>564</v>
      </c>
      <c r="N48" s="21" t="s">
        <v>118</v>
      </c>
    </row>
    <row r="49" spans="1:16" s="33" customFormat="1" ht="33" customHeight="1" x14ac:dyDescent="0.25">
      <c r="A49" s="39"/>
      <c r="B49" s="11">
        <f>SUBTOTAL(3,$C$2:C49)*1</f>
        <v>48</v>
      </c>
      <c r="C49" s="35" t="s">
        <v>592</v>
      </c>
      <c r="D49" s="5" t="s">
        <v>389</v>
      </c>
      <c r="E49" s="5" t="s">
        <v>394</v>
      </c>
      <c r="F49" s="35" t="s">
        <v>41</v>
      </c>
      <c r="G49" s="36" t="s">
        <v>289</v>
      </c>
      <c r="H49" s="36" t="s">
        <v>9</v>
      </c>
      <c r="I49" s="9">
        <v>1</v>
      </c>
      <c r="J49" s="11">
        <v>0</v>
      </c>
      <c r="K49" s="11">
        <v>0</v>
      </c>
      <c r="L49" s="12">
        <f t="shared" si="1"/>
        <v>1</v>
      </c>
      <c r="M49" s="30" t="s">
        <v>593</v>
      </c>
      <c r="N49" s="4" t="s">
        <v>119</v>
      </c>
    </row>
    <row r="50" spans="1:16" s="33" customFormat="1" ht="33" customHeight="1" x14ac:dyDescent="0.25">
      <c r="A50" s="39"/>
      <c r="B50" s="11">
        <f>SUBTOTAL(3,$C$2:C50)*1</f>
        <v>49</v>
      </c>
      <c r="C50" s="35" t="s">
        <v>120</v>
      </c>
      <c r="D50" s="35" t="s">
        <v>399</v>
      </c>
      <c r="E50" s="5" t="s">
        <v>394</v>
      </c>
      <c r="F50" s="35" t="s">
        <v>41</v>
      </c>
      <c r="G50" s="36" t="s">
        <v>312</v>
      </c>
      <c r="H50" s="36" t="s">
        <v>39</v>
      </c>
      <c r="I50" s="9">
        <v>1</v>
      </c>
      <c r="J50" s="11">
        <v>0</v>
      </c>
      <c r="K50" s="11">
        <v>0</v>
      </c>
      <c r="L50" s="12">
        <f t="shared" si="1"/>
        <v>1</v>
      </c>
      <c r="M50" s="30" t="s">
        <v>51</v>
      </c>
      <c r="N50" s="21" t="s">
        <v>121</v>
      </c>
    </row>
    <row r="51" spans="1:16" s="31" customFormat="1" ht="33" customHeight="1" x14ac:dyDescent="0.25">
      <c r="A51" s="77"/>
      <c r="B51" s="9">
        <f>SUBTOTAL(3,$C$2:C51)*1</f>
        <v>50</v>
      </c>
      <c r="C51" s="35" t="s">
        <v>594</v>
      </c>
      <c r="D51" s="35" t="s">
        <v>399</v>
      </c>
      <c r="E51" s="5" t="s">
        <v>394</v>
      </c>
      <c r="F51" s="35" t="s">
        <v>41</v>
      </c>
      <c r="G51" s="36" t="s">
        <v>350</v>
      </c>
      <c r="H51" s="36" t="s">
        <v>55</v>
      </c>
      <c r="I51" s="9">
        <v>1</v>
      </c>
      <c r="J51" s="9">
        <v>0</v>
      </c>
      <c r="K51" s="9">
        <v>0</v>
      </c>
      <c r="L51" s="10">
        <f t="shared" ref="L51:L79" si="2">SUM(I51:K51)</f>
        <v>1</v>
      </c>
      <c r="M51" s="30" t="s">
        <v>351</v>
      </c>
      <c r="N51" s="18" t="s">
        <v>122</v>
      </c>
    </row>
    <row r="52" spans="1:16" s="33" customFormat="1" ht="33" customHeight="1" x14ac:dyDescent="0.25">
      <c r="A52" s="39"/>
      <c r="B52" s="11">
        <f>SUBTOTAL(3,$C$2:C52)*1</f>
        <v>51</v>
      </c>
      <c r="C52" s="35" t="s">
        <v>595</v>
      </c>
      <c r="D52" s="5" t="s">
        <v>389</v>
      </c>
      <c r="E52" s="5" t="s">
        <v>394</v>
      </c>
      <c r="F52" s="35" t="s">
        <v>41</v>
      </c>
      <c r="G52" s="36" t="s">
        <v>352</v>
      </c>
      <c r="H52" s="36" t="s">
        <v>39</v>
      </c>
      <c r="I52" s="9">
        <v>1</v>
      </c>
      <c r="J52" s="11">
        <v>0</v>
      </c>
      <c r="K52" s="11">
        <v>0</v>
      </c>
      <c r="L52" s="12">
        <f t="shared" si="2"/>
        <v>1</v>
      </c>
      <c r="M52" s="30" t="s">
        <v>596</v>
      </c>
      <c r="N52" s="21" t="s">
        <v>353</v>
      </c>
    </row>
    <row r="53" spans="1:16" s="33" customFormat="1" ht="33" customHeight="1" x14ac:dyDescent="0.25">
      <c r="A53" s="39"/>
      <c r="B53" s="11">
        <f>SUBTOTAL(3,$C$2:C53)*1</f>
        <v>52</v>
      </c>
      <c r="C53" s="35" t="s">
        <v>123</v>
      </c>
      <c r="D53" s="5" t="s">
        <v>389</v>
      </c>
      <c r="E53" s="5" t="s">
        <v>394</v>
      </c>
      <c r="F53" s="35" t="s">
        <v>3</v>
      </c>
      <c r="G53" s="36" t="s">
        <v>357</v>
      </c>
      <c r="H53" s="36" t="s">
        <v>356</v>
      </c>
      <c r="I53" s="9">
        <v>1</v>
      </c>
      <c r="J53" s="11">
        <v>0</v>
      </c>
      <c r="K53" s="11">
        <v>0</v>
      </c>
      <c r="L53" s="12">
        <f t="shared" si="2"/>
        <v>1</v>
      </c>
      <c r="M53" s="30" t="s">
        <v>355</v>
      </c>
      <c r="N53" s="4" t="s">
        <v>124</v>
      </c>
    </row>
    <row r="54" spans="1:16" s="33" customFormat="1" ht="33" customHeight="1" x14ac:dyDescent="0.25">
      <c r="A54" s="39"/>
      <c r="B54" s="11">
        <f>SUBTOTAL(3,$C$2:C54)*1</f>
        <v>53</v>
      </c>
      <c r="C54" s="35" t="s">
        <v>597</v>
      </c>
      <c r="D54" s="5" t="s">
        <v>389</v>
      </c>
      <c r="E54" s="5" t="s">
        <v>394</v>
      </c>
      <c r="F54" s="35" t="s">
        <v>3</v>
      </c>
      <c r="G54" s="36" t="s">
        <v>360</v>
      </c>
      <c r="H54" s="36" t="s">
        <v>39</v>
      </c>
      <c r="I54" s="9">
        <v>1</v>
      </c>
      <c r="J54" s="11">
        <v>0</v>
      </c>
      <c r="K54" s="11">
        <v>0</v>
      </c>
      <c r="L54" s="12">
        <f t="shared" si="2"/>
        <v>1</v>
      </c>
      <c r="M54" s="30" t="s">
        <v>359</v>
      </c>
      <c r="N54" s="4" t="s">
        <v>358</v>
      </c>
    </row>
    <row r="55" spans="1:16" s="33" customFormat="1" ht="33" customHeight="1" x14ac:dyDescent="0.25">
      <c r="A55" s="39"/>
      <c r="B55" s="11">
        <f>SUBTOTAL(3,$C$2:C55)*1</f>
        <v>54</v>
      </c>
      <c r="C55" s="35" t="s">
        <v>125</v>
      </c>
      <c r="D55" s="5" t="s">
        <v>389</v>
      </c>
      <c r="E55" s="5" t="s">
        <v>394</v>
      </c>
      <c r="F55" s="35" t="s">
        <v>3</v>
      </c>
      <c r="G55" s="36" t="s">
        <v>361</v>
      </c>
      <c r="H55" s="36" t="s">
        <v>9</v>
      </c>
      <c r="I55" s="9">
        <v>2</v>
      </c>
      <c r="J55" s="11">
        <v>0</v>
      </c>
      <c r="K55" s="11">
        <v>0</v>
      </c>
      <c r="L55" s="12">
        <f t="shared" si="2"/>
        <v>2</v>
      </c>
      <c r="M55" s="16" t="s">
        <v>362</v>
      </c>
      <c r="N55" s="21" t="s">
        <v>126</v>
      </c>
    </row>
    <row r="56" spans="1:16" s="31" customFormat="1" ht="33" customHeight="1" x14ac:dyDescent="0.25">
      <c r="A56" s="77"/>
      <c r="B56" s="9">
        <f>SUBTOTAL(3,$C$2:C56)*1</f>
        <v>55</v>
      </c>
      <c r="C56" s="35" t="s">
        <v>127</v>
      </c>
      <c r="D56" s="35" t="s">
        <v>399</v>
      </c>
      <c r="E56" s="5" t="s">
        <v>394</v>
      </c>
      <c r="F56" s="35" t="s">
        <v>3</v>
      </c>
      <c r="G56" s="36" t="s">
        <v>363</v>
      </c>
      <c r="H56" s="36" t="s">
        <v>349</v>
      </c>
      <c r="I56" s="9">
        <v>1</v>
      </c>
      <c r="J56" s="9">
        <v>0</v>
      </c>
      <c r="K56" s="9">
        <v>0</v>
      </c>
      <c r="L56" s="10">
        <f t="shared" si="2"/>
        <v>1</v>
      </c>
      <c r="M56" s="30" t="s">
        <v>598</v>
      </c>
      <c r="N56" s="72" t="s">
        <v>128</v>
      </c>
    </row>
    <row r="57" spans="1:16" s="33" customFormat="1" ht="33" customHeight="1" x14ac:dyDescent="0.25">
      <c r="A57" s="80" t="s">
        <v>571</v>
      </c>
      <c r="B57" s="11">
        <f>SUBTOTAL(3,$C$2:C57)*1</f>
        <v>56</v>
      </c>
      <c r="C57" s="52" t="s">
        <v>129</v>
      </c>
      <c r="D57" s="52" t="s">
        <v>399</v>
      </c>
      <c r="E57" s="41" t="s">
        <v>407</v>
      </c>
      <c r="F57" s="52" t="s">
        <v>3</v>
      </c>
      <c r="G57" s="53" t="s">
        <v>364</v>
      </c>
      <c r="H57" s="53" t="s">
        <v>365</v>
      </c>
      <c r="I57" s="54">
        <v>1</v>
      </c>
      <c r="J57" s="55">
        <v>1</v>
      </c>
      <c r="K57" s="55">
        <v>0</v>
      </c>
      <c r="L57" s="56">
        <f t="shared" si="2"/>
        <v>2</v>
      </c>
      <c r="M57" s="65" t="s">
        <v>366</v>
      </c>
      <c r="N57" s="74" t="s">
        <v>130</v>
      </c>
      <c r="O57" s="57"/>
    </row>
    <row r="58" spans="1:16" s="33" customFormat="1" ht="33" customHeight="1" x14ac:dyDescent="0.25">
      <c r="A58" s="39"/>
      <c r="B58" s="11">
        <f>SUBTOTAL(3,$C$2:C58)*1</f>
        <v>57</v>
      </c>
      <c r="C58" s="35" t="s">
        <v>131</v>
      </c>
      <c r="D58" s="5" t="s">
        <v>389</v>
      </c>
      <c r="E58" s="5" t="s">
        <v>394</v>
      </c>
      <c r="F58" s="35" t="s">
        <v>3</v>
      </c>
      <c r="G58" s="36" t="s">
        <v>367</v>
      </c>
      <c r="H58" s="36" t="s">
        <v>293</v>
      </c>
      <c r="I58" s="9">
        <v>1</v>
      </c>
      <c r="J58" s="11">
        <v>0</v>
      </c>
      <c r="K58" s="11">
        <v>0</v>
      </c>
      <c r="L58" s="12">
        <f t="shared" si="2"/>
        <v>1</v>
      </c>
      <c r="M58" s="30" t="s">
        <v>368</v>
      </c>
      <c r="N58" s="21" t="s">
        <v>132</v>
      </c>
      <c r="O58" s="39"/>
    </row>
    <row r="59" spans="1:16" s="33" customFormat="1" ht="33" customHeight="1" x14ac:dyDescent="0.25">
      <c r="A59" s="39"/>
      <c r="B59" s="11">
        <f>SUBTOTAL(3,$C$2:C59)*1</f>
        <v>58</v>
      </c>
      <c r="C59" s="35" t="s">
        <v>651</v>
      </c>
      <c r="D59" s="35" t="s">
        <v>399</v>
      </c>
      <c r="E59" s="5" t="s">
        <v>394</v>
      </c>
      <c r="F59" s="35" t="s">
        <v>41</v>
      </c>
      <c r="G59" s="36" t="s">
        <v>369</v>
      </c>
      <c r="H59" s="36" t="s">
        <v>39</v>
      </c>
      <c r="I59" s="9">
        <v>1</v>
      </c>
      <c r="J59" s="11">
        <v>0</v>
      </c>
      <c r="K59" s="11">
        <v>0</v>
      </c>
      <c r="L59" s="12">
        <f t="shared" si="2"/>
        <v>1</v>
      </c>
      <c r="M59" s="30" t="s">
        <v>366</v>
      </c>
      <c r="N59" s="72" t="s">
        <v>133</v>
      </c>
      <c r="O59" s="39"/>
    </row>
    <row r="60" spans="1:16" s="33" customFormat="1" ht="33" customHeight="1" x14ac:dyDescent="0.25">
      <c r="A60" s="39"/>
      <c r="B60" s="11">
        <f>SUBTOTAL(3,$C$2:C60)*1</f>
        <v>59</v>
      </c>
      <c r="C60" s="35" t="s">
        <v>599</v>
      </c>
      <c r="D60" s="5" t="s">
        <v>389</v>
      </c>
      <c r="E60" s="5" t="s">
        <v>394</v>
      </c>
      <c r="F60" s="35" t="s">
        <v>3</v>
      </c>
      <c r="G60" s="36" t="s">
        <v>370</v>
      </c>
      <c r="H60" s="36" t="s">
        <v>9</v>
      </c>
      <c r="I60" s="9">
        <v>2</v>
      </c>
      <c r="J60" s="11">
        <v>0</v>
      </c>
      <c r="K60" s="11">
        <v>0</v>
      </c>
      <c r="L60" s="12">
        <f t="shared" si="2"/>
        <v>2</v>
      </c>
      <c r="M60" s="16" t="s">
        <v>51</v>
      </c>
      <c r="N60" s="21" t="s">
        <v>371</v>
      </c>
      <c r="O60" s="39"/>
    </row>
    <row r="61" spans="1:16" s="33" customFormat="1" ht="33" customHeight="1" x14ac:dyDescent="0.25">
      <c r="A61" s="39"/>
      <c r="B61" s="11">
        <f>SUBTOTAL(3,$C$2:C61)*1</f>
        <v>60</v>
      </c>
      <c r="C61" s="35" t="s">
        <v>600</v>
      </c>
      <c r="D61" s="5" t="s">
        <v>389</v>
      </c>
      <c r="E61" s="5" t="s">
        <v>394</v>
      </c>
      <c r="F61" s="35" t="s">
        <v>3</v>
      </c>
      <c r="G61" s="36" t="s">
        <v>372</v>
      </c>
      <c r="H61" s="36" t="s">
        <v>293</v>
      </c>
      <c r="I61" s="9">
        <v>1</v>
      </c>
      <c r="J61" s="11">
        <v>0</v>
      </c>
      <c r="K61" s="11">
        <v>0</v>
      </c>
      <c r="L61" s="12">
        <f t="shared" si="2"/>
        <v>1</v>
      </c>
      <c r="M61" s="30" t="s">
        <v>601</v>
      </c>
      <c r="N61" s="21" t="s">
        <v>374</v>
      </c>
      <c r="O61" s="39"/>
    </row>
    <row r="62" spans="1:16" s="33" customFormat="1" ht="33" customHeight="1" x14ac:dyDescent="0.25">
      <c r="A62" s="39"/>
      <c r="B62" s="11">
        <f>SUBTOTAL(3,$C$2:C62)*1</f>
        <v>61</v>
      </c>
      <c r="C62" s="35" t="s">
        <v>134</v>
      </c>
      <c r="D62" s="5" t="s">
        <v>389</v>
      </c>
      <c r="E62" s="5" t="s">
        <v>394</v>
      </c>
      <c r="F62" s="35" t="s">
        <v>3</v>
      </c>
      <c r="G62" s="36" t="s">
        <v>375</v>
      </c>
      <c r="H62" s="36" t="s">
        <v>9</v>
      </c>
      <c r="I62" s="9">
        <v>2</v>
      </c>
      <c r="J62" s="11">
        <v>0</v>
      </c>
      <c r="K62" s="11">
        <v>0</v>
      </c>
      <c r="L62" s="12">
        <f t="shared" si="2"/>
        <v>2</v>
      </c>
      <c r="M62" s="16" t="s">
        <v>376</v>
      </c>
      <c r="N62" s="21" t="s">
        <v>135</v>
      </c>
      <c r="O62" s="39"/>
    </row>
    <row r="63" spans="1:16" s="33" customFormat="1" ht="33" customHeight="1" x14ac:dyDescent="0.25">
      <c r="A63" s="39"/>
      <c r="B63" s="11">
        <f>SUBTOTAL(3,$C$2:C63)*1</f>
        <v>62</v>
      </c>
      <c r="C63" s="35" t="s">
        <v>136</v>
      </c>
      <c r="D63" s="5" t="s">
        <v>389</v>
      </c>
      <c r="E63" s="5" t="s">
        <v>394</v>
      </c>
      <c r="F63" s="35" t="s">
        <v>41</v>
      </c>
      <c r="G63" s="36" t="s">
        <v>291</v>
      </c>
      <c r="H63" s="36" t="s">
        <v>39</v>
      </c>
      <c r="I63" s="9">
        <v>1</v>
      </c>
      <c r="J63" s="11">
        <v>0</v>
      </c>
      <c r="K63" s="11">
        <v>0</v>
      </c>
      <c r="L63" s="12">
        <f t="shared" si="2"/>
        <v>1</v>
      </c>
      <c r="M63" s="30" t="s">
        <v>15</v>
      </c>
      <c r="N63" s="21" t="s">
        <v>137</v>
      </c>
      <c r="O63" s="39"/>
    </row>
    <row r="64" spans="1:16" s="33" customFormat="1" ht="33" customHeight="1" x14ac:dyDescent="0.25">
      <c r="A64" s="80" t="s">
        <v>571</v>
      </c>
      <c r="B64" s="11">
        <f>SUBTOTAL(3,$C$2:C64)*1</f>
        <v>63</v>
      </c>
      <c r="C64" s="52" t="s">
        <v>138</v>
      </c>
      <c r="D64" s="59" t="s">
        <v>389</v>
      </c>
      <c r="E64" s="52" t="s">
        <v>392</v>
      </c>
      <c r="F64" s="52" t="s">
        <v>41</v>
      </c>
      <c r="G64" s="53" t="s">
        <v>377</v>
      </c>
      <c r="H64" s="53" t="s">
        <v>378</v>
      </c>
      <c r="I64" s="54">
        <v>1</v>
      </c>
      <c r="J64" s="55">
        <v>0</v>
      </c>
      <c r="K64" s="55">
        <v>0</v>
      </c>
      <c r="L64" s="56">
        <f t="shared" si="2"/>
        <v>1</v>
      </c>
      <c r="M64" s="81" t="s">
        <v>362</v>
      </c>
      <c r="N64" s="75" t="s">
        <v>139</v>
      </c>
      <c r="O64" s="57"/>
      <c r="P64" s="57"/>
    </row>
    <row r="65" spans="1:14" s="33" customFormat="1" ht="33" customHeight="1" x14ac:dyDescent="0.25">
      <c r="A65" s="39"/>
      <c r="B65" s="11">
        <f>SUBTOTAL(3,$C$2:C65)*1</f>
        <v>64</v>
      </c>
      <c r="C65" s="35" t="s">
        <v>602</v>
      </c>
      <c r="D65" s="5" t="s">
        <v>389</v>
      </c>
      <c r="E65" s="5" t="s">
        <v>394</v>
      </c>
      <c r="F65" s="35" t="s">
        <v>3</v>
      </c>
      <c r="G65" s="36" t="s">
        <v>302</v>
      </c>
      <c r="H65" s="36" t="s">
        <v>9</v>
      </c>
      <c r="I65" s="9">
        <v>1</v>
      </c>
      <c r="J65" s="11">
        <v>0</v>
      </c>
      <c r="K65" s="11">
        <v>0</v>
      </c>
      <c r="L65" s="12">
        <f t="shared" si="2"/>
        <v>1</v>
      </c>
      <c r="M65" s="30" t="s">
        <v>603</v>
      </c>
      <c r="N65" s="21" t="s">
        <v>140</v>
      </c>
    </row>
    <row r="66" spans="1:14" s="33" customFormat="1" ht="33" customHeight="1" x14ac:dyDescent="0.25">
      <c r="A66" s="39"/>
      <c r="B66" s="11">
        <f>SUBTOTAL(3,$C$2:C66)*1</f>
        <v>65</v>
      </c>
      <c r="C66" s="35" t="s">
        <v>604</v>
      </c>
      <c r="D66" s="5" t="s">
        <v>389</v>
      </c>
      <c r="E66" s="5" t="s">
        <v>394</v>
      </c>
      <c r="F66" s="35" t="s">
        <v>41</v>
      </c>
      <c r="G66" s="36" t="s">
        <v>304</v>
      </c>
      <c r="H66" s="36" t="s">
        <v>9</v>
      </c>
      <c r="I66" s="9">
        <v>1</v>
      </c>
      <c r="J66" s="11">
        <v>0</v>
      </c>
      <c r="K66" s="11">
        <v>0</v>
      </c>
      <c r="L66" s="12">
        <f t="shared" si="2"/>
        <v>1</v>
      </c>
      <c r="M66" s="30" t="s">
        <v>379</v>
      </c>
      <c r="N66" s="4" t="s">
        <v>141</v>
      </c>
    </row>
    <row r="67" spans="1:14" s="33" customFormat="1" ht="33" customHeight="1" x14ac:dyDescent="0.25">
      <c r="A67" s="39"/>
      <c r="B67" s="11">
        <f>SUBTOTAL(3,$C$2:C67)*1</f>
        <v>66</v>
      </c>
      <c r="C67" s="35" t="s">
        <v>605</v>
      </c>
      <c r="D67" s="5" t="s">
        <v>389</v>
      </c>
      <c r="E67" s="5" t="s">
        <v>394</v>
      </c>
      <c r="F67" s="35" t="s">
        <v>3</v>
      </c>
      <c r="G67" s="36" t="s">
        <v>289</v>
      </c>
      <c r="H67" s="36" t="s">
        <v>55</v>
      </c>
      <c r="I67" s="9">
        <v>2</v>
      </c>
      <c r="J67" s="11">
        <v>0</v>
      </c>
      <c r="K67" s="11">
        <v>0</v>
      </c>
      <c r="L67" s="12">
        <f t="shared" si="2"/>
        <v>2</v>
      </c>
      <c r="M67" s="16" t="s">
        <v>419</v>
      </c>
      <c r="N67" s="4" t="s">
        <v>142</v>
      </c>
    </row>
    <row r="68" spans="1:14" s="33" customFormat="1" ht="33" customHeight="1" x14ac:dyDescent="0.25">
      <c r="A68" s="39"/>
      <c r="B68" s="11">
        <f>SUBTOTAL(3,$C$2:C68)*1</f>
        <v>67</v>
      </c>
      <c r="C68" s="35" t="s">
        <v>143</v>
      </c>
      <c r="D68" s="35" t="s">
        <v>399</v>
      </c>
      <c r="E68" s="5" t="s">
        <v>394</v>
      </c>
      <c r="F68" s="35" t="s">
        <v>3</v>
      </c>
      <c r="G68" s="36" t="s">
        <v>380</v>
      </c>
      <c r="H68" s="36" t="s">
        <v>285</v>
      </c>
      <c r="I68" s="9">
        <v>3</v>
      </c>
      <c r="J68" s="11">
        <v>0</v>
      </c>
      <c r="K68" s="11">
        <v>0</v>
      </c>
      <c r="L68" s="12">
        <f t="shared" si="2"/>
        <v>3</v>
      </c>
      <c r="M68" s="16" t="s">
        <v>381</v>
      </c>
      <c r="N68" s="21" t="s">
        <v>144</v>
      </c>
    </row>
    <row r="69" spans="1:14" s="33" customFormat="1" ht="33" customHeight="1" x14ac:dyDescent="0.25">
      <c r="A69" s="39"/>
      <c r="B69" s="11">
        <f>SUBTOTAL(3,$C$2:C69)*1</f>
        <v>68</v>
      </c>
      <c r="C69" s="35" t="s">
        <v>606</v>
      </c>
      <c r="D69" s="35" t="s">
        <v>399</v>
      </c>
      <c r="E69" s="5" t="s">
        <v>394</v>
      </c>
      <c r="F69" s="35" t="s">
        <v>3</v>
      </c>
      <c r="G69" s="36" t="s">
        <v>382</v>
      </c>
      <c r="H69" s="36" t="s">
        <v>39</v>
      </c>
      <c r="I69" s="9">
        <v>1</v>
      </c>
      <c r="J69" s="11">
        <v>0</v>
      </c>
      <c r="K69" s="11">
        <v>0</v>
      </c>
      <c r="L69" s="12">
        <f t="shared" si="2"/>
        <v>1</v>
      </c>
      <c r="M69" s="30" t="s">
        <v>607</v>
      </c>
      <c r="N69" s="21" t="s">
        <v>385</v>
      </c>
    </row>
    <row r="70" spans="1:14" s="33" customFormat="1" ht="33" customHeight="1" x14ac:dyDescent="0.25">
      <c r="A70" s="39"/>
      <c r="B70" s="11">
        <f>SUBTOTAL(3,$C$2:C70)*1</f>
        <v>69</v>
      </c>
      <c r="C70" s="35" t="s">
        <v>145</v>
      </c>
      <c r="D70" s="5" t="s">
        <v>389</v>
      </c>
      <c r="E70" s="5" t="s">
        <v>394</v>
      </c>
      <c r="F70" s="35" t="s">
        <v>3</v>
      </c>
      <c r="G70" s="36" t="s">
        <v>383</v>
      </c>
      <c r="H70" s="36" t="s">
        <v>9</v>
      </c>
      <c r="I70" s="9">
        <v>1</v>
      </c>
      <c r="J70" s="11">
        <v>0</v>
      </c>
      <c r="K70" s="11">
        <v>0</v>
      </c>
      <c r="L70" s="12">
        <f t="shared" si="2"/>
        <v>1</v>
      </c>
      <c r="M70" s="30" t="s">
        <v>386</v>
      </c>
      <c r="N70" s="21" t="s">
        <v>384</v>
      </c>
    </row>
    <row r="71" spans="1:14" s="33" customFormat="1" ht="33" customHeight="1" x14ac:dyDescent="0.25">
      <c r="A71" s="39"/>
      <c r="B71" s="11">
        <f>SUBTOTAL(3,$C$2:C71)*1</f>
        <v>70</v>
      </c>
      <c r="C71" s="35" t="s">
        <v>608</v>
      </c>
      <c r="D71" s="35" t="s">
        <v>389</v>
      </c>
      <c r="E71" s="35" t="s">
        <v>394</v>
      </c>
      <c r="F71" s="35" t="s">
        <v>3</v>
      </c>
      <c r="G71" s="36" t="s">
        <v>387</v>
      </c>
      <c r="H71" s="36" t="s">
        <v>55</v>
      </c>
      <c r="I71" s="9">
        <v>1</v>
      </c>
      <c r="J71" s="11">
        <v>0</v>
      </c>
      <c r="K71" s="11">
        <v>0</v>
      </c>
      <c r="L71" s="12">
        <f t="shared" si="2"/>
        <v>1</v>
      </c>
      <c r="M71" s="30" t="s">
        <v>388</v>
      </c>
      <c r="N71" s="4" t="s">
        <v>146</v>
      </c>
    </row>
    <row r="72" spans="1:14" s="33" customFormat="1" ht="33" customHeight="1" x14ac:dyDescent="0.25">
      <c r="A72" s="80" t="s">
        <v>571</v>
      </c>
      <c r="B72" s="11">
        <f>SUBTOTAL(3,$C$2:C72)*1</f>
        <v>71</v>
      </c>
      <c r="C72" s="45" t="s">
        <v>147</v>
      </c>
      <c r="D72" s="35" t="s">
        <v>389</v>
      </c>
      <c r="E72" s="45" t="s">
        <v>392</v>
      </c>
      <c r="F72" s="45" t="s">
        <v>41</v>
      </c>
      <c r="G72" s="48" t="s">
        <v>391</v>
      </c>
      <c r="H72" s="48" t="s">
        <v>390</v>
      </c>
      <c r="I72" s="43">
        <v>1</v>
      </c>
      <c r="J72" s="49">
        <v>0</v>
      </c>
      <c r="K72" s="49">
        <v>0</v>
      </c>
      <c r="L72" s="44">
        <f t="shared" si="2"/>
        <v>1</v>
      </c>
      <c r="M72" s="51" t="s">
        <v>393</v>
      </c>
      <c r="N72" s="4" t="s">
        <v>148</v>
      </c>
    </row>
    <row r="73" spans="1:14" s="33" customFormat="1" ht="33" customHeight="1" x14ac:dyDescent="0.25">
      <c r="A73" s="80" t="s">
        <v>571</v>
      </c>
      <c r="B73" s="11">
        <f>SUBTOTAL(3,$C$2:C73)*1</f>
        <v>72</v>
      </c>
      <c r="C73" s="45" t="s">
        <v>149</v>
      </c>
      <c r="D73" s="45" t="s">
        <v>399</v>
      </c>
      <c r="E73" s="45" t="s">
        <v>392</v>
      </c>
      <c r="F73" s="45" t="s">
        <v>41</v>
      </c>
      <c r="G73" s="48" t="s">
        <v>395</v>
      </c>
      <c r="H73" s="48" t="s">
        <v>295</v>
      </c>
      <c r="I73" s="43">
        <v>1</v>
      </c>
      <c r="J73" s="49">
        <v>0</v>
      </c>
      <c r="K73" s="49">
        <v>0</v>
      </c>
      <c r="L73" s="44">
        <f t="shared" si="2"/>
        <v>1</v>
      </c>
      <c r="M73" s="51" t="s">
        <v>396</v>
      </c>
      <c r="N73" s="21" t="s">
        <v>150</v>
      </c>
    </row>
    <row r="74" spans="1:14" s="33" customFormat="1" ht="33" customHeight="1" x14ac:dyDescent="0.25">
      <c r="A74" s="39"/>
      <c r="B74" s="11">
        <f>SUBTOTAL(3,$C$2:C74)*1</f>
        <v>73</v>
      </c>
      <c r="C74" s="35" t="s">
        <v>151</v>
      </c>
      <c r="D74" s="35" t="s">
        <v>389</v>
      </c>
      <c r="E74" s="35" t="s">
        <v>394</v>
      </c>
      <c r="F74" s="35" t="s">
        <v>3</v>
      </c>
      <c r="G74" s="36" t="s">
        <v>363</v>
      </c>
      <c r="H74" s="36" t="s">
        <v>55</v>
      </c>
      <c r="I74" s="9">
        <v>1</v>
      </c>
      <c r="J74" s="11">
        <v>0</v>
      </c>
      <c r="K74" s="11">
        <v>0</v>
      </c>
      <c r="L74" s="12">
        <f t="shared" si="2"/>
        <v>1</v>
      </c>
      <c r="M74" s="30" t="s">
        <v>609</v>
      </c>
      <c r="N74" s="21" t="s">
        <v>397</v>
      </c>
    </row>
    <row r="75" spans="1:14" s="33" customFormat="1" ht="33" customHeight="1" x14ac:dyDescent="0.25">
      <c r="A75" s="39"/>
      <c r="B75" s="11">
        <f>SUBTOTAL(3,$C$2:C75)*1</f>
        <v>74</v>
      </c>
      <c r="C75" s="35" t="s">
        <v>610</v>
      </c>
      <c r="D75" s="35" t="s">
        <v>399</v>
      </c>
      <c r="E75" s="35" t="s">
        <v>394</v>
      </c>
      <c r="F75" s="35" t="s">
        <v>3</v>
      </c>
      <c r="G75" s="36" t="s">
        <v>398</v>
      </c>
      <c r="H75" s="36" t="s">
        <v>39</v>
      </c>
      <c r="I75" s="9">
        <v>1</v>
      </c>
      <c r="J75" s="11">
        <v>0</v>
      </c>
      <c r="K75" s="11">
        <v>0</v>
      </c>
      <c r="L75" s="12">
        <f t="shared" si="2"/>
        <v>1</v>
      </c>
      <c r="M75" s="30" t="s">
        <v>568</v>
      </c>
      <c r="N75" s="4" t="s">
        <v>400</v>
      </c>
    </row>
    <row r="76" spans="1:14" s="33" customFormat="1" ht="33" customHeight="1" x14ac:dyDescent="0.25">
      <c r="A76" s="39"/>
      <c r="B76" s="11">
        <f>SUBTOTAL(3,$C$2:C76)*1</f>
        <v>75</v>
      </c>
      <c r="C76" s="35" t="s">
        <v>152</v>
      </c>
      <c r="D76" s="35" t="s">
        <v>389</v>
      </c>
      <c r="E76" s="35" t="s">
        <v>394</v>
      </c>
      <c r="F76" s="35" t="s">
        <v>3</v>
      </c>
      <c r="G76" s="36" t="s">
        <v>402</v>
      </c>
      <c r="H76" s="36" t="s">
        <v>401</v>
      </c>
      <c r="I76" s="9">
        <v>1</v>
      </c>
      <c r="J76" s="11">
        <v>0</v>
      </c>
      <c r="K76" s="11">
        <v>0</v>
      </c>
      <c r="L76" s="12">
        <f t="shared" si="2"/>
        <v>1</v>
      </c>
      <c r="M76" s="30" t="s">
        <v>1</v>
      </c>
      <c r="N76" s="21" t="s">
        <v>153</v>
      </c>
    </row>
    <row r="77" spans="1:14" s="33" customFormat="1" ht="33" customHeight="1" x14ac:dyDescent="0.25">
      <c r="A77" s="80" t="s">
        <v>571</v>
      </c>
      <c r="B77" s="11">
        <f>SUBTOTAL(3,$C$2:C77)*1</f>
        <v>76</v>
      </c>
      <c r="C77" s="45" t="s">
        <v>154</v>
      </c>
      <c r="D77" s="45" t="s">
        <v>399</v>
      </c>
      <c r="E77" s="45" t="s">
        <v>407</v>
      </c>
      <c r="F77" s="45" t="s">
        <v>3</v>
      </c>
      <c r="G77" s="48" t="s">
        <v>403</v>
      </c>
      <c r="H77" s="48" t="s">
        <v>404</v>
      </c>
      <c r="I77" s="43">
        <v>1</v>
      </c>
      <c r="J77" s="49">
        <v>0</v>
      </c>
      <c r="K77" s="49">
        <v>0</v>
      </c>
      <c r="L77" s="44">
        <f t="shared" si="2"/>
        <v>1</v>
      </c>
      <c r="M77" s="50" t="s">
        <v>366</v>
      </c>
      <c r="N77" s="47" t="s">
        <v>155</v>
      </c>
    </row>
    <row r="78" spans="1:14" s="33" customFormat="1" ht="33" customHeight="1" x14ac:dyDescent="0.25">
      <c r="A78" s="39"/>
      <c r="B78" s="11">
        <f>SUBTOTAL(3,$C$2:C78)*1</f>
        <v>77</v>
      </c>
      <c r="C78" s="35" t="s">
        <v>611</v>
      </c>
      <c r="D78" s="35" t="s">
        <v>399</v>
      </c>
      <c r="E78" s="35" t="s">
        <v>394</v>
      </c>
      <c r="F78" s="35" t="s">
        <v>3</v>
      </c>
      <c r="G78" s="36" t="s">
        <v>361</v>
      </c>
      <c r="H78" s="36" t="s">
        <v>9</v>
      </c>
      <c r="I78" s="9">
        <v>1</v>
      </c>
      <c r="J78" s="11">
        <v>0</v>
      </c>
      <c r="K78" s="11">
        <v>0</v>
      </c>
      <c r="L78" s="12">
        <f t="shared" si="2"/>
        <v>1</v>
      </c>
      <c r="M78" s="30" t="s">
        <v>405</v>
      </c>
      <c r="N78" s="4" t="s">
        <v>156</v>
      </c>
    </row>
    <row r="79" spans="1:14" s="33" customFormat="1" ht="33" customHeight="1" x14ac:dyDescent="0.25">
      <c r="A79" s="39"/>
      <c r="B79" s="11">
        <f>SUBTOTAL(3,$C$2:C79)*1</f>
        <v>78</v>
      </c>
      <c r="C79" s="35" t="s">
        <v>612</v>
      </c>
      <c r="D79" s="35" t="s">
        <v>389</v>
      </c>
      <c r="E79" s="35" t="s">
        <v>394</v>
      </c>
      <c r="F79" s="35" t="s">
        <v>3</v>
      </c>
      <c r="G79" s="36" t="s">
        <v>406</v>
      </c>
      <c r="H79" s="36" t="s">
        <v>55</v>
      </c>
      <c r="I79" s="9">
        <v>1</v>
      </c>
      <c r="J79" s="11">
        <v>0</v>
      </c>
      <c r="K79" s="11">
        <v>0</v>
      </c>
      <c r="L79" s="12">
        <f t="shared" si="2"/>
        <v>1</v>
      </c>
      <c r="M79" s="30" t="s">
        <v>613</v>
      </c>
      <c r="N79" s="21" t="s">
        <v>157</v>
      </c>
    </row>
    <row r="80" spans="1:14" s="33" customFormat="1" ht="33" customHeight="1" x14ac:dyDescent="0.25">
      <c r="A80" s="39"/>
      <c r="B80" s="11">
        <f>SUBTOTAL(3,$C$2:C80)*1</f>
        <v>79</v>
      </c>
      <c r="C80" s="35" t="s">
        <v>158</v>
      </c>
      <c r="D80" s="35" t="s">
        <v>389</v>
      </c>
      <c r="E80" s="35" t="s">
        <v>394</v>
      </c>
      <c r="F80" s="35" t="s">
        <v>3</v>
      </c>
      <c r="G80" s="36" t="s">
        <v>408</v>
      </c>
      <c r="H80" s="36" t="s">
        <v>9</v>
      </c>
      <c r="I80" s="9">
        <v>2</v>
      </c>
      <c r="J80" s="11">
        <v>0</v>
      </c>
      <c r="K80" s="11">
        <v>0</v>
      </c>
      <c r="L80" s="12">
        <f t="shared" ref="L80:L93" si="3">SUM(I80:K80)</f>
        <v>2</v>
      </c>
      <c r="M80" s="16" t="s">
        <v>368</v>
      </c>
      <c r="N80" s="21" t="s">
        <v>159</v>
      </c>
    </row>
    <row r="81" spans="1:15" s="33" customFormat="1" ht="33" customHeight="1" x14ac:dyDescent="0.25">
      <c r="A81" s="39"/>
      <c r="B81" s="11">
        <f>SUBTOTAL(3,$C$2:C81)*1</f>
        <v>80</v>
      </c>
      <c r="C81" s="35" t="s">
        <v>614</v>
      </c>
      <c r="D81" s="35" t="s">
        <v>399</v>
      </c>
      <c r="E81" s="35" t="s">
        <v>394</v>
      </c>
      <c r="F81" s="35" t="s">
        <v>3</v>
      </c>
      <c r="G81" s="36" t="s">
        <v>409</v>
      </c>
      <c r="H81" s="36" t="s">
        <v>9</v>
      </c>
      <c r="I81" s="9">
        <v>1</v>
      </c>
      <c r="J81" s="11">
        <v>0</v>
      </c>
      <c r="K81" s="11">
        <v>0</v>
      </c>
      <c r="L81" s="12">
        <f t="shared" si="3"/>
        <v>1</v>
      </c>
      <c r="M81" s="30" t="s">
        <v>615</v>
      </c>
      <c r="N81" s="4" t="s">
        <v>160</v>
      </c>
    </row>
    <row r="82" spans="1:15" s="33" customFormat="1" ht="33" customHeight="1" x14ac:dyDescent="0.25">
      <c r="A82" s="39"/>
      <c r="B82" s="11">
        <f>SUBTOTAL(3,$C$2:C82)*1</f>
        <v>81</v>
      </c>
      <c r="C82" s="35" t="s">
        <v>161</v>
      </c>
      <c r="D82" s="35" t="s">
        <v>389</v>
      </c>
      <c r="E82" s="35" t="s">
        <v>394</v>
      </c>
      <c r="F82" s="35" t="s">
        <v>3</v>
      </c>
      <c r="G82" s="36" t="s">
        <v>410</v>
      </c>
      <c r="H82" s="36" t="s">
        <v>285</v>
      </c>
      <c r="I82" s="9">
        <v>1</v>
      </c>
      <c r="J82" s="11">
        <v>0</v>
      </c>
      <c r="K82" s="11">
        <v>0</v>
      </c>
      <c r="L82" s="12">
        <f t="shared" si="3"/>
        <v>1</v>
      </c>
      <c r="M82" s="30" t="s">
        <v>366</v>
      </c>
      <c r="N82" s="18" t="s">
        <v>162</v>
      </c>
    </row>
    <row r="83" spans="1:15" s="33" customFormat="1" ht="33" customHeight="1" x14ac:dyDescent="0.25">
      <c r="A83" s="80" t="s">
        <v>571</v>
      </c>
      <c r="B83" s="11">
        <f>SUBTOTAL(3,$C$2:C83)*1</f>
        <v>82</v>
      </c>
      <c r="C83" s="45" t="s">
        <v>163</v>
      </c>
      <c r="D83" s="45" t="s">
        <v>389</v>
      </c>
      <c r="E83" s="45" t="s">
        <v>394</v>
      </c>
      <c r="F83" s="45" t="s">
        <v>3</v>
      </c>
      <c r="G83" s="48" t="s">
        <v>411</v>
      </c>
      <c r="H83" s="48" t="s">
        <v>9</v>
      </c>
      <c r="I83" s="43">
        <v>1</v>
      </c>
      <c r="J83" s="49">
        <v>0</v>
      </c>
      <c r="K83" s="49">
        <v>0</v>
      </c>
      <c r="L83" s="44">
        <f t="shared" si="3"/>
        <v>1</v>
      </c>
      <c r="M83" s="50" t="s">
        <v>373</v>
      </c>
      <c r="N83" s="73" t="s">
        <v>164</v>
      </c>
    </row>
    <row r="84" spans="1:15" s="33" customFormat="1" ht="33" customHeight="1" x14ac:dyDescent="0.25">
      <c r="A84" s="39"/>
      <c r="B84" s="11">
        <f>SUBTOTAL(3,$C$2:C84)*1</f>
        <v>83</v>
      </c>
      <c r="C84" s="35" t="s">
        <v>165</v>
      </c>
      <c r="D84" s="35" t="s">
        <v>389</v>
      </c>
      <c r="E84" s="35" t="s">
        <v>392</v>
      </c>
      <c r="F84" s="35" t="s">
        <v>41</v>
      </c>
      <c r="G84" s="36" t="s">
        <v>82</v>
      </c>
      <c r="H84" s="36" t="s">
        <v>412</v>
      </c>
      <c r="I84" s="9">
        <v>1</v>
      </c>
      <c r="J84" s="11">
        <v>0</v>
      </c>
      <c r="K84" s="11">
        <v>0</v>
      </c>
      <c r="L84" s="12">
        <f t="shared" si="3"/>
        <v>1</v>
      </c>
      <c r="M84" s="32" t="s">
        <v>616</v>
      </c>
      <c r="N84" s="21" t="s">
        <v>166</v>
      </c>
    </row>
    <row r="85" spans="1:15" s="33" customFormat="1" ht="33" customHeight="1" x14ac:dyDescent="0.25">
      <c r="A85" s="39"/>
      <c r="B85" s="11">
        <f>SUBTOTAL(3,$C$2:C85)*1</f>
        <v>84</v>
      </c>
      <c r="C85" s="35" t="s">
        <v>617</v>
      </c>
      <c r="D85" s="35" t="s">
        <v>389</v>
      </c>
      <c r="E85" s="35" t="s">
        <v>394</v>
      </c>
      <c r="F85" s="35" t="s">
        <v>3</v>
      </c>
      <c r="G85" s="36" t="s">
        <v>413</v>
      </c>
      <c r="H85" s="36" t="s">
        <v>39</v>
      </c>
      <c r="I85" s="9">
        <v>2</v>
      </c>
      <c r="J85" s="11">
        <v>1</v>
      </c>
      <c r="K85" s="11">
        <v>0</v>
      </c>
      <c r="L85" s="12">
        <f t="shared" si="3"/>
        <v>3</v>
      </c>
      <c r="M85" s="16" t="s">
        <v>618</v>
      </c>
      <c r="N85" s="21" t="s">
        <v>167</v>
      </c>
    </row>
    <row r="86" spans="1:15" s="33" customFormat="1" ht="33" customHeight="1" x14ac:dyDescent="0.25">
      <c r="A86" s="39"/>
      <c r="B86" s="11">
        <f>SUBTOTAL(3,$C$2:C86)*1</f>
        <v>85</v>
      </c>
      <c r="C86" s="35" t="s">
        <v>168</v>
      </c>
      <c r="D86" s="35" t="s">
        <v>399</v>
      </c>
      <c r="E86" s="35" t="s">
        <v>392</v>
      </c>
      <c r="F86" s="35" t="s">
        <v>41</v>
      </c>
      <c r="G86" s="36" t="s">
        <v>414</v>
      </c>
      <c r="H86" s="36" t="s">
        <v>292</v>
      </c>
      <c r="I86" s="9">
        <v>1</v>
      </c>
      <c r="J86" s="11">
        <v>0</v>
      </c>
      <c r="K86" s="11">
        <v>0</v>
      </c>
      <c r="L86" s="12">
        <f t="shared" si="3"/>
        <v>1</v>
      </c>
      <c r="M86" s="32" t="s">
        <v>569</v>
      </c>
      <c r="N86" s="21" t="s">
        <v>169</v>
      </c>
    </row>
    <row r="87" spans="1:15" s="33" customFormat="1" ht="33" customHeight="1" x14ac:dyDescent="0.25">
      <c r="A87" s="39"/>
      <c r="B87" s="11">
        <f>SUBTOTAL(3,$C$2:C87)*1</f>
        <v>86</v>
      </c>
      <c r="C87" s="35" t="s">
        <v>170</v>
      </c>
      <c r="D87" s="35" t="s">
        <v>389</v>
      </c>
      <c r="E87" s="35" t="s">
        <v>394</v>
      </c>
      <c r="F87" s="35" t="s">
        <v>3</v>
      </c>
      <c r="G87" s="36" t="s">
        <v>415</v>
      </c>
      <c r="H87" s="36" t="s">
        <v>9</v>
      </c>
      <c r="I87" s="9">
        <v>1</v>
      </c>
      <c r="J87" s="11">
        <v>0</v>
      </c>
      <c r="K87" s="11">
        <v>0</v>
      </c>
      <c r="L87" s="12">
        <f t="shared" si="3"/>
        <v>1</v>
      </c>
      <c r="M87" s="30" t="s">
        <v>619</v>
      </c>
      <c r="N87" s="72" t="s">
        <v>416</v>
      </c>
    </row>
    <row r="88" spans="1:15" s="33" customFormat="1" ht="33" customHeight="1" x14ac:dyDescent="0.25">
      <c r="A88" s="39"/>
      <c r="B88" s="11">
        <f>SUBTOTAL(3,$C$2:C88)*1</f>
        <v>87</v>
      </c>
      <c r="C88" s="35" t="s">
        <v>171</v>
      </c>
      <c r="D88" s="35" t="s">
        <v>389</v>
      </c>
      <c r="E88" s="35" t="s">
        <v>392</v>
      </c>
      <c r="F88" s="35" t="s">
        <v>41</v>
      </c>
      <c r="G88" s="36" t="s">
        <v>417</v>
      </c>
      <c r="H88" s="36" t="s">
        <v>378</v>
      </c>
      <c r="I88" s="9">
        <v>1</v>
      </c>
      <c r="J88" s="11">
        <v>0</v>
      </c>
      <c r="K88" s="11">
        <v>0</v>
      </c>
      <c r="L88" s="12">
        <f t="shared" si="3"/>
        <v>1</v>
      </c>
      <c r="M88" s="32" t="s">
        <v>95</v>
      </c>
      <c r="N88" s="4" t="s">
        <v>172</v>
      </c>
    </row>
    <row r="89" spans="1:15" s="33" customFormat="1" ht="33" customHeight="1" x14ac:dyDescent="0.25">
      <c r="A89" s="39"/>
      <c r="B89" s="11">
        <f>SUBTOTAL(3,$C$2:C89)*1</f>
        <v>88</v>
      </c>
      <c r="C89" s="35" t="s">
        <v>620</v>
      </c>
      <c r="D89" s="35" t="s">
        <v>389</v>
      </c>
      <c r="E89" s="35" t="s">
        <v>394</v>
      </c>
      <c r="F89" s="35" t="s">
        <v>3</v>
      </c>
      <c r="G89" s="36" t="s">
        <v>290</v>
      </c>
      <c r="H89" s="36" t="s">
        <v>9</v>
      </c>
      <c r="I89" s="9">
        <v>1</v>
      </c>
      <c r="J89" s="11">
        <v>0</v>
      </c>
      <c r="K89" s="11">
        <v>0</v>
      </c>
      <c r="L89" s="12">
        <f t="shared" si="3"/>
        <v>1</v>
      </c>
      <c r="M89" s="30" t="s">
        <v>110</v>
      </c>
      <c r="N89" s="4" t="s">
        <v>418</v>
      </c>
    </row>
    <row r="90" spans="1:15" s="33" customFormat="1" ht="33" customHeight="1" x14ac:dyDescent="0.25">
      <c r="A90" s="39"/>
      <c r="B90" s="11">
        <f>SUBTOTAL(3,$C$2:C90)*1</f>
        <v>89</v>
      </c>
      <c r="C90" s="35" t="s">
        <v>173</v>
      </c>
      <c r="D90" s="35" t="s">
        <v>389</v>
      </c>
      <c r="E90" s="35" t="s">
        <v>394</v>
      </c>
      <c r="F90" s="35" t="s">
        <v>41</v>
      </c>
      <c r="G90" s="36" t="s">
        <v>290</v>
      </c>
      <c r="H90" s="36" t="s">
        <v>9</v>
      </c>
      <c r="I90" s="9">
        <v>1</v>
      </c>
      <c r="J90" s="11">
        <v>0</v>
      </c>
      <c r="K90" s="11">
        <v>0</v>
      </c>
      <c r="L90" s="12">
        <f t="shared" si="3"/>
        <v>1</v>
      </c>
      <c r="M90" s="30" t="s">
        <v>621</v>
      </c>
      <c r="N90" s="21" t="s">
        <v>174</v>
      </c>
    </row>
    <row r="91" spans="1:15" s="33" customFormat="1" ht="33" customHeight="1" x14ac:dyDescent="0.25">
      <c r="A91" s="39"/>
      <c r="B91" s="11">
        <f>SUBTOTAL(3,$C$2:C91)*1</f>
        <v>90</v>
      </c>
      <c r="C91" s="35" t="s">
        <v>175</v>
      </c>
      <c r="D91" s="35" t="s">
        <v>389</v>
      </c>
      <c r="E91" s="35" t="s">
        <v>394</v>
      </c>
      <c r="F91" s="35" t="s">
        <v>3</v>
      </c>
      <c r="G91" s="36" t="s">
        <v>420</v>
      </c>
      <c r="H91" s="36" t="s">
        <v>39</v>
      </c>
      <c r="I91" s="9">
        <v>2</v>
      </c>
      <c r="J91" s="11">
        <v>0</v>
      </c>
      <c r="K91" s="11">
        <v>0</v>
      </c>
      <c r="L91" s="12">
        <f t="shared" si="3"/>
        <v>2</v>
      </c>
      <c r="M91" s="16" t="s">
        <v>1</v>
      </c>
      <c r="N91" s="21" t="s">
        <v>176</v>
      </c>
    </row>
    <row r="92" spans="1:15" s="33" customFormat="1" ht="33" customHeight="1" x14ac:dyDescent="0.25">
      <c r="A92" s="80" t="s">
        <v>571</v>
      </c>
      <c r="B92" s="11">
        <f>SUBTOTAL(3,$C$2:C92)*1</f>
        <v>91</v>
      </c>
      <c r="C92" s="49" t="s">
        <v>622</v>
      </c>
      <c r="D92" s="45" t="s">
        <v>389</v>
      </c>
      <c r="E92" s="45" t="s">
        <v>394</v>
      </c>
      <c r="F92" s="45" t="s">
        <v>41</v>
      </c>
      <c r="G92" s="51" t="s">
        <v>421</v>
      </c>
      <c r="H92" s="51" t="s">
        <v>55</v>
      </c>
      <c r="I92" s="49">
        <v>1</v>
      </c>
      <c r="J92" s="49">
        <v>1</v>
      </c>
      <c r="K92" s="49">
        <v>0</v>
      </c>
      <c r="L92" s="44">
        <f t="shared" si="3"/>
        <v>2</v>
      </c>
      <c r="M92" s="50" t="s">
        <v>59</v>
      </c>
      <c r="N92" s="60" t="s">
        <v>177</v>
      </c>
    </row>
    <row r="93" spans="1:15" s="33" customFormat="1" ht="33" customHeight="1" x14ac:dyDescent="0.25">
      <c r="A93" s="39"/>
      <c r="B93" s="11">
        <f>SUBTOTAL(3,$C$2:C93)*1</f>
        <v>92</v>
      </c>
      <c r="C93" s="20" t="s">
        <v>178</v>
      </c>
      <c r="D93" s="20" t="s">
        <v>399</v>
      </c>
      <c r="E93" s="35" t="s">
        <v>394</v>
      </c>
      <c r="F93" s="35" t="s">
        <v>3</v>
      </c>
      <c r="G93" s="2" t="s">
        <v>422</v>
      </c>
      <c r="H93" s="36" t="s">
        <v>9</v>
      </c>
      <c r="I93" s="11">
        <v>2</v>
      </c>
      <c r="J93" s="11">
        <v>1</v>
      </c>
      <c r="K93" s="11">
        <v>0</v>
      </c>
      <c r="L93" s="12">
        <f t="shared" si="3"/>
        <v>3</v>
      </c>
      <c r="M93" s="16" t="s">
        <v>469</v>
      </c>
      <c r="N93" s="4" t="s">
        <v>180</v>
      </c>
    </row>
    <row r="94" spans="1:15" s="33" customFormat="1" ht="33" customHeight="1" x14ac:dyDescent="0.25">
      <c r="A94" s="39"/>
      <c r="B94" s="11">
        <f>SUBTOTAL(3,$C$2:C94)*1</f>
        <v>93</v>
      </c>
      <c r="C94" s="20" t="s">
        <v>623</v>
      </c>
      <c r="D94" s="35" t="s">
        <v>389</v>
      </c>
      <c r="E94" s="35" t="s">
        <v>394</v>
      </c>
      <c r="F94" s="35" t="s">
        <v>3</v>
      </c>
      <c r="G94" s="2" t="s">
        <v>423</v>
      </c>
      <c r="H94" s="36" t="s">
        <v>9</v>
      </c>
      <c r="I94" s="11">
        <v>1</v>
      </c>
      <c r="J94" s="11">
        <v>1</v>
      </c>
      <c r="K94" s="11">
        <v>0</v>
      </c>
      <c r="L94" s="12">
        <f>SUM(I94:K94)</f>
        <v>2</v>
      </c>
      <c r="M94" s="30" t="s">
        <v>59</v>
      </c>
      <c r="N94" s="21" t="s">
        <v>424</v>
      </c>
    </row>
    <row r="95" spans="1:15" s="33" customFormat="1" ht="33" customHeight="1" x14ac:dyDescent="0.25">
      <c r="A95" s="39"/>
      <c r="B95" s="11">
        <f>SUBTOTAL(3,$C$2:C95)*1</f>
        <v>94</v>
      </c>
      <c r="C95" s="15" t="s">
        <v>181</v>
      </c>
      <c r="D95" s="35" t="s">
        <v>389</v>
      </c>
      <c r="E95" s="15" t="s">
        <v>392</v>
      </c>
      <c r="F95" s="35" t="s">
        <v>3</v>
      </c>
      <c r="G95" s="19" t="s">
        <v>425</v>
      </c>
      <c r="H95" s="19" t="s">
        <v>307</v>
      </c>
      <c r="I95" s="11">
        <v>2</v>
      </c>
      <c r="J95" s="12">
        <v>0</v>
      </c>
      <c r="K95" s="12">
        <v>0</v>
      </c>
      <c r="L95" s="12">
        <f t="shared" ref="L95:L122" si="4">SUM(I95:K95)</f>
        <v>2</v>
      </c>
      <c r="M95" s="16" t="s">
        <v>576</v>
      </c>
      <c r="N95" s="21" t="s">
        <v>182</v>
      </c>
    </row>
    <row r="96" spans="1:15" s="33" customFormat="1" ht="33" customHeight="1" x14ac:dyDescent="0.25">
      <c r="A96" s="80" t="s">
        <v>571</v>
      </c>
      <c r="B96" s="11">
        <f>SUBTOTAL(3,$C$2:C96)*1</f>
        <v>95</v>
      </c>
      <c r="C96" s="63" t="s">
        <v>625</v>
      </c>
      <c r="D96" s="52" t="s">
        <v>389</v>
      </c>
      <c r="E96" s="52" t="s">
        <v>394</v>
      </c>
      <c r="F96" s="61" t="s">
        <v>41</v>
      </c>
      <c r="G96" s="53" t="s">
        <v>427</v>
      </c>
      <c r="H96" s="53" t="s">
        <v>37</v>
      </c>
      <c r="I96" s="54">
        <v>1</v>
      </c>
      <c r="J96" s="55">
        <v>0</v>
      </c>
      <c r="K96" s="55">
        <v>0</v>
      </c>
      <c r="L96" s="56">
        <f t="shared" si="4"/>
        <v>1</v>
      </c>
      <c r="M96" s="65" t="s">
        <v>624</v>
      </c>
      <c r="N96" s="62" t="s">
        <v>428</v>
      </c>
      <c r="O96" s="57"/>
    </row>
    <row r="97" spans="1:16" s="33" customFormat="1" ht="33" customHeight="1" x14ac:dyDescent="0.25">
      <c r="A97" s="39"/>
      <c r="B97" s="11">
        <f>SUBTOTAL(3,$C$2:C97)*1</f>
        <v>96</v>
      </c>
      <c r="C97" s="15" t="s">
        <v>183</v>
      </c>
      <c r="D97" s="35" t="s">
        <v>389</v>
      </c>
      <c r="E97" s="35" t="s">
        <v>394</v>
      </c>
      <c r="F97" s="35" t="s">
        <v>3</v>
      </c>
      <c r="G97" s="19" t="s">
        <v>429</v>
      </c>
      <c r="H97" s="19" t="s">
        <v>9</v>
      </c>
      <c r="I97" s="11">
        <v>2</v>
      </c>
      <c r="J97" s="12">
        <v>0</v>
      </c>
      <c r="K97" s="12">
        <v>0</v>
      </c>
      <c r="L97" s="12">
        <f t="shared" si="4"/>
        <v>2</v>
      </c>
      <c r="M97" s="16" t="s">
        <v>626</v>
      </c>
      <c r="N97" s="21" t="s">
        <v>430</v>
      </c>
    </row>
    <row r="98" spans="1:16" s="33" customFormat="1" ht="33" customHeight="1" x14ac:dyDescent="0.25">
      <c r="A98" s="80" t="s">
        <v>571</v>
      </c>
      <c r="B98" s="11">
        <f>SUBTOTAL(3,$C$2:C98)*1</f>
        <v>97</v>
      </c>
      <c r="C98" s="49" t="s">
        <v>652</v>
      </c>
      <c r="D98" s="45" t="s">
        <v>389</v>
      </c>
      <c r="E98" s="44" t="s">
        <v>392</v>
      </c>
      <c r="F98" s="44" t="s">
        <v>41</v>
      </c>
      <c r="G98" s="46" t="s">
        <v>431</v>
      </c>
      <c r="H98" s="46" t="s">
        <v>432</v>
      </c>
      <c r="I98" s="43">
        <v>1</v>
      </c>
      <c r="J98" s="49">
        <v>0</v>
      </c>
      <c r="K98" s="49">
        <v>0</v>
      </c>
      <c r="L98" s="44">
        <f t="shared" si="4"/>
        <v>1</v>
      </c>
      <c r="M98" s="46" t="s">
        <v>368</v>
      </c>
      <c r="N98" s="47" t="s">
        <v>184</v>
      </c>
    </row>
    <row r="99" spans="1:16" s="33" customFormat="1" ht="33" customHeight="1" x14ac:dyDescent="0.25">
      <c r="A99" s="39"/>
      <c r="B99" s="11">
        <f>SUBTOTAL(3,$C$2:C99)*1</f>
        <v>98</v>
      </c>
      <c r="C99" s="20" t="s">
        <v>185</v>
      </c>
      <c r="D99" s="22" t="s">
        <v>389</v>
      </c>
      <c r="E99" s="35" t="s">
        <v>394</v>
      </c>
      <c r="F99" s="35" t="s">
        <v>3</v>
      </c>
      <c r="G99" s="36" t="s">
        <v>433</v>
      </c>
      <c r="H99" s="36" t="s">
        <v>285</v>
      </c>
      <c r="I99" s="13">
        <v>1</v>
      </c>
      <c r="J99" s="14">
        <v>0</v>
      </c>
      <c r="K99" s="14">
        <v>0</v>
      </c>
      <c r="L99" s="12">
        <f t="shared" si="4"/>
        <v>1</v>
      </c>
      <c r="M99" s="30" t="s">
        <v>426</v>
      </c>
      <c r="N99" s="4" t="s">
        <v>186</v>
      </c>
      <c r="O99" s="34"/>
      <c r="P99" s="34"/>
    </row>
    <row r="100" spans="1:16" s="33" customFormat="1" ht="33" customHeight="1" x14ac:dyDescent="0.25">
      <c r="A100" s="39"/>
      <c r="B100" s="11">
        <f>SUBTOTAL(3,$C$2:C100)*1</f>
        <v>99</v>
      </c>
      <c r="C100" s="15" t="s">
        <v>187</v>
      </c>
      <c r="D100" s="22" t="s">
        <v>389</v>
      </c>
      <c r="E100" s="15" t="s">
        <v>392</v>
      </c>
      <c r="F100" s="15" t="s">
        <v>41</v>
      </c>
      <c r="G100" s="19" t="s">
        <v>434</v>
      </c>
      <c r="H100" s="19" t="s">
        <v>435</v>
      </c>
      <c r="I100" s="11">
        <v>3</v>
      </c>
      <c r="J100" s="12">
        <v>0</v>
      </c>
      <c r="K100" s="12">
        <v>0</v>
      </c>
      <c r="L100" s="12">
        <f t="shared" si="4"/>
        <v>3</v>
      </c>
      <c r="M100" s="16" t="s">
        <v>59</v>
      </c>
      <c r="N100" s="21" t="s">
        <v>188</v>
      </c>
    </row>
    <row r="101" spans="1:16" s="31" customFormat="1" ht="33" customHeight="1" x14ac:dyDescent="0.25">
      <c r="A101" s="77"/>
      <c r="B101" s="9">
        <f>SUBTOTAL(3,$C$2:C101)*1</f>
        <v>100</v>
      </c>
      <c r="C101" s="22" t="s">
        <v>189</v>
      </c>
      <c r="D101" s="22" t="s">
        <v>389</v>
      </c>
      <c r="E101" s="35" t="s">
        <v>394</v>
      </c>
      <c r="F101" s="35" t="s">
        <v>3</v>
      </c>
      <c r="G101" s="8" t="s">
        <v>436</v>
      </c>
      <c r="H101" s="8" t="s">
        <v>9</v>
      </c>
      <c r="I101" s="9">
        <v>0</v>
      </c>
      <c r="J101" s="9">
        <v>4</v>
      </c>
      <c r="K101" s="9">
        <v>0</v>
      </c>
      <c r="L101" s="10">
        <f t="shared" si="4"/>
        <v>4</v>
      </c>
      <c r="M101" s="30" t="s">
        <v>437</v>
      </c>
      <c r="N101" s="72" t="s">
        <v>190</v>
      </c>
    </row>
    <row r="102" spans="1:16" s="33" customFormat="1" ht="33" customHeight="1" x14ac:dyDescent="0.25">
      <c r="A102" s="39"/>
      <c r="B102" s="11">
        <f>SUBTOTAL(3,$C$2:C102)*1</f>
        <v>101</v>
      </c>
      <c r="C102" s="20" t="s">
        <v>627</v>
      </c>
      <c r="D102" s="20" t="s">
        <v>389</v>
      </c>
      <c r="E102" s="35" t="s">
        <v>394</v>
      </c>
      <c r="F102" s="35" t="s">
        <v>3</v>
      </c>
      <c r="G102" s="2" t="s">
        <v>294</v>
      </c>
      <c r="H102" s="2" t="s">
        <v>9</v>
      </c>
      <c r="I102" s="11">
        <v>0</v>
      </c>
      <c r="J102" s="11">
        <v>4</v>
      </c>
      <c r="K102" s="11">
        <v>0</v>
      </c>
      <c r="L102" s="12">
        <f t="shared" si="4"/>
        <v>4</v>
      </c>
      <c r="M102" s="30" t="s">
        <v>439</v>
      </c>
      <c r="N102" s="4" t="s">
        <v>438</v>
      </c>
    </row>
    <row r="103" spans="1:16" s="33" customFormat="1" ht="33" customHeight="1" x14ac:dyDescent="0.25">
      <c r="A103" s="39"/>
      <c r="B103" s="11">
        <f>SUBTOTAL(3,$C$2:C103)*1</f>
        <v>102</v>
      </c>
      <c r="C103" s="20" t="s">
        <v>191</v>
      </c>
      <c r="D103" s="20" t="s">
        <v>389</v>
      </c>
      <c r="E103" s="35" t="s">
        <v>394</v>
      </c>
      <c r="F103" s="20" t="s">
        <v>41</v>
      </c>
      <c r="G103" s="2" t="s">
        <v>440</v>
      </c>
      <c r="H103" s="2" t="s">
        <v>9</v>
      </c>
      <c r="I103" s="11">
        <v>0</v>
      </c>
      <c r="J103" s="11">
        <v>2</v>
      </c>
      <c r="K103" s="11">
        <v>0</v>
      </c>
      <c r="L103" s="12">
        <f t="shared" si="4"/>
        <v>2</v>
      </c>
      <c r="M103" s="30" t="s">
        <v>95</v>
      </c>
      <c r="N103" s="21" t="s">
        <v>192</v>
      </c>
    </row>
    <row r="104" spans="1:16" s="33" customFormat="1" ht="33" customHeight="1" x14ac:dyDescent="0.25">
      <c r="A104" s="39"/>
      <c r="B104" s="11">
        <f>SUBTOTAL(3,$C$2:C104)*1</f>
        <v>103</v>
      </c>
      <c r="C104" s="20" t="s">
        <v>193</v>
      </c>
      <c r="D104" s="20" t="s">
        <v>389</v>
      </c>
      <c r="E104" s="35" t="s">
        <v>394</v>
      </c>
      <c r="F104" s="35" t="s">
        <v>3</v>
      </c>
      <c r="G104" s="2" t="s">
        <v>441</v>
      </c>
      <c r="H104" s="2" t="s">
        <v>9</v>
      </c>
      <c r="I104" s="11">
        <v>0</v>
      </c>
      <c r="J104" s="11">
        <v>1</v>
      </c>
      <c r="K104" s="11">
        <v>0</v>
      </c>
      <c r="L104" s="12">
        <f t="shared" si="4"/>
        <v>1</v>
      </c>
      <c r="M104" s="30" t="s">
        <v>368</v>
      </c>
      <c r="N104" s="4" t="s">
        <v>194</v>
      </c>
    </row>
    <row r="105" spans="1:16" s="33" customFormat="1" ht="33" customHeight="1" x14ac:dyDescent="0.25">
      <c r="A105" s="39"/>
      <c r="B105" s="11">
        <f>SUBTOTAL(3,$C$2:C105)*1</f>
        <v>104</v>
      </c>
      <c r="C105" s="20" t="s">
        <v>195</v>
      </c>
      <c r="D105" s="20" t="s">
        <v>389</v>
      </c>
      <c r="E105" s="35" t="s">
        <v>394</v>
      </c>
      <c r="F105" s="35" t="s">
        <v>3</v>
      </c>
      <c r="G105" s="2" t="s">
        <v>442</v>
      </c>
      <c r="H105" s="2" t="s">
        <v>9</v>
      </c>
      <c r="I105" s="11">
        <v>0</v>
      </c>
      <c r="J105" s="11">
        <v>1</v>
      </c>
      <c r="K105" s="11">
        <v>0</v>
      </c>
      <c r="L105" s="12">
        <f t="shared" si="4"/>
        <v>1</v>
      </c>
      <c r="M105" s="30" t="s">
        <v>179</v>
      </c>
      <c r="N105" s="4" t="s">
        <v>196</v>
      </c>
    </row>
    <row r="106" spans="1:16" s="33" customFormat="1" ht="33" customHeight="1" x14ac:dyDescent="0.25">
      <c r="A106" s="39"/>
      <c r="B106" s="11">
        <f>SUBTOTAL(3,$C$2:C106)*1</f>
        <v>105</v>
      </c>
      <c r="C106" s="20" t="s">
        <v>628</v>
      </c>
      <c r="D106" s="20" t="s">
        <v>389</v>
      </c>
      <c r="E106" s="35" t="s">
        <v>394</v>
      </c>
      <c r="F106" s="35" t="s">
        <v>3</v>
      </c>
      <c r="G106" s="2" t="s">
        <v>443</v>
      </c>
      <c r="H106" s="2" t="s">
        <v>9</v>
      </c>
      <c r="I106" s="11">
        <v>0</v>
      </c>
      <c r="J106" s="11">
        <v>2</v>
      </c>
      <c r="K106" s="11">
        <v>1</v>
      </c>
      <c r="L106" s="12">
        <f t="shared" si="4"/>
        <v>3</v>
      </c>
      <c r="M106" s="16" t="s">
        <v>331</v>
      </c>
      <c r="N106" s="4" t="s">
        <v>197</v>
      </c>
    </row>
    <row r="107" spans="1:16" s="33" customFormat="1" ht="33" customHeight="1" x14ac:dyDescent="0.25">
      <c r="A107" s="39"/>
      <c r="B107" s="11">
        <f>SUBTOTAL(3,$C$2:C107)*1</f>
        <v>106</v>
      </c>
      <c r="C107" s="20" t="s">
        <v>629</v>
      </c>
      <c r="D107" s="20" t="s">
        <v>389</v>
      </c>
      <c r="E107" s="35" t="s">
        <v>394</v>
      </c>
      <c r="F107" s="35" t="s">
        <v>3</v>
      </c>
      <c r="G107" s="2" t="s">
        <v>444</v>
      </c>
      <c r="H107" s="2" t="s">
        <v>9</v>
      </c>
      <c r="I107" s="11">
        <v>0</v>
      </c>
      <c r="J107" s="11">
        <v>1</v>
      </c>
      <c r="K107" s="11">
        <v>0</v>
      </c>
      <c r="L107" s="12">
        <f t="shared" si="4"/>
        <v>1</v>
      </c>
      <c r="M107" s="30" t="s">
        <v>446</v>
      </c>
      <c r="N107" s="4" t="s">
        <v>445</v>
      </c>
    </row>
    <row r="108" spans="1:16" s="33" customFormat="1" ht="33" customHeight="1" x14ac:dyDescent="0.25">
      <c r="A108" s="39"/>
      <c r="B108" s="11">
        <f>SUBTOTAL(3,$C$2:C108)*1</f>
        <v>107</v>
      </c>
      <c r="C108" s="20" t="s">
        <v>198</v>
      </c>
      <c r="D108" s="20" t="s">
        <v>389</v>
      </c>
      <c r="E108" s="35" t="s">
        <v>394</v>
      </c>
      <c r="F108" s="20" t="s">
        <v>41</v>
      </c>
      <c r="G108" s="2" t="s">
        <v>447</v>
      </c>
      <c r="H108" s="2" t="s">
        <v>9</v>
      </c>
      <c r="I108" s="11">
        <v>0</v>
      </c>
      <c r="J108" s="11">
        <v>2</v>
      </c>
      <c r="K108" s="11">
        <v>0</v>
      </c>
      <c r="L108" s="12">
        <f t="shared" si="4"/>
        <v>2</v>
      </c>
      <c r="M108" s="30" t="s">
        <v>466</v>
      </c>
      <c r="N108" s="4" t="s">
        <v>199</v>
      </c>
    </row>
    <row r="109" spans="1:16" s="33" customFormat="1" ht="33" customHeight="1" x14ac:dyDescent="0.25">
      <c r="A109" s="39"/>
      <c r="B109" s="11">
        <f>SUBTOTAL(3,$C$2:C109)*1</f>
        <v>108</v>
      </c>
      <c r="C109" s="20" t="s">
        <v>200</v>
      </c>
      <c r="D109" s="20" t="s">
        <v>389</v>
      </c>
      <c r="E109" s="35" t="s">
        <v>394</v>
      </c>
      <c r="F109" s="35" t="s">
        <v>3</v>
      </c>
      <c r="G109" s="2" t="s">
        <v>448</v>
      </c>
      <c r="H109" s="2" t="s">
        <v>9</v>
      </c>
      <c r="I109" s="11">
        <v>0</v>
      </c>
      <c r="J109" s="11">
        <v>2</v>
      </c>
      <c r="K109" s="11">
        <v>0</v>
      </c>
      <c r="L109" s="12">
        <f t="shared" si="4"/>
        <v>2</v>
      </c>
      <c r="M109" s="16" t="s">
        <v>331</v>
      </c>
      <c r="N109" s="4" t="s">
        <v>201</v>
      </c>
    </row>
    <row r="110" spans="1:16" s="33" customFormat="1" ht="33" customHeight="1" x14ac:dyDescent="0.25">
      <c r="A110" s="80" t="s">
        <v>571</v>
      </c>
      <c r="B110" s="11">
        <f>SUBTOTAL(3,$C$2:C110)*1</f>
        <v>109</v>
      </c>
      <c r="C110" s="49" t="s">
        <v>653</v>
      </c>
      <c r="D110" s="49" t="s">
        <v>399</v>
      </c>
      <c r="E110" s="49" t="s">
        <v>407</v>
      </c>
      <c r="F110" s="45" t="s">
        <v>3</v>
      </c>
      <c r="G110" s="51" t="s">
        <v>450</v>
      </c>
      <c r="H110" s="51" t="s">
        <v>449</v>
      </c>
      <c r="I110" s="49">
        <v>0</v>
      </c>
      <c r="J110" s="49">
        <v>1</v>
      </c>
      <c r="K110" s="49">
        <v>0</v>
      </c>
      <c r="L110" s="44">
        <f t="shared" si="4"/>
        <v>1</v>
      </c>
      <c r="M110" s="50" t="s">
        <v>517</v>
      </c>
      <c r="N110" s="47" t="s">
        <v>202</v>
      </c>
    </row>
    <row r="111" spans="1:16" s="33" customFormat="1" ht="33" customHeight="1" x14ac:dyDescent="0.25">
      <c r="A111" s="80" t="s">
        <v>571</v>
      </c>
      <c r="B111" s="11">
        <f>SUBTOTAL(3,$C$2:C111)*1</f>
        <v>110</v>
      </c>
      <c r="C111" s="49" t="s">
        <v>654</v>
      </c>
      <c r="D111" s="49" t="s">
        <v>399</v>
      </c>
      <c r="E111" s="49" t="s">
        <v>392</v>
      </c>
      <c r="F111" s="49" t="s">
        <v>41</v>
      </c>
      <c r="G111" s="51" t="s">
        <v>451</v>
      </c>
      <c r="H111" s="51" t="s">
        <v>452</v>
      </c>
      <c r="I111" s="49">
        <v>0</v>
      </c>
      <c r="J111" s="49">
        <v>2</v>
      </c>
      <c r="K111" s="49">
        <v>0</v>
      </c>
      <c r="L111" s="44">
        <f t="shared" si="4"/>
        <v>2</v>
      </c>
      <c r="M111" s="50" t="s">
        <v>426</v>
      </c>
      <c r="N111" s="47" t="s">
        <v>453</v>
      </c>
    </row>
    <row r="112" spans="1:16" s="33" customFormat="1" ht="33" customHeight="1" x14ac:dyDescent="0.25">
      <c r="A112" s="39"/>
      <c r="B112" s="11">
        <f>SUBTOTAL(3,$C$2:C112)*1</f>
        <v>111</v>
      </c>
      <c r="C112" s="20" t="s">
        <v>203</v>
      </c>
      <c r="D112" s="20" t="s">
        <v>389</v>
      </c>
      <c r="E112" s="35" t="s">
        <v>394</v>
      </c>
      <c r="F112" s="35" t="s">
        <v>3</v>
      </c>
      <c r="G112" s="2" t="s">
        <v>454</v>
      </c>
      <c r="H112" s="2" t="s">
        <v>285</v>
      </c>
      <c r="I112" s="11">
        <v>0</v>
      </c>
      <c r="J112" s="11">
        <v>2</v>
      </c>
      <c r="K112" s="11">
        <v>0</v>
      </c>
      <c r="L112" s="12">
        <f t="shared" si="4"/>
        <v>2</v>
      </c>
      <c r="M112" s="16" t="s">
        <v>15</v>
      </c>
      <c r="N112" s="4" t="s">
        <v>204</v>
      </c>
    </row>
    <row r="113" spans="1:16" s="33" customFormat="1" ht="33" customHeight="1" x14ac:dyDescent="0.25">
      <c r="A113" s="39"/>
      <c r="B113" s="11">
        <f>SUBTOTAL(3,$C$2:C113)*1</f>
        <v>112</v>
      </c>
      <c r="C113" s="20" t="s">
        <v>630</v>
      </c>
      <c r="D113" s="20" t="s">
        <v>389</v>
      </c>
      <c r="E113" s="35" t="s">
        <v>394</v>
      </c>
      <c r="F113" s="35" t="s">
        <v>3</v>
      </c>
      <c r="G113" s="2" t="s">
        <v>631</v>
      </c>
      <c r="H113" s="2" t="s">
        <v>335</v>
      </c>
      <c r="I113" s="11">
        <v>0</v>
      </c>
      <c r="J113" s="11">
        <v>1</v>
      </c>
      <c r="K113" s="11">
        <v>0</v>
      </c>
      <c r="L113" s="12">
        <f t="shared" si="4"/>
        <v>1</v>
      </c>
      <c r="M113" s="30" t="s">
        <v>466</v>
      </c>
      <c r="N113" s="21" t="s">
        <v>455</v>
      </c>
    </row>
    <row r="114" spans="1:16" s="33" customFormat="1" ht="33" customHeight="1" x14ac:dyDescent="0.25">
      <c r="A114" s="39"/>
      <c r="B114" s="11">
        <f>SUBTOTAL(3,$C$2:C114)*1</f>
        <v>113</v>
      </c>
      <c r="C114" s="20" t="s">
        <v>205</v>
      </c>
      <c r="D114" s="20" t="s">
        <v>389</v>
      </c>
      <c r="E114" s="35" t="s">
        <v>394</v>
      </c>
      <c r="F114" s="35" t="s">
        <v>3</v>
      </c>
      <c r="G114" s="2" t="s">
        <v>456</v>
      </c>
      <c r="H114" s="2" t="s">
        <v>39</v>
      </c>
      <c r="I114" s="11">
        <v>0</v>
      </c>
      <c r="J114" s="11">
        <v>2</v>
      </c>
      <c r="K114" s="11">
        <v>0</v>
      </c>
      <c r="L114" s="12">
        <f t="shared" si="4"/>
        <v>2</v>
      </c>
      <c r="M114" s="30" t="s">
        <v>457</v>
      </c>
      <c r="N114" s="21" t="s">
        <v>206</v>
      </c>
    </row>
    <row r="115" spans="1:16" s="33" customFormat="1" ht="33" customHeight="1" x14ac:dyDescent="0.25">
      <c r="A115" s="39"/>
      <c r="B115" s="11">
        <f>SUBTOTAL(3,$C$2:C115)*1</f>
        <v>114</v>
      </c>
      <c r="C115" s="20" t="s">
        <v>632</v>
      </c>
      <c r="D115" s="20" t="s">
        <v>389</v>
      </c>
      <c r="E115" s="35" t="s">
        <v>394</v>
      </c>
      <c r="F115" s="35" t="s">
        <v>3</v>
      </c>
      <c r="G115" s="2" t="s">
        <v>458</v>
      </c>
      <c r="H115" s="2" t="s">
        <v>28</v>
      </c>
      <c r="I115" s="11">
        <v>0</v>
      </c>
      <c r="J115" s="11">
        <v>1</v>
      </c>
      <c r="K115" s="11">
        <v>0</v>
      </c>
      <c r="L115" s="12">
        <f t="shared" si="4"/>
        <v>1</v>
      </c>
      <c r="M115" s="30" t="s">
        <v>633</v>
      </c>
      <c r="N115" s="4" t="s">
        <v>459</v>
      </c>
    </row>
    <row r="116" spans="1:16" s="33" customFormat="1" ht="33" customHeight="1" x14ac:dyDescent="0.25">
      <c r="A116" s="39"/>
      <c r="B116" s="11">
        <f>SUBTOTAL(3,$C$2:C116)*1</f>
        <v>115</v>
      </c>
      <c r="C116" s="20" t="s">
        <v>207</v>
      </c>
      <c r="D116" s="20" t="s">
        <v>389</v>
      </c>
      <c r="E116" s="35" t="s">
        <v>394</v>
      </c>
      <c r="F116" s="35" t="s">
        <v>3</v>
      </c>
      <c r="G116" s="2" t="s">
        <v>460</v>
      </c>
      <c r="H116" s="2" t="s">
        <v>462</v>
      </c>
      <c r="I116" s="11">
        <v>0</v>
      </c>
      <c r="J116" s="11">
        <v>3</v>
      </c>
      <c r="K116" s="11">
        <v>0</v>
      </c>
      <c r="L116" s="12">
        <f t="shared" si="4"/>
        <v>3</v>
      </c>
      <c r="M116" s="16" t="s">
        <v>104</v>
      </c>
      <c r="N116" s="21" t="s">
        <v>461</v>
      </c>
    </row>
    <row r="117" spans="1:16" s="33" customFormat="1" ht="33" customHeight="1" x14ac:dyDescent="0.25">
      <c r="A117" s="39"/>
      <c r="B117" s="11">
        <f>SUBTOTAL(3,$C$2:C117)*1</f>
        <v>116</v>
      </c>
      <c r="C117" s="20" t="s">
        <v>634</v>
      </c>
      <c r="D117" s="20" t="s">
        <v>389</v>
      </c>
      <c r="E117" s="35" t="s">
        <v>394</v>
      </c>
      <c r="F117" s="35" t="s">
        <v>3</v>
      </c>
      <c r="G117" s="2" t="s">
        <v>463</v>
      </c>
      <c r="H117" s="2" t="s">
        <v>9</v>
      </c>
      <c r="I117" s="11">
        <v>0</v>
      </c>
      <c r="J117" s="11">
        <v>1</v>
      </c>
      <c r="K117" s="11">
        <v>0</v>
      </c>
      <c r="L117" s="12">
        <f t="shared" si="4"/>
        <v>1</v>
      </c>
      <c r="M117" s="30" t="s">
        <v>635</v>
      </c>
      <c r="N117" s="4" t="s">
        <v>636</v>
      </c>
    </row>
    <row r="118" spans="1:16" s="33" customFormat="1" ht="33" customHeight="1" x14ac:dyDescent="0.25">
      <c r="A118" s="39"/>
      <c r="B118" s="11">
        <f>SUBTOTAL(3,$C$2:C118)*1</f>
        <v>117</v>
      </c>
      <c r="C118" s="20" t="s">
        <v>208</v>
      </c>
      <c r="D118" s="20" t="s">
        <v>399</v>
      </c>
      <c r="E118" s="35" t="s">
        <v>407</v>
      </c>
      <c r="F118" s="35" t="s">
        <v>3</v>
      </c>
      <c r="G118" s="2" t="s">
        <v>465</v>
      </c>
      <c r="H118" s="2" t="s">
        <v>464</v>
      </c>
      <c r="I118" s="11">
        <v>0</v>
      </c>
      <c r="J118" s="11">
        <v>2</v>
      </c>
      <c r="K118" s="11">
        <v>0</v>
      </c>
      <c r="L118" s="12">
        <f t="shared" si="4"/>
        <v>2</v>
      </c>
      <c r="M118" s="30" t="s">
        <v>466</v>
      </c>
      <c r="N118" s="4" t="s">
        <v>209</v>
      </c>
    </row>
    <row r="119" spans="1:16" s="33" customFormat="1" ht="33" customHeight="1" x14ac:dyDescent="0.25">
      <c r="A119" s="39"/>
      <c r="B119" s="11">
        <f>SUBTOTAL(3,$C$2:C119)*1</f>
        <v>118</v>
      </c>
      <c r="C119" s="20" t="s">
        <v>210</v>
      </c>
      <c r="D119" s="20" t="s">
        <v>399</v>
      </c>
      <c r="E119" s="35" t="s">
        <v>394</v>
      </c>
      <c r="F119" s="35" t="s">
        <v>3</v>
      </c>
      <c r="G119" s="2" t="s">
        <v>369</v>
      </c>
      <c r="H119" s="2" t="s">
        <v>9</v>
      </c>
      <c r="I119" s="11">
        <v>0</v>
      </c>
      <c r="J119" s="11">
        <v>2</v>
      </c>
      <c r="K119" s="11">
        <v>0</v>
      </c>
      <c r="L119" s="12">
        <f t="shared" si="4"/>
        <v>2</v>
      </c>
      <c r="M119" s="30" t="s">
        <v>467</v>
      </c>
      <c r="N119" s="4" t="s">
        <v>211</v>
      </c>
    </row>
    <row r="120" spans="1:16" s="33" customFormat="1" ht="33" customHeight="1" x14ac:dyDescent="0.25">
      <c r="A120" s="39"/>
      <c r="B120" s="11">
        <f>SUBTOTAL(3,$C$2:C120)*1</f>
        <v>119</v>
      </c>
      <c r="C120" s="20" t="s">
        <v>212</v>
      </c>
      <c r="D120" s="20" t="s">
        <v>399</v>
      </c>
      <c r="E120" s="35" t="s">
        <v>394</v>
      </c>
      <c r="F120" s="35" t="s">
        <v>3</v>
      </c>
      <c r="G120" s="2" t="s">
        <v>468</v>
      </c>
      <c r="H120" s="2" t="s">
        <v>9</v>
      </c>
      <c r="I120" s="11">
        <v>0</v>
      </c>
      <c r="J120" s="11">
        <v>2</v>
      </c>
      <c r="K120" s="11">
        <v>0</v>
      </c>
      <c r="L120" s="12">
        <f t="shared" si="4"/>
        <v>2</v>
      </c>
      <c r="M120" s="30" t="s">
        <v>469</v>
      </c>
      <c r="N120" s="4" t="s">
        <v>213</v>
      </c>
    </row>
    <row r="121" spans="1:16" s="33" customFormat="1" ht="33" customHeight="1" x14ac:dyDescent="0.25">
      <c r="A121" s="39"/>
      <c r="B121" s="11">
        <f>SUBTOTAL(3,$C$2:C121)*1</f>
        <v>120</v>
      </c>
      <c r="C121" s="20" t="s">
        <v>214</v>
      </c>
      <c r="D121" s="20" t="s">
        <v>399</v>
      </c>
      <c r="E121" s="35" t="s">
        <v>394</v>
      </c>
      <c r="F121" s="35" t="s">
        <v>3</v>
      </c>
      <c r="G121" s="2" t="s">
        <v>471</v>
      </c>
      <c r="H121" s="2" t="s">
        <v>9</v>
      </c>
      <c r="I121" s="11">
        <v>0</v>
      </c>
      <c r="J121" s="11">
        <v>1</v>
      </c>
      <c r="K121" s="11">
        <v>0</v>
      </c>
      <c r="L121" s="12">
        <f t="shared" si="4"/>
        <v>1</v>
      </c>
      <c r="M121" s="30" t="s">
        <v>472</v>
      </c>
      <c r="N121" s="4" t="s">
        <v>470</v>
      </c>
    </row>
    <row r="122" spans="1:16" s="33" customFormat="1" ht="33" customHeight="1" x14ac:dyDescent="0.25">
      <c r="A122" s="39"/>
      <c r="B122" s="11">
        <f>SUBTOTAL(3,$C$2:C122)*1</f>
        <v>121</v>
      </c>
      <c r="C122" s="20" t="s">
        <v>215</v>
      </c>
      <c r="D122" s="20" t="s">
        <v>389</v>
      </c>
      <c r="E122" s="35" t="s">
        <v>394</v>
      </c>
      <c r="F122" s="35" t="s">
        <v>3</v>
      </c>
      <c r="G122" s="2" t="s">
        <v>473</v>
      </c>
      <c r="H122" s="2" t="s">
        <v>9</v>
      </c>
      <c r="I122" s="11">
        <v>0</v>
      </c>
      <c r="J122" s="11">
        <v>2</v>
      </c>
      <c r="K122" s="11">
        <v>1</v>
      </c>
      <c r="L122" s="12">
        <f t="shared" si="4"/>
        <v>3</v>
      </c>
      <c r="M122" s="16" t="s">
        <v>474</v>
      </c>
      <c r="N122" s="21" t="s">
        <v>216</v>
      </c>
    </row>
    <row r="123" spans="1:16" s="33" customFormat="1" ht="33" customHeight="1" x14ac:dyDescent="0.25">
      <c r="A123" s="39"/>
      <c r="B123" s="11">
        <f>SUBTOTAL(3,$C$2:C123)*1</f>
        <v>122</v>
      </c>
      <c r="C123" s="22" t="s">
        <v>217</v>
      </c>
      <c r="D123" s="20" t="s">
        <v>389</v>
      </c>
      <c r="E123" s="35" t="s">
        <v>394</v>
      </c>
      <c r="F123" s="35" t="s">
        <v>3</v>
      </c>
      <c r="G123" s="2" t="s">
        <v>475</v>
      </c>
      <c r="H123" s="2" t="s">
        <v>9</v>
      </c>
      <c r="I123" s="11">
        <v>0</v>
      </c>
      <c r="J123" s="11">
        <v>2</v>
      </c>
      <c r="K123" s="11">
        <v>0</v>
      </c>
      <c r="L123" s="12">
        <f t="shared" ref="L123:L167" si="5">SUM(I123:K123)</f>
        <v>2</v>
      </c>
      <c r="M123" s="30" t="s">
        <v>439</v>
      </c>
      <c r="N123" s="21" t="s">
        <v>218</v>
      </c>
    </row>
    <row r="124" spans="1:16" s="33" customFormat="1" ht="33" customHeight="1" x14ac:dyDescent="0.25">
      <c r="A124" s="39"/>
      <c r="B124" s="11">
        <f>SUBTOTAL(3,$C$2:C124)*1</f>
        <v>123</v>
      </c>
      <c r="C124" s="20" t="s">
        <v>219</v>
      </c>
      <c r="D124" s="20" t="s">
        <v>389</v>
      </c>
      <c r="E124" s="35" t="s">
        <v>394</v>
      </c>
      <c r="F124" s="35" t="s">
        <v>3</v>
      </c>
      <c r="G124" s="2" t="s">
        <v>476</v>
      </c>
      <c r="H124" s="2" t="s">
        <v>55</v>
      </c>
      <c r="I124" s="11">
        <v>0</v>
      </c>
      <c r="J124" s="11">
        <v>2</v>
      </c>
      <c r="K124" s="11">
        <v>1</v>
      </c>
      <c r="L124" s="12">
        <f t="shared" si="5"/>
        <v>3</v>
      </c>
      <c r="M124" s="16" t="s">
        <v>478</v>
      </c>
      <c r="N124" s="4" t="s">
        <v>477</v>
      </c>
    </row>
    <row r="125" spans="1:16" s="33" customFormat="1" ht="33" customHeight="1" x14ac:dyDescent="0.25">
      <c r="A125" s="39"/>
      <c r="B125" s="11">
        <f>SUBTOTAL(3,$C$2:C125)*1</f>
        <v>124</v>
      </c>
      <c r="C125" s="20" t="s">
        <v>220</v>
      </c>
      <c r="D125" s="20" t="s">
        <v>389</v>
      </c>
      <c r="E125" s="35" t="s">
        <v>394</v>
      </c>
      <c r="F125" s="35" t="s">
        <v>3</v>
      </c>
      <c r="G125" s="2" t="s">
        <v>479</v>
      </c>
      <c r="H125" s="2" t="s">
        <v>57</v>
      </c>
      <c r="I125" s="11">
        <v>0</v>
      </c>
      <c r="J125" s="11">
        <v>1</v>
      </c>
      <c r="K125" s="11">
        <v>0</v>
      </c>
      <c r="L125" s="12">
        <f t="shared" si="5"/>
        <v>1</v>
      </c>
      <c r="M125" s="30" t="s">
        <v>481</v>
      </c>
      <c r="N125" s="4" t="s">
        <v>480</v>
      </c>
    </row>
    <row r="126" spans="1:16" s="34" customFormat="1" ht="33" customHeight="1" x14ac:dyDescent="0.25">
      <c r="A126" s="78"/>
      <c r="B126" s="11">
        <f>SUBTOTAL(3,$C$2:C126)*1</f>
        <v>125</v>
      </c>
      <c r="C126" s="35" t="s">
        <v>637</v>
      </c>
      <c r="D126" s="20" t="s">
        <v>389</v>
      </c>
      <c r="E126" s="35" t="s">
        <v>394</v>
      </c>
      <c r="F126" s="35" t="s">
        <v>3</v>
      </c>
      <c r="G126" s="36" t="s">
        <v>482</v>
      </c>
      <c r="H126" s="36" t="s">
        <v>349</v>
      </c>
      <c r="I126" s="11">
        <v>0</v>
      </c>
      <c r="J126" s="11">
        <v>0</v>
      </c>
      <c r="K126" s="11">
        <v>3</v>
      </c>
      <c r="L126" s="12">
        <f t="shared" si="5"/>
        <v>3</v>
      </c>
      <c r="M126" s="30" t="s">
        <v>638</v>
      </c>
      <c r="N126" s="4" t="s">
        <v>221</v>
      </c>
      <c r="O126" s="33"/>
      <c r="P126" s="33"/>
    </row>
    <row r="127" spans="1:16" s="33" customFormat="1" ht="33" customHeight="1" x14ac:dyDescent="0.25">
      <c r="A127" s="39"/>
      <c r="B127" s="11">
        <f>SUBTOTAL(3,$C$2:C127)*1</f>
        <v>126</v>
      </c>
      <c r="C127" s="35" t="s">
        <v>222</v>
      </c>
      <c r="D127" s="20" t="s">
        <v>389</v>
      </c>
      <c r="E127" s="35" t="s">
        <v>394</v>
      </c>
      <c r="F127" s="35" t="s">
        <v>41</v>
      </c>
      <c r="G127" s="36" t="s">
        <v>483</v>
      </c>
      <c r="H127" s="2" t="s">
        <v>28</v>
      </c>
      <c r="I127" s="11">
        <v>0</v>
      </c>
      <c r="J127" s="11">
        <v>0</v>
      </c>
      <c r="K127" s="11">
        <v>2</v>
      </c>
      <c r="L127" s="12">
        <f t="shared" si="5"/>
        <v>2</v>
      </c>
      <c r="M127" s="30" t="s">
        <v>15</v>
      </c>
      <c r="N127" s="4" t="s">
        <v>223</v>
      </c>
    </row>
    <row r="128" spans="1:16" s="33" customFormat="1" ht="33" customHeight="1" x14ac:dyDescent="0.25">
      <c r="A128" s="39"/>
      <c r="B128" s="11">
        <f>SUBTOTAL(3,$C$2:C128)*1</f>
        <v>127</v>
      </c>
      <c r="C128" s="35" t="s">
        <v>224</v>
      </c>
      <c r="D128" s="20" t="s">
        <v>389</v>
      </c>
      <c r="E128" s="35" t="s">
        <v>394</v>
      </c>
      <c r="F128" s="35" t="s">
        <v>3</v>
      </c>
      <c r="G128" s="36" t="s">
        <v>484</v>
      </c>
      <c r="H128" s="2" t="s">
        <v>55</v>
      </c>
      <c r="I128" s="11">
        <v>0</v>
      </c>
      <c r="J128" s="11">
        <v>0</v>
      </c>
      <c r="K128" s="11">
        <v>2</v>
      </c>
      <c r="L128" s="12">
        <f t="shared" si="5"/>
        <v>2</v>
      </c>
      <c r="M128" s="30" t="s">
        <v>486</v>
      </c>
      <c r="N128" s="4" t="s">
        <v>485</v>
      </c>
    </row>
    <row r="129" spans="1:16" s="34" customFormat="1" ht="33" customHeight="1" x14ac:dyDescent="0.25">
      <c r="A129" s="78"/>
      <c r="B129" s="11">
        <f>SUBTOTAL(3,$C$2:C129)*1</f>
        <v>128</v>
      </c>
      <c r="C129" s="15" t="s">
        <v>639</v>
      </c>
      <c r="D129" s="20" t="s">
        <v>389</v>
      </c>
      <c r="E129" s="35" t="s">
        <v>394</v>
      </c>
      <c r="F129" s="35" t="s">
        <v>3</v>
      </c>
      <c r="G129" s="19" t="s">
        <v>476</v>
      </c>
      <c r="H129" s="19" t="s">
        <v>28</v>
      </c>
      <c r="I129" s="12">
        <v>0</v>
      </c>
      <c r="J129" s="12">
        <v>1</v>
      </c>
      <c r="K129" s="12">
        <v>1</v>
      </c>
      <c r="L129" s="12">
        <f t="shared" si="5"/>
        <v>2</v>
      </c>
      <c r="M129" s="16" t="s">
        <v>640</v>
      </c>
      <c r="N129" s="4" t="s">
        <v>225</v>
      </c>
      <c r="O129" s="33"/>
      <c r="P129" s="33"/>
    </row>
    <row r="130" spans="1:16" s="33" customFormat="1" ht="33" customHeight="1" x14ac:dyDescent="0.25">
      <c r="A130" s="39"/>
      <c r="B130" s="11">
        <f>SUBTOTAL(3,$C$2:C130)*1</f>
        <v>129</v>
      </c>
      <c r="C130" s="20" t="s">
        <v>226</v>
      </c>
      <c r="D130" s="20" t="s">
        <v>389</v>
      </c>
      <c r="E130" s="35" t="s">
        <v>394</v>
      </c>
      <c r="F130" s="35" t="s">
        <v>3</v>
      </c>
      <c r="G130" s="36" t="s">
        <v>476</v>
      </c>
      <c r="H130" s="36" t="s">
        <v>9</v>
      </c>
      <c r="I130" s="13">
        <v>0</v>
      </c>
      <c r="J130" s="14">
        <v>0</v>
      </c>
      <c r="K130" s="14">
        <v>4</v>
      </c>
      <c r="L130" s="12">
        <f t="shared" si="5"/>
        <v>4</v>
      </c>
      <c r="M130" s="30" t="s">
        <v>641</v>
      </c>
      <c r="N130" s="4" t="s">
        <v>487</v>
      </c>
      <c r="O130" s="34"/>
      <c r="P130" s="34"/>
    </row>
    <row r="131" spans="1:16" s="33" customFormat="1" ht="33" customHeight="1" x14ac:dyDescent="0.25">
      <c r="A131" s="39"/>
      <c r="B131" s="11">
        <f>SUBTOTAL(3,$C$2:C131)*1</f>
        <v>130</v>
      </c>
      <c r="C131" s="5" t="s">
        <v>227</v>
      </c>
      <c r="D131" s="20" t="s">
        <v>389</v>
      </c>
      <c r="E131" s="35" t="s">
        <v>394</v>
      </c>
      <c r="F131" s="35" t="s">
        <v>3</v>
      </c>
      <c r="G131" s="26" t="s">
        <v>479</v>
      </c>
      <c r="H131" s="26" t="s">
        <v>55</v>
      </c>
      <c r="I131" s="14">
        <v>0</v>
      </c>
      <c r="J131" s="14">
        <v>0</v>
      </c>
      <c r="K131" s="14">
        <v>2</v>
      </c>
      <c r="L131" s="12">
        <f t="shared" si="5"/>
        <v>2</v>
      </c>
      <c r="M131" s="30" t="s">
        <v>405</v>
      </c>
      <c r="N131" s="4" t="s">
        <v>488</v>
      </c>
      <c r="O131" s="34"/>
      <c r="P131" s="34"/>
    </row>
    <row r="132" spans="1:16" s="33" customFormat="1" ht="33" customHeight="1" x14ac:dyDescent="0.25">
      <c r="A132" s="39"/>
      <c r="B132" s="11">
        <f>SUBTOTAL(3,$C$2:C132)*1</f>
        <v>131</v>
      </c>
      <c r="C132" s="15" t="s">
        <v>228</v>
      </c>
      <c r="D132" s="20" t="s">
        <v>389</v>
      </c>
      <c r="E132" s="35" t="s">
        <v>394</v>
      </c>
      <c r="F132" s="35" t="s">
        <v>3</v>
      </c>
      <c r="G132" s="19" t="s">
        <v>489</v>
      </c>
      <c r="H132" s="19" t="s">
        <v>9</v>
      </c>
      <c r="I132" s="11">
        <v>1</v>
      </c>
      <c r="J132" s="12">
        <v>0</v>
      </c>
      <c r="K132" s="12">
        <v>1</v>
      </c>
      <c r="L132" s="12">
        <f t="shared" si="5"/>
        <v>2</v>
      </c>
      <c r="M132" s="16" t="s">
        <v>642</v>
      </c>
      <c r="N132" s="21" t="s">
        <v>229</v>
      </c>
    </row>
    <row r="133" spans="1:16" s="33" customFormat="1" ht="33" customHeight="1" x14ac:dyDescent="0.25">
      <c r="A133" s="39"/>
      <c r="B133" s="11">
        <f>SUBTOTAL(3,$C$2:C133)*1</f>
        <v>132</v>
      </c>
      <c r="C133" s="15" t="s">
        <v>230</v>
      </c>
      <c r="D133" s="15" t="s">
        <v>399</v>
      </c>
      <c r="E133" s="35" t="s">
        <v>394</v>
      </c>
      <c r="F133" s="35" t="s">
        <v>3</v>
      </c>
      <c r="G133" s="19" t="s">
        <v>490</v>
      </c>
      <c r="H133" s="19" t="s">
        <v>56</v>
      </c>
      <c r="I133" s="9">
        <v>0</v>
      </c>
      <c r="J133" s="11">
        <v>0</v>
      </c>
      <c r="K133" s="11">
        <v>1</v>
      </c>
      <c r="L133" s="12">
        <f t="shared" si="5"/>
        <v>1</v>
      </c>
      <c r="M133" s="16" t="s">
        <v>368</v>
      </c>
      <c r="N133" s="4" t="s">
        <v>491</v>
      </c>
    </row>
    <row r="134" spans="1:16" s="33" customFormat="1" ht="33" customHeight="1" x14ac:dyDescent="0.25">
      <c r="A134" s="39"/>
      <c r="B134" s="11">
        <f>SUBTOTAL(3,$C$2:C134)*1</f>
        <v>133</v>
      </c>
      <c r="C134" s="35" t="s">
        <v>231</v>
      </c>
      <c r="D134" s="20" t="s">
        <v>389</v>
      </c>
      <c r="E134" s="35" t="s">
        <v>394</v>
      </c>
      <c r="F134" s="35" t="s">
        <v>3</v>
      </c>
      <c r="G134" s="36" t="s">
        <v>492</v>
      </c>
      <c r="H134" s="36" t="s">
        <v>28</v>
      </c>
      <c r="I134" s="11">
        <v>0</v>
      </c>
      <c r="J134" s="11">
        <v>0</v>
      </c>
      <c r="K134" s="11">
        <v>1</v>
      </c>
      <c r="L134" s="12">
        <f t="shared" si="5"/>
        <v>1</v>
      </c>
      <c r="M134" s="32" t="s">
        <v>494</v>
      </c>
      <c r="N134" s="4" t="s">
        <v>493</v>
      </c>
    </row>
    <row r="135" spans="1:16" s="33" customFormat="1" ht="33" customHeight="1" x14ac:dyDescent="0.25">
      <c r="A135" s="39"/>
      <c r="B135" s="11">
        <f>SUBTOTAL(3,$C$2:C135)*1</f>
        <v>134</v>
      </c>
      <c r="C135" s="35" t="s">
        <v>232</v>
      </c>
      <c r="D135" s="20" t="s">
        <v>389</v>
      </c>
      <c r="E135" s="35" t="s">
        <v>394</v>
      </c>
      <c r="F135" s="35" t="s">
        <v>3</v>
      </c>
      <c r="G135" s="19" t="s">
        <v>489</v>
      </c>
      <c r="H135" s="36" t="s">
        <v>28</v>
      </c>
      <c r="I135" s="11">
        <v>0</v>
      </c>
      <c r="J135" s="11">
        <v>0</v>
      </c>
      <c r="K135" s="11">
        <v>1</v>
      </c>
      <c r="L135" s="12">
        <f t="shared" si="5"/>
        <v>1</v>
      </c>
      <c r="M135" s="30" t="s">
        <v>638</v>
      </c>
      <c r="N135" s="4" t="s">
        <v>495</v>
      </c>
    </row>
    <row r="136" spans="1:16" s="33" customFormat="1" ht="33" customHeight="1" x14ac:dyDescent="0.25">
      <c r="A136" s="39"/>
      <c r="B136" s="11">
        <f>SUBTOTAL(3,$C$2:C136)*1</f>
        <v>135</v>
      </c>
      <c r="C136" s="35" t="s">
        <v>643</v>
      </c>
      <c r="D136" s="20" t="s">
        <v>389</v>
      </c>
      <c r="E136" s="35" t="s">
        <v>394</v>
      </c>
      <c r="F136" s="35" t="s">
        <v>3</v>
      </c>
      <c r="G136" s="36" t="s">
        <v>496</v>
      </c>
      <c r="H136" s="36" t="s">
        <v>28</v>
      </c>
      <c r="I136" s="11">
        <v>0</v>
      </c>
      <c r="J136" s="11">
        <v>0</v>
      </c>
      <c r="K136" s="11">
        <v>1</v>
      </c>
      <c r="L136" s="12">
        <f t="shared" si="5"/>
        <v>1</v>
      </c>
      <c r="M136" s="30" t="s">
        <v>498</v>
      </c>
      <c r="N136" s="4" t="s">
        <v>233</v>
      </c>
    </row>
    <row r="137" spans="1:16" s="33" customFormat="1" ht="33" customHeight="1" x14ac:dyDescent="0.25">
      <c r="A137" s="39"/>
      <c r="B137" s="11">
        <f>SUBTOTAL(3,$C$2:C137)*1</f>
        <v>136</v>
      </c>
      <c r="C137" s="35" t="s">
        <v>234</v>
      </c>
      <c r="D137" s="20" t="s">
        <v>389</v>
      </c>
      <c r="E137" s="35" t="s">
        <v>394</v>
      </c>
      <c r="F137" s="35" t="s">
        <v>3</v>
      </c>
      <c r="G137" s="36" t="s">
        <v>499</v>
      </c>
      <c r="H137" s="36" t="s">
        <v>349</v>
      </c>
      <c r="I137" s="11">
        <v>0</v>
      </c>
      <c r="J137" s="11">
        <v>0</v>
      </c>
      <c r="K137" s="11">
        <v>1</v>
      </c>
      <c r="L137" s="12">
        <f t="shared" si="5"/>
        <v>1</v>
      </c>
      <c r="M137" s="32" t="s">
        <v>500</v>
      </c>
      <c r="N137" s="4" t="s">
        <v>497</v>
      </c>
    </row>
    <row r="138" spans="1:16" s="33" customFormat="1" ht="33" customHeight="1" x14ac:dyDescent="0.25">
      <c r="A138" s="80" t="s">
        <v>571</v>
      </c>
      <c r="B138" s="11">
        <f>SUBTOTAL(3,$C$2:C138)*1</f>
        <v>137</v>
      </c>
      <c r="C138" s="45" t="s">
        <v>235</v>
      </c>
      <c r="D138" s="44" t="s">
        <v>399</v>
      </c>
      <c r="E138" s="45" t="s">
        <v>407</v>
      </c>
      <c r="F138" s="45" t="s">
        <v>3</v>
      </c>
      <c r="G138" s="48" t="s">
        <v>501</v>
      </c>
      <c r="H138" s="48" t="s">
        <v>502</v>
      </c>
      <c r="I138" s="49">
        <v>0</v>
      </c>
      <c r="J138" s="49">
        <v>0</v>
      </c>
      <c r="K138" s="49">
        <v>1</v>
      </c>
      <c r="L138" s="44">
        <f t="shared" si="5"/>
        <v>1</v>
      </c>
      <c r="M138" s="50" t="s">
        <v>405</v>
      </c>
      <c r="N138" s="4" t="s">
        <v>503</v>
      </c>
    </row>
    <row r="139" spans="1:16" s="33" customFormat="1" ht="33" customHeight="1" x14ac:dyDescent="0.25">
      <c r="A139" s="39"/>
      <c r="B139" s="11">
        <f>SUBTOTAL(3,$C$2:C139)*1</f>
        <v>138</v>
      </c>
      <c r="C139" s="35" t="s">
        <v>236</v>
      </c>
      <c r="D139" s="20" t="s">
        <v>389</v>
      </c>
      <c r="E139" s="35" t="s">
        <v>394</v>
      </c>
      <c r="F139" s="35" t="s">
        <v>3</v>
      </c>
      <c r="G139" s="36" t="s">
        <v>504</v>
      </c>
      <c r="H139" s="36" t="s">
        <v>293</v>
      </c>
      <c r="I139" s="11">
        <v>0</v>
      </c>
      <c r="J139" s="11">
        <v>0</v>
      </c>
      <c r="K139" s="11">
        <v>1</v>
      </c>
      <c r="L139" s="12">
        <f t="shared" si="5"/>
        <v>1</v>
      </c>
      <c r="M139" s="30" t="s">
        <v>638</v>
      </c>
      <c r="N139" s="4" t="s">
        <v>237</v>
      </c>
    </row>
    <row r="140" spans="1:16" s="33" customFormat="1" ht="33" customHeight="1" x14ac:dyDescent="0.25">
      <c r="A140" s="39"/>
      <c r="B140" s="11">
        <f>SUBTOTAL(3,$C$2:C140)*1</f>
        <v>139</v>
      </c>
      <c r="C140" s="35" t="s">
        <v>238</v>
      </c>
      <c r="D140" s="20" t="s">
        <v>389</v>
      </c>
      <c r="E140" s="35" t="s">
        <v>394</v>
      </c>
      <c r="F140" s="35" t="s">
        <v>3</v>
      </c>
      <c r="G140" s="36" t="s">
        <v>505</v>
      </c>
      <c r="H140" s="36" t="s">
        <v>9</v>
      </c>
      <c r="I140" s="11">
        <v>0</v>
      </c>
      <c r="J140" s="11">
        <v>0</v>
      </c>
      <c r="K140" s="11">
        <v>1</v>
      </c>
      <c r="L140" s="12">
        <f t="shared" si="5"/>
        <v>1</v>
      </c>
      <c r="M140" s="30" t="s">
        <v>15</v>
      </c>
      <c r="N140" s="4" t="s">
        <v>239</v>
      </c>
    </row>
    <row r="141" spans="1:16" s="33" customFormat="1" ht="33" customHeight="1" x14ac:dyDescent="0.25">
      <c r="A141" s="39"/>
      <c r="B141" s="11">
        <f>SUBTOTAL(3,$C$2:C141)*1</f>
        <v>140</v>
      </c>
      <c r="C141" s="35" t="s">
        <v>240</v>
      </c>
      <c r="D141" s="20" t="s">
        <v>389</v>
      </c>
      <c r="E141" s="35" t="s">
        <v>394</v>
      </c>
      <c r="F141" s="35" t="s">
        <v>3</v>
      </c>
      <c r="G141" s="36" t="s">
        <v>506</v>
      </c>
      <c r="H141" s="36" t="s">
        <v>39</v>
      </c>
      <c r="I141" s="11">
        <v>0</v>
      </c>
      <c r="J141" s="11">
        <v>0</v>
      </c>
      <c r="K141" s="11">
        <v>2</v>
      </c>
      <c r="L141" s="12">
        <f t="shared" si="5"/>
        <v>2</v>
      </c>
      <c r="M141" s="30" t="s">
        <v>644</v>
      </c>
      <c r="N141" s="4" t="s">
        <v>241</v>
      </c>
    </row>
    <row r="142" spans="1:16" s="33" customFormat="1" ht="33" customHeight="1" x14ac:dyDescent="0.25">
      <c r="A142" s="39"/>
      <c r="B142" s="11">
        <f>SUBTOTAL(3,$C$2:C142)*1</f>
        <v>141</v>
      </c>
      <c r="C142" s="35" t="s">
        <v>242</v>
      </c>
      <c r="D142" s="20" t="s">
        <v>389</v>
      </c>
      <c r="E142" s="35" t="s">
        <v>394</v>
      </c>
      <c r="F142" s="35" t="s">
        <v>3</v>
      </c>
      <c r="G142" s="36" t="s">
        <v>508</v>
      </c>
      <c r="H142" s="36" t="s">
        <v>39</v>
      </c>
      <c r="I142" s="11">
        <v>0</v>
      </c>
      <c r="J142" s="11">
        <v>0</v>
      </c>
      <c r="K142" s="11">
        <v>1</v>
      </c>
      <c r="L142" s="12">
        <f t="shared" si="5"/>
        <v>1</v>
      </c>
      <c r="M142" s="30" t="s">
        <v>509</v>
      </c>
      <c r="N142" s="4" t="s">
        <v>507</v>
      </c>
    </row>
    <row r="143" spans="1:16" s="31" customFormat="1" ht="33" customHeight="1" x14ac:dyDescent="0.25">
      <c r="A143" s="77"/>
      <c r="B143" s="9">
        <f>SUBTOTAL(3,$C$2:C143)*1</f>
        <v>142</v>
      </c>
      <c r="C143" s="35" t="s">
        <v>243</v>
      </c>
      <c r="D143" s="22" t="s">
        <v>389</v>
      </c>
      <c r="E143" s="35" t="s">
        <v>394</v>
      </c>
      <c r="F143" s="35" t="s">
        <v>3</v>
      </c>
      <c r="G143" s="36" t="s">
        <v>511</v>
      </c>
      <c r="H143" s="36" t="s">
        <v>28</v>
      </c>
      <c r="I143" s="9">
        <v>0</v>
      </c>
      <c r="J143" s="9">
        <v>0</v>
      </c>
      <c r="K143" s="9">
        <v>1</v>
      </c>
      <c r="L143" s="10">
        <f t="shared" si="5"/>
        <v>1</v>
      </c>
      <c r="M143" s="30" t="s">
        <v>645</v>
      </c>
      <c r="N143" s="18" t="s">
        <v>510</v>
      </c>
    </row>
    <row r="144" spans="1:16" s="33" customFormat="1" ht="33" customHeight="1" x14ac:dyDescent="0.25">
      <c r="A144" s="39"/>
      <c r="B144" s="11">
        <f>SUBTOTAL(3,$C$2:C144)*1</f>
        <v>143</v>
      </c>
      <c r="C144" s="35" t="s">
        <v>244</v>
      </c>
      <c r="D144" s="20" t="s">
        <v>389</v>
      </c>
      <c r="E144" s="35" t="s">
        <v>394</v>
      </c>
      <c r="F144" s="35" t="s">
        <v>3</v>
      </c>
      <c r="G144" s="36" t="s">
        <v>512</v>
      </c>
      <c r="H144" s="36" t="s">
        <v>55</v>
      </c>
      <c r="I144" s="11">
        <v>0</v>
      </c>
      <c r="J144" s="11">
        <v>0</v>
      </c>
      <c r="K144" s="11">
        <v>1</v>
      </c>
      <c r="L144" s="12">
        <f t="shared" si="5"/>
        <v>1</v>
      </c>
      <c r="M144" s="30" t="s">
        <v>646</v>
      </c>
      <c r="N144" s="4" t="s">
        <v>513</v>
      </c>
    </row>
    <row r="145" spans="1:17" s="33" customFormat="1" ht="33" customHeight="1" x14ac:dyDescent="0.25">
      <c r="A145" s="39"/>
      <c r="B145" s="11">
        <f>SUBTOTAL(3,$C$2:C145)*1</f>
        <v>144</v>
      </c>
      <c r="C145" s="35" t="s">
        <v>245</v>
      </c>
      <c r="D145" s="20" t="s">
        <v>389</v>
      </c>
      <c r="E145" s="35" t="s">
        <v>394</v>
      </c>
      <c r="F145" s="35" t="s">
        <v>3</v>
      </c>
      <c r="G145" s="36" t="s">
        <v>514</v>
      </c>
      <c r="H145" s="36" t="s">
        <v>28</v>
      </c>
      <c r="I145" s="11">
        <v>0</v>
      </c>
      <c r="J145" s="11">
        <v>0</v>
      </c>
      <c r="K145" s="11">
        <v>1</v>
      </c>
      <c r="L145" s="12">
        <f t="shared" si="5"/>
        <v>1</v>
      </c>
      <c r="M145" s="30" t="s">
        <v>110</v>
      </c>
      <c r="N145" s="4" t="s">
        <v>515</v>
      </c>
    </row>
    <row r="146" spans="1:17" s="33" customFormat="1" ht="33" customHeight="1" x14ac:dyDescent="0.25">
      <c r="A146" s="39"/>
      <c r="B146" s="11">
        <f>SUBTOTAL(3,$C$2:C146)*1</f>
        <v>145</v>
      </c>
      <c r="C146" s="35" t="s">
        <v>647</v>
      </c>
      <c r="D146" s="20" t="s">
        <v>389</v>
      </c>
      <c r="E146" s="35" t="s">
        <v>394</v>
      </c>
      <c r="F146" s="35" t="s">
        <v>3</v>
      </c>
      <c r="G146" s="36" t="s">
        <v>516</v>
      </c>
      <c r="H146" s="36" t="s">
        <v>9</v>
      </c>
      <c r="I146" s="11">
        <v>0</v>
      </c>
      <c r="J146" s="11">
        <v>0</v>
      </c>
      <c r="K146" s="11">
        <v>1</v>
      </c>
      <c r="L146" s="12">
        <f t="shared" si="5"/>
        <v>1</v>
      </c>
      <c r="M146" s="30" t="s">
        <v>648</v>
      </c>
      <c r="N146" s="4" t="s">
        <v>246</v>
      </c>
    </row>
    <row r="147" spans="1:17" s="33" customFormat="1" ht="33" customHeight="1" x14ac:dyDescent="0.25">
      <c r="A147" s="39"/>
      <c r="B147" s="11">
        <f>SUBTOTAL(3,$C$2:C147)*1</f>
        <v>146</v>
      </c>
      <c r="C147" s="35" t="s">
        <v>247</v>
      </c>
      <c r="D147" s="20" t="s">
        <v>389</v>
      </c>
      <c r="E147" s="35" t="s">
        <v>394</v>
      </c>
      <c r="F147" s="35" t="s">
        <v>3</v>
      </c>
      <c r="G147" s="36" t="s">
        <v>518</v>
      </c>
      <c r="H147" s="36" t="s">
        <v>9</v>
      </c>
      <c r="I147" s="11">
        <v>0</v>
      </c>
      <c r="J147" s="11">
        <v>0</v>
      </c>
      <c r="K147" s="11">
        <v>1</v>
      </c>
      <c r="L147" s="12">
        <f t="shared" si="5"/>
        <v>1</v>
      </c>
      <c r="M147" s="30" t="s">
        <v>649</v>
      </c>
      <c r="N147" s="4" t="s">
        <v>519</v>
      </c>
    </row>
    <row r="148" spans="1:17" s="33" customFormat="1" ht="33" customHeight="1" x14ac:dyDescent="0.25">
      <c r="A148" s="39"/>
      <c r="B148" s="11">
        <f>SUBTOTAL(3,$C$2:C148)*1</f>
        <v>147</v>
      </c>
      <c r="C148" s="35" t="s">
        <v>248</v>
      </c>
      <c r="D148" s="35" t="s">
        <v>399</v>
      </c>
      <c r="E148" s="35" t="s">
        <v>394</v>
      </c>
      <c r="F148" s="35" t="s">
        <v>3</v>
      </c>
      <c r="G148" s="36" t="s">
        <v>375</v>
      </c>
      <c r="H148" s="36" t="s">
        <v>28</v>
      </c>
      <c r="I148" s="11">
        <v>0</v>
      </c>
      <c r="J148" s="11">
        <v>0</v>
      </c>
      <c r="K148" s="11">
        <v>1</v>
      </c>
      <c r="L148" s="12">
        <f t="shared" si="5"/>
        <v>1</v>
      </c>
      <c r="M148" s="30" t="s">
        <v>638</v>
      </c>
      <c r="N148" s="4" t="s">
        <v>520</v>
      </c>
    </row>
    <row r="149" spans="1:17" s="33" customFormat="1" ht="33" customHeight="1" x14ac:dyDescent="0.25">
      <c r="A149" s="80" t="s">
        <v>571</v>
      </c>
      <c r="B149" s="11">
        <f>SUBTOTAL(3,$C$2:C149)*1</f>
        <v>148</v>
      </c>
      <c r="C149" s="61" t="s">
        <v>249</v>
      </c>
      <c r="D149" s="63" t="s">
        <v>389</v>
      </c>
      <c r="E149" s="52" t="s">
        <v>394</v>
      </c>
      <c r="F149" s="52" t="s">
        <v>3</v>
      </c>
      <c r="G149" s="64" t="s">
        <v>521</v>
      </c>
      <c r="H149" s="64" t="s">
        <v>9</v>
      </c>
      <c r="I149" s="56">
        <v>0</v>
      </c>
      <c r="J149" s="56">
        <v>0</v>
      </c>
      <c r="K149" s="55">
        <v>2</v>
      </c>
      <c r="L149" s="56">
        <f t="shared" si="5"/>
        <v>2</v>
      </c>
      <c r="M149" s="65" t="s">
        <v>373</v>
      </c>
      <c r="N149" s="67" t="s">
        <v>522</v>
      </c>
      <c r="O149" s="57"/>
      <c r="P149" s="57"/>
      <c r="Q149" s="57"/>
    </row>
    <row r="150" spans="1:17" s="33" customFormat="1" ht="33" customHeight="1" x14ac:dyDescent="0.25">
      <c r="A150" s="80" t="s">
        <v>571</v>
      </c>
      <c r="B150" s="11">
        <f>SUBTOTAL(3,$C$2:C150)*1</f>
        <v>149</v>
      </c>
      <c r="C150" s="61" t="s">
        <v>250</v>
      </c>
      <c r="D150" s="61" t="s">
        <v>399</v>
      </c>
      <c r="E150" s="52" t="s">
        <v>394</v>
      </c>
      <c r="F150" s="52" t="s">
        <v>3</v>
      </c>
      <c r="G150" s="64" t="s">
        <v>523</v>
      </c>
      <c r="H150" s="64" t="s">
        <v>9</v>
      </c>
      <c r="I150" s="56">
        <v>0</v>
      </c>
      <c r="J150" s="56">
        <v>0</v>
      </c>
      <c r="K150" s="55">
        <v>2</v>
      </c>
      <c r="L150" s="56">
        <f t="shared" si="5"/>
        <v>2</v>
      </c>
      <c r="M150" s="65" t="s">
        <v>373</v>
      </c>
      <c r="N150" s="67" t="s">
        <v>251</v>
      </c>
      <c r="O150" s="57"/>
      <c r="P150" s="57"/>
      <c r="Q150" s="57"/>
    </row>
    <row r="151" spans="1:17" s="33" customFormat="1" ht="33" customHeight="1" x14ac:dyDescent="0.25">
      <c r="A151" s="80" t="s">
        <v>571</v>
      </c>
      <c r="B151" s="11">
        <f>SUBTOTAL(3,$C$2:C151)*1</f>
        <v>150</v>
      </c>
      <c r="C151" s="61" t="s">
        <v>252</v>
      </c>
      <c r="D151" s="63" t="s">
        <v>389</v>
      </c>
      <c r="E151" s="52" t="s">
        <v>394</v>
      </c>
      <c r="F151" s="52" t="s">
        <v>3</v>
      </c>
      <c r="G151" s="64" t="s">
        <v>524</v>
      </c>
      <c r="H151" s="64" t="s">
        <v>9</v>
      </c>
      <c r="I151" s="56">
        <v>0</v>
      </c>
      <c r="J151" s="56">
        <v>0</v>
      </c>
      <c r="K151" s="55">
        <f>1</f>
        <v>1</v>
      </c>
      <c r="L151" s="56">
        <f t="shared" si="5"/>
        <v>1</v>
      </c>
      <c r="M151" s="65" t="s">
        <v>373</v>
      </c>
      <c r="N151" s="67" t="s">
        <v>253</v>
      </c>
      <c r="O151" s="57"/>
      <c r="P151" s="57"/>
      <c r="Q151" s="57"/>
    </row>
    <row r="152" spans="1:17" s="33" customFormat="1" ht="33" customHeight="1" x14ac:dyDescent="0.25">
      <c r="A152" s="80" t="s">
        <v>571</v>
      </c>
      <c r="B152" s="11">
        <f>SUBTOTAL(3,$C$2:C152)*1</f>
        <v>151</v>
      </c>
      <c r="C152" s="63" t="s">
        <v>254</v>
      </c>
      <c r="D152" s="63" t="s">
        <v>389</v>
      </c>
      <c r="E152" s="52" t="s">
        <v>394</v>
      </c>
      <c r="F152" s="52" t="s">
        <v>3</v>
      </c>
      <c r="G152" s="64" t="s">
        <v>521</v>
      </c>
      <c r="H152" s="64" t="s">
        <v>37</v>
      </c>
      <c r="I152" s="56">
        <v>0</v>
      </c>
      <c r="J152" s="56">
        <v>0</v>
      </c>
      <c r="K152" s="55">
        <v>2</v>
      </c>
      <c r="L152" s="56">
        <f t="shared" si="5"/>
        <v>2</v>
      </c>
      <c r="M152" s="65" t="s">
        <v>373</v>
      </c>
      <c r="N152" s="67" t="s">
        <v>255</v>
      </c>
      <c r="O152" s="57"/>
      <c r="P152" s="57"/>
      <c r="Q152" s="57"/>
    </row>
    <row r="153" spans="1:17" s="33" customFormat="1" ht="33" customHeight="1" x14ac:dyDescent="0.25">
      <c r="A153" s="80" t="s">
        <v>571</v>
      </c>
      <c r="B153" s="11">
        <f>SUBTOTAL(3,$C$2:C153)*1</f>
        <v>152</v>
      </c>
      <c r="C153" s="63" t="s">
        <v>256</v>
      </c>
      <c r="D153" s="63" t="s">
        <v>389</v>
      </c>
      <c r="E153" s="52" t="s">
        <v>394</v>
      </c>
      <c r="F153" s="52" t="s">
        <v>3</v>
      </c>
      <c r="G153" s="64" t="s">
        <v>525</v>
      </c>
      <c r="H153" s="64" t="s">
        <v>9</v>
      </c>
      <c r="I153" s="56">
        <v>0</v>
      </c>
      <c r="J153" s="56">
        <v>0</v>
      </c>
      <c r="K153" s="55">
        <v>2</v>
      </c>
      <c r="L153" s="56">
        <f t="shared" si="5"/>
        <v>2</v>
      </c>
      <c r="M153" s="65" t="s">
        <v>373</v>
      </c>
      <c r="N153" s="67" t="s">
        <v>526</v>
      </c>
      <c r="O153" s="57"/>
      <c r="P153" s="57"/>
      <c r="Q153" s="57"/>
    </row>
    <row r="154" spans="1:17" s="33" customFormat="1" ht="33" customHeight="1" x14ac:dyDescent="0.25">
      <c r="A154" s="80" t="s">
        <v>571</v>
      </c>
      <c r="B154" s="11">
        <f>SUBTOTAL(3,$C$2:C154)*1</f>
        <v>153</v>
      </c>
      <c r="C154" s="49" t="s">
        <v>257</v>
      </c>
      <c r="D154" s="49" t="s">
        <v>389</v>
      </c>
      <c r="E154" s="45" t="s">
        <v>394</v>
      </c>
      <c r="F154" s="45" t="s">
        <v>3</v>
      </c>
      <c r="G154" s="46" t="s">
        <v>527</v>
      </c>
      <c r="H154" s="46" t="s">
        <v>9</v>
      </c>
      <c r="I154" s="44">
        <v>0</v>
      </c>
      <c r="J154" s="44">
        <v>0</v>
      </c>
      <c r="K154" s="49">
        <f>1</f>
        <v>1</v>
      </c>
      <c r="L154" s="44">
        <f t="shared" si="5"/>
        <v>1</v>
      </c>
      <c r="M154" s="46" t="s">
        <v>530</v>
      </c>
      <c r="N154" s="73" t="s">
        <v>258</v>
      </c>
    </row>
    <row r="155" spans="1:17" s="33" customFormat="1" ht="33" customHeight="1" x14ac:dyDescent="0.25">
      <c r="A155" s="80" t="s">
        <v>571</v>
      </c>
      <c r="B155" s="11">
        <f>SUBTOTAL(3,$C$2:C155)*1</f>
        <v>154</v>
      </c>
      <c r="C155" s="49" t="s">
        <v>259</v>
      </c>
      <c r="D155" s="49" t="s">
        <v>389</v>
      </c>
      <c r="E155" s="45" t="s">
        <v>394</v>
      </c>
      <c r="F155" s="45" t="s">
        <v>3</v>
      </c>
      <c r="G155" s="46" t="s">
        <v>527</v>
      </c>
      <c r="H155" s="46" t="s">
        <v>39</v>
      </c>
      <c r="I155" s="44">
        <v>0</v>
      </c>
      <c r="J155" s="44">
        <v>0</v>
      </c>
      <c r="K155" s="49">
        <f>1</f>
        <v>1</v>
      </c>
      <c r="L155" s="44">
        <f t="shared" si="5"/>
        <v>1</v>
      </c>
      <c r="M155" s="46" t="s">
        <v>531</v>
      </c>
      <c r="N155" s="73" t="s">
        <v>260</v>
      </c>
    </row>
    <row r="156" spans="1:17" s="33" customFormat="1" ht="33" customHeight="1" x14ac:dyDescent="0.25">
      <c r="A156" s="80" t="s">
        <v>571</v>
      </c>
      <c r="B156" s="11">
        <f>SUBTOTAL(3,$C$2:C156)*1</f>
        <v>155</v>
      </c>
      <c r="C156" s="49" t="s">
        <v>261</v>
      </c>
      <c r="D156" s="49" t="s">
        <v>389</v>
      </c>
      <c r="E156" s="45" t="s">
        <v>394</v>
      </c>
      <c r="F156" s="45" t="s">
        <v>3</v>
      </c>
      <c r="G156" s="46" t="s">
        <v>529</v>
      </c>
      <c r="H156" s="46" t="s">
        <v>39</v>
      </c>
      <c r="I156" s="44">
        <v>0</v>
      </c>
      <c r="J156" s="44">
        <v>0</v>
      </c>
      <c r="K156" s="49">
        <f>1</f>
        <v>1</v>
      </c>
      <c r="L156" s="44">
        <f t="shared" si="5"/>
        <v>1</v>
      </c>
      <c r="M156" s="46" t="s">
        <v>532</v>
      </c>
      <c r="N156" s="73" t="s">
        <v>262</v>
      </c>
    </row>
    <row r="157" spans="1:17" s="33" customFormat="1" ht="33" customHeight="1" x14ac:dyDescent="0.25">
      <c r="A157" s="39"/>
      <c r="B157" s="11">
        <f>SUBTOTAL(3,$C$2:C157)*1</f>
        <v>156</v>
      </c>
      <c r="C157" s="20" t="s">
        <v>263</v>
      </c>
      <c r="D157" s="20" t="s">
        <v>389</v>
      </c>
      <c r="E157" s="35" t="s">
        <v>394</v>
      </c>
      <c r="F157" s="35" t="s">
        <v>3</v>
      </c>
      <c r="G157" s="19" t="s">
        <v>528</v>
      </c>
      <c r="H157" s="19" t="s">
        <v>55</v>
      </c>
      <c r="I157" s="12">
        <v>0</v>
      </c>
      <c r="J157" s="12">
        <v>0</v>
      </c>
      <c r="K157" s="11">
        <f>1</f>
        <v>1</v>
      </c>
      <c r="L157" s="12">
        <f t="shared" si="5"/>
        <v>1</v>
      </c>
      <c r="M157" s="16" t="s">
        <v>95</v>
      </c>
      <c r="N157" s="21" t="s">
        <v>264</v>
      </c>
    </row>
    <row r="158" spans="1:17" s="33" customFormat="1" ht="33" customHeight="1" x14ac:dyDescent="0.25">
      <c r="A158" s="80" t="s">
        <v>571</v>
      </c>
      <c r="B158" s="11">
        <f>SUBTOTAL(3,$C$2:C158)*1</f>
        <v>157</v>
      </c>
      <c r="C158" s="49" t="s">
        <v>265</v>
      </c>
      <c r="D158" s="49" t="s">
        <v>389</v>
      </c>
      <c r="E158" s="49" t="s">
        <v>407</v>
      </c>
      <c r="F158" s="45" t="s">
        <v>3</v>
      </c>
      <c r="G158" s="46" t="s">
        <v>533</v>
      </c>
      <c r="H158" s="46" t="s">
        <v>534</v>
      </c>
      <c r="I158" s="44">
        <v>0</v>
      </c>
      <c r="J158" s="44">
        <v>0</v>
      </c>
      <c r="K158" s="49">
        <f>1</f>
        <v>1</v>
      </c>
      <c r="L158" s="44">
        <f t="shared" si="5"/>
        <v>1</v>
      </c>
      <c r="M158" s="46" t="s">
        <v>426</v>
      </c>
      <c r="N158" s="73" t="s">
        <v>266</v>
      </c>
    </row>
    <row r="159" spans="1:17" s="33" customFormat="1" ht="33" customHeight="1" x14ac:dyDescent="0.25">
      <c r="A159" s="80" t="s">
        <v>571</v>
      </c>
      <c r="B159" s="11">
        <f>SUBTOTAL(3,$C$2:C159)*1</f>
        <v>158</v>
      </c>
      <c r="C159" s="63" t="s">
        <v>267</v>
      </c>
      <c r="D159" s="63" t="s">
        <v>389</v>
      </c>
      <c r="E159" s="63" t="s">
        <v>392</v>
      </c>
      <c r="F159" s="61" t="s">
        <v>41</v>
      </c>
      <c r="G159" s="64" t="s">
        <v>535</v>
      </c>
      <c r="H159" s="64" t="s">
        <v>536</v>
      </c>
      <c r="I159" s="56">
        <v>0</v>
      </c>
      <c r="J159" s="56">
        <v>0</v>
      </c>
      <c r="K159" s="55">
        <f>1</f>
        <v>1</v>
      </c>
      <c r="L159" s="56">
        <f t="shared" si="5"/>
        <v>1</v>
      </c>
      <c r="M159" s="65" t="s">
        <v>551</v>
      </c>
      <c r="N159" s="67" t="s">
        <v>268</v>
      </c>
      <c r="O159" s="57"/>
      <c r="P159" s="57"/>
    </row>
    <row r="160" spans="1:17" s="33" customFormat="1" ht="33" customHeight="1" x14ac:dyDescent="0.25">
      <c r="A160" s="80" t="s">
        <v>571</v>
      </c>
      <c r="B160" s="11">
        <f>SUBTOTAL(3,$C$2:C160)*1</f>
        <v>159</v>
      </c>
      <c r="C160" s="63" t="s">
        <v>269</v>
      </c>
      <c r="D160" s="63" t="s">
        <v>389</v>
      </c>
      <c r="E160" s="63" t="s">
        <v>392</v>
      </c>
      <c r="F160" s="61" t="s">
        <v>41</v>
      </c>
      <c r="G160" s="64" t="s">
        <v>537</v>
      </c>
      <c r="H160" s="64" t="s">
        <v>316</v>
      </c>
      <c r="I160" s="56">
        <v>0</v>
      </c>
      <c r="J160" s="56">
        <v>0</v>
      </c>
      <c r="K160" s="55">
        <f>1</f>
        <v>1</v>
      </c>
      <c r="L160" s="56">
        <f t="shared" si="5"/>
        <v>1</v>
      </c>
      <c r="M160" s="65" t="s">
        <v>538</v>
      </c>
      <c r="N160" s="67" t="s">
        <v>270</v>
      </c>
      <c r="O160" s="57"/>
      <c r="P160" s="57"/>
    </row>
    <row r="161" spans="1:16" s="33" customFormat="1" ht="33" customHeight="1" x14ac:dyDescent="0.25">
      <c r="A161" s="80" t="s">
        <v>571</v>
      </c>
      <c r="B161" s="11">
        <f>SUBTOTAL(3,$C$2:C161)*1</f>
        <v>160</v>
      </c>
      <c r="C161" s="63" t="s">
        <v>271</v>
      </c>
      <c r="D161" s="63" t="s">
        <v>389</v>
      </c>
      <c r="E161" s="63" t="s">
        <v>392</v>
      </c>
      <c r="F161" s="61" t="s">
        <v>41</v>
      </c>
      <c r="G161" s="64" t="s">
        <v>539</v>
      </c>
      <c r="H161" s="64" t="s">
        <v>75</v>
      </c>
      <c r="I161" s="56">
        <v>0</v>
      </c>
      <c r="J161" s="56">
        <v>0</v>
      </c>
      <c r="K161" s="55">
        <f>1</f>
        <v>1</v>
      </c>
      <c r="L161" s="56">
        <f t="shared" si="5"/>
        <v>1</v>
      </c>
      <c r="M161" s="65" t="s">
        <v>540</v>
      </c>
      <c r="N161" s="67" t="s">
        <v>272</v>
      </c>
      <c r="O161" s="57"/>
      <c r="P161" s="57"/>
    </row>
    <row r="162" spans="1:16" s="33" customFormat="1" ht="33" customHeight="1" x14ac:dyDescent="0.25">
      <c r="A162" s="80" t="s">
        <v>571</v>
      </c>
      <c r="B162" s="11">
        <f>SUBTOTAL(3,$C$2:C162)*1</f>
        <v>161</v>
      </c>
      <c r="C162" s="61" t="s">
        <v>273</v>
      </c>
      <c r="D162" s="63" t="s">
        <v>389</v>
      </c>
      <c r="E162" s="63" t="s">
        <v>407</v>
      </c>
      <c r="F162" s="52" t="s">
        <v>3</v>
      </c>
      <c r="G162" s="64" t="s">
        <v>541</v>
      </c>
      <c r="H162" s="64" t="s">
        <v>299</v>
      </c>
      <c r="I162" s="56">
        <v>0</v>
      </c>
      <c r="J162" s="56">
        <v>0</v>
      </c>
      <c r="K162" s="55">
        <f>1</f>
        <v>1</v>
      </c>
      <c r="L162" s="56">
        <f t="shared" si="5"/>
        <v>1</v>
      </c>
      <c r="M162" s="65" t="s">
        <v>426</v>
      </c>
      <c r="N162" s="67" t="s">
        <v>274</v>
      </c>
      <c r="O162" s="57"/>
      <c r="P162" s="58"/>
    </row>
    <row r="163" spans="1:16" s="33" customFormat="1" ht="33" customHeight="1" x14ac:dyDescent="0.25">
      <c r="A163" s="39"/>
      <c r="B163" s="11">
        <f>SUBTOTAL(3,$C$2:C163)*1</f>
        <v>162</v>
      </c>
      <c r="C163" s="20" t="s">
        <v>275</v>
      </c>
      <c r="D163" s="20" t="s">
        <v>389</v>
      </c>
      <c r="E163" s="35" t="s">
        <v>394</v>
      </c>
      <c r="F163" s="35" t="s">
        <v>3</v>
      </c>
      <c r="G163" s="19" t="s">
        <v>542</v>
      </c>
      <c r="H163" s="19" t="s">
        <v>28</v>
      </c>
      <c r="I163" s="12">
        <v>0</v>
      </c>
      <c r="J163" s="12">
        <v>0</v>
      </c>
      <c r="K163" s="11">
        <f>1</f>
        <v>1</v>
      </c>
      <c r="L163" s="12">
        <f t="shared" si="5"/>
        <v>1</v>
      </c>
      <c r="M163" s="16" t="s">
        <v>543</v>
      </c>
      <c r="N163" s="21" t="s">
        <v>276</v>
      </c>
    </row>
    <row r="164" spans="1:16" s="33" customFormat="1" ht="33" customHeight="1" x14ac:dyDescent="0.25">
      <c r="A164" s="80" t="s">
        <v>571</v>
      </c>
      <c r="B164" s="11">
        <f>SUBTOTAL(3,$C$2:C164)*1</f>
        <v>163</v>
      </c>
      <c r="C164" s="63" t="s">
        <v>277</v>
      </c>
      <c r="D164" s="63" t="s">
        <v>389</v>
      </c>
      <c r="E164" s="63" t="s">
        <v>407</v>
      </c>
      <c r="F164" s="52" t="s">
        <v>3</v>
      </c>
      <c r="G164" s="64" t="s">
        <v>544</v>
      </c>
      <c r="H164" s="64" t="s">
        <v>5</v>
      </c>
      <c r="I164" s="56">
        <v>0</v>
      </c>
      <c r="J164" s="56">
        <v>0</v>
      </c>
      <c r="K164" s="55">
        <f>1</f>
        <v>1</v>
      </c>
      <c r="L164" s="56">
        <f t="shared" si="5"/>
        <v>1</v>
      </c>
      <c r="M164" s="65" t="s">
        <v>545</v>
      </c>
      <c r="N164" s="67" t="s">
        <v>278</v>
      </c>
      <c r="O164" s="57"/>
      <c r="P164" s="57"/>
    </row>
    <row r="165" spans="1:16" s="33" customFormat="1" ht="33" customHeight="1" x14ac:dyDescent="0.25">
      <c r="A165" s="80" t="s">
        <v>571</v>
      </c>
      <c r="B165" s="11">
        <f>SUBTOTAL(3,$C$2:C165)*1</f>
        <v>164</v>
      </c>
      <c r="C165" s="63" t="s">
        <v>279</v>
      </c>
      <c r="D165" s="63" t="s">
        <v>399</v>
      </c>
      <c r="E165" s="63" t="s">
        <v>392</v>
      </c>
      <c r="F165" s="63" t="s">
        <v>41</v>
      </c>
      <c r="G165" s="64" t="s">
        <v>546</v>
      </c>
      <c r="H165" s="64" t="s">
        <v>316</v>
      </c>
      <c r="I165" s="56">
        <v>0</v>
      </c>
      <c r="J165" s="56">
        <v>0</v>
      </c>
      <c r="K165" s="55">
        <v>2</v>
      </c>
      <c r="L165" s="56">
        <f t="shared" si="5"/>
        <v>2</v>
      </c>
      <c r="M165" s="65" t="s">
        <v>543</v>
      </c>
      <c r="N165" s="67" t="s">
        <v>280</v>
      </c>
      <c r="O165" s="57"/>
      <c r="P165" s="57"/>
    </row>
    <row r="166" spans="1:16" s="33" customFormat="1" ht="33" customHeight="1" x14ac:dyDescent="0.25">
      <c r="A166" s="80" t="s">
        <v>571</v>
      </c>
      <c r="B166" s="11">
        <f>SUBTOTAL(3,$C$2:C166)*1</f>
        <v>165</v>
      </c>
      <c r="C166" s="68" t="s">
        <v>281</v>
      </c>
      <c r="D166" s="63" t="s">
        <v>389</v>
      </c>
      <c r="E166" s="63" t="s">
        <v>407</v>
      </c>
      <c r="F166" s="52" t="s">
        <v>3</v>
      </c>
      <c r="G166" s="64" t="s">
        <v>282</v>
      </c>
      <c r="H166" s="66" t="s">
        <v>283</v>
      </c>
      <c r="I166" s="56">
        <v>0</v>
      </c>
      <c r="J166" s="56">
        <v>0</v>
      </c>
      <c r="K166" s="55">
        <v>1</v>
      </c>
      <c r="L166" s="56">
        <f t="shared" si="5"/>
        <v>1</v>
      </c>
      <c r="M166" s="69" t="s">
        <v>368</v>
      </c>
      <c r="N166" s="62" t="s">
        <v>284</v>
      </c>
      <c r="O166" s="57"/>
    </row>
    <row r="167" spans="1:16" s="33" customFormat="1" ht="33" customHeight="1" x14ac:dyDescent="0.25">
      <c r="A167" s="80" t="s">
        <v>571</v>
      </c>
      <c r="B167" s="11">
        <f>SUBTOTAL(3,$C$2:C167)*1</f>
        <v>166</v>
      </c>
      <c r="C167" s="68" t="s">
        <v>650</v>
      </c>
      <c r="D167" s="63" t="s">
        <v>389</v>
      </c>
      <c r="E167" s="52" t="s">
        <v>394</v>
      </c>
      <c r="F167" s="52" t="s">
        <v>3</v>
      </c>
      <c r="G167" s="64" t="s">
        <v>549</v>
      </c>
      <c r="H167" s="66" t="s">
        <v>548</v>
      </c>
      <c r="I167" s="56">
        <v>0</v>
      </c>
      <c r="J167" s="56">
        <v>0</v>
      </c>
      <c r="K167" s="55">
        <v>1</v>
      </c>
      <c r="L167" s="56">
        <f t="shared" si="5"/>
        <v>1</v>
      </c>
      <c r="M167" s="69" t="s">
        <v>547</v>
      </c>
      <c r="N167" s="62" t="s">
        <v>286</v>
      </c>
      <c r="O167" s="57"/>
    </row>
  </sheetData>
  <phoneticPr fontId="1" type="noConversion"/>
  <hyperlinks>
    <hyperlink ref="C7" r:id="rId1" xr:uid="{4C2FBEB9-754E-4F2B-B885-B5A6DBB350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111年全 (112未出現)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產基會_陳宇揚</cp:lastModifiedBy>
  <dcterms:created xsi:type="dcterms:W3CDTF">2024-01-19T05:49:49Z</dcterms:created>
  <dcterms:modified xsi:type="dcterms:W3CDTF">2024-01-24T08:09:18Z</dcterms:modified>
</cp:coreProperties>
</file>