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065" windowHeight="9405" tabRatio="755"/>
  </bookViews>
  <sheets>
    <sheet name="利害關係人權重-(各部門評分) " sheetId="9" r:id="rId1"/>
    <sheet name="問卷回收權責單位" sheetId="10" r:id="rId2"/>
    <sheet name="利害關係人鑑別與溝通表" sheetId="11" r:id="rId3"/>
    <sheet name="問卷調查問項與對應GRI準則主題" sheetId="12" r:id="rId4"/>
    <sheet name="利害關係人關切度調查結果" sheetId="13" r:id="rId5"/>
    <sheet name="組織衝擊度調查結果" sheetId="8" r:id="rId6"/>
  </sheets>
  <externalReferences>
    <externalReference r:id="rId7"/>
    <externalReference r:id="rId8"/>
  </externalReferences>
  <definedNames>
    <definedName name="_xlnm._FilterDatabase" localSheetId="5" hidden="1">組織衝擊度調查結果!$G$3:$G$26</definedName>
    <definedName name="test">'[1]01 利害關係人鑑別結果'!#REF!</definedName>
    <definedName name="利害關係人" localSheetId="0">'利害關係人權重-(各部門評分) '!$A$3:$A$7</definedName>
    <definedName name="利害關係人">#REF!</definedName>
    <definedName name="利害關係人2">'[2]01 利害關係人鑑別結果'!#REF!</definedName>
  </definedNames>
  <calcPr calcId="145621"/>
</workbook>
</file>

<file path=xl/calcChain.xml><?xml version="1.0" encoding="utf-8"?>
<calcChain xmlns="http://schemas.openxmlformats.org/spreadsheetml/2006/main">
  <c r="G3" i="8" l="1"/>
  <c r="S3" i="9"/>
  <c r="S4" i="9"/>
  <c r="S5" i="9"/>
  <c r="S6" i="9"/>
  <c r="S7" i="9"/>
  <c r="S8" i="9"/>
  <c r="T3" i="9"/>
  <c r="B3" i="13"/>
  <c r="T4" i="9"/>
  <c r="G3" i="13"/>
  <c r="T5" i="9"/>
  <c r="L3" i="13"/>
  <c r="T6" i="9"/>
  <c r="Q3" i="13"/>
  <c r="T7" i="9"/>
  <c r="V3" i="13"/>
  <c r="T8" i="9"/>
  <c r="AA3" i="13"/>
  <c r="AF14" i="13"/>
  <c r="AF6" i="13"/>
  <c r="AF7" i="13"/>
  <c r="AF8" i="13"/>
  <c r="AF9" i="13"/>
  <c r="AF10" i="13"/>
  <c r="AF11" i="13"/>
  <c r="AF12" i="13"/>
  <c r="AF13" i="13"/>
  <c r="AF15" i="13"/>
  <c r="AF16" i="13"/>
  <c r="AF5" i="13"/>
  <c r="G14" i="8"/>
  <c r="G13" i="8"/>
  <c r="G12" i="8"/>
  <c r="G11" i="8"/>
  <c r="G4" i="8"/>
  <c r="G5" i="8"/>
  <c r="G6" i="8"/>
  <c r="G7" i="8"/>
  <c r="G8" i="8"/>
  <c r="G9" i="8"/>
  <c r="G10" i="8"/>
  <c r="G15" i="8"/>
  <c r="G16" i="8"/>
  <c r="G17" i="8"/>
  <c r="G18" i="8"/>
  <c r="G19" i="8"/>
  <c r="G20" i="8"/>
  <c r="G21" i="8"/>
  <c r="G22" i="8"/>
  <c r="G23" i="8"/>
  <c r="G24" i="8"/>
  <c r="G25" i="8"/>
  <c r="G26" i="8"/>
</calcChain>
</file>

<file path=xl/sharedStrings.xml><?xml version="1.0" encoding="utf-8"?>
<sst xmlns="http://schemas.openxmlformats.org/spreadsheetml/2006/main" count="224" uniqueCount="147">
  <si>
    <t>類別</t>
    <phoneticPr fontId="1" type="noConversion"/>
  </si>
  <si>
    <t>股東</t>
    <phoneticPr fontId="1" type="noConversion"/>
  </si>
  <si>
    <t>員工</t>
    <phoneticPr fontId="1" type="noConversion"/>
  </si>
  <si>
    <t>政府</t>
    <phoneticPr fontId="1" type="noConversion"/>
  </si>
  <si>
    <t>供應商</t>
    <phoneticPr fontId="1" type="noConversion"/>
  </si>
  <si>
    <t>權重
計算</t>
    <phoneticPr fontId="1" type="noConversion"/>
  </si>
  <si>
    <t>顧客</t>
    <phoneticPr fontId="1" type="noConversion"/>
  </si>
  <si>
    <t>加總</t>
    <phoneticPr fontId="1" type="noConversion"/>
  </si>
  <si>
    <t>高</t>
  </si>
  <si>
    <t>中高</t>
  </si>
  <si>
    <t>中</t>
  </si>
  <si>
    <t>中低</t>
  </si>
  <si>
    <t>低</t>
  </si>
  <si>
    <t>利害關係人調查結果票數統計</t>
    <phoneticPr fontId="1" type="noConversion"/>
  </si>
  <si>
    <t>組織內部調查結果票數統計</t>
    <phoneticPr fontId="1" type="noConversion"/>
  </si>
  <si>
    <r>
      <t xml:space="preserve">關切程度計算
</t>
    </r>
    <r>
      <rPr>
        <sz val="8"/>
        <color rgb="FFFF0000"/>
        <rFont val="微軟正黑體"/>
        <family val="2"/>
        <charset val="136"/>
      </rPr>
      <t>(各類票數 × 得分)</t>
    </r>
    <phoneticPr fontId="1" type="noConversion"/>
  </si>
  <si>
    <t>涵蓋對象</t>
    <phoneticPr fontId="1" type="noConversion"/>
  </si>
  <si>
    <t>供應商</t>
    <phoneticPr fontId="1" type="noConversion"/>
  </si>
  <si>
    <t>國外客戶、國內客戶</t>
    <phoneticPr fontId="1" type="noConversion"/>
  </si>
  <si>
    <t>問卷回收數量(最少)</t>
    <phoneticPr fontId="1" type="noConversion"/>
  </si>
  <si>
    <t>備註：最重要的為1，最不重要為7</t>
    <phoneticPr fontId="1" type="noConversion"/>
  </si>
  <si>
    <t>負責單位</t>
    <phoneticPr fontId="1" type="noConversion"/>
  </si>
  <si>
    <t>主題名稱</t>
    <phoneticPr fontId="1" type="noConversion"/>
  </si>
  <si>
    <t>發放原則</t>
    <phoneticPr fontId="1" type="noConversion"/>
  </si>
  <si>
    <t>利害關係人鑑別與溝通表</t>
    <phoneticPr fontId="10" type="noConversion"/>
  </si>
  <si>
    <t>類別</t>
  </si>
  <si>
    <t>涵蓋對象</t>
  </si>
  <si>
    <t>溝通管道</t>
  </si>
  <si>
    <t>溝通頻率</t>
  </si>
  <si>
    <t>溝通議題</t>
  </si>
  <si>
    <t>議題回應</t>
  </si>
  <si>
    <t>負責</t>
  </si>
  <si>
    <t>單位</t>
  </si>
  <si>
    <t>股東</t>
  </si>
  <si>
    <t>顧客</t>
  </si>
  <si>
    <t>員工</t>
  </si>
  <si>
    <t>供應商</t>
  </si>
  <si>
    <t>政府</t>
  </si>
  <si>
    <t>供應商、承攬商、外包商、人力仲介等合作夥伴</t>
    <phoneticPr fontId="1" type="noConversion"/>
  </si>
  <si>
    <t>本籍員工、外籍員工、工讀生</t>
    <phoneticPr fontId="1" type="noConversion"/>
  </si>
  <si>
    <t>主管機關、縣市政府、消防局、環保局、警察局</t>
    <phoneticPr fontId="1" type="noConversion"/>
  </si>
  <si>
    <t>投資人、股東、銀行</t>
    <phoneticPr fontId="1" type="noConversion"/>
  </si>
  <si>
    <t>30以上</t>
    <phoneticPr fontId="1" type="noConversion"/>
  </si>
  <si>
    <t>盡量回收</t>
    <phoneticPr fontId="1" type="noConversion"/>
  </si>
  <si>
    <t>NGO團體</t>
  </si>
  <si>
    <t>NGO團體</t>
    <phoneticPr fontId="1" type="noConversion"/>
  </si>
  <si>
    <t>投資人、股東、銀行</t>
    <phoneticPr fontId="1" type="noConversion"/>
  </si>
  <si>
    <t>投資人、股東、銀行</t>
    <phoneticPr fontId="1" type="noConversion"/>
  </si>
  <si>
    <t>國外客戶、國內客戶</t>
    <phoneticPr fontId="1" type="noConversion"/>
  </si>
  <si>
    <t>國外客戶、國內客戶</t>
    <phoneticPr fontId="1" type="noConversion"/>
  </si>
  <si>
    <t>本籍員工、外籍員工、工讀生</t>
    <phoneticPr fontId="1" type="noConversion"/>
  </si>
  <si>
    <t>本籍員工、外籍員工、工讀生</t>
    <phoneticPr fontId="1" type="noConversion"/>
  </si>
  <si>
    <t>供應商、承攬商、外包商、人力仲介等合作夥伴</t>
    <phoneticPr fontId="1" type="noConversion"/>
  </si>
  <si>
    <t>供應商、承攬商、外包商、人力仲介等合作夥伴</t>
    <phoneticPr fontId="1" type="noConversion"/>
  </si>
  <si>
    <t>主管機關、縣市政府、消防局、環保局、警察局</t>
    <phoneticPr fontId="1" type="noConversion"/>
  </si>
  <si>
    <t>主管機關、縣市政府、消防局、環保局、警察局</t>
    <phoneticPr fontId="1" type="noConversion"/>
  </si>
  <si>
    <t>經營績效</t>
  </si>
  <si>
    <t>供應鏈管理</t>
  </si>
  <si>
    <t>人才培育</t>
  </si>
  <si>
    <t>職業安全衛生</t>
  </si>
  <si>
    <t>屬性</t>
    <phoneticPr fontId="10" type="noConversion"/>
  </si>
  <si>
    <t>議題</t>
  </si>
  <si>
    <t>說明</t>
  </si>
  <si>
    <r>
      <t xml:space="preserve">GRI準則 主題
</t>
    </r>
    <r>
      <rPr>
        <b/>
        <sz val="12"/>
        <color indexed="10"/>
        <rFont val="微軟正黑體"/>
        <family val="2"/>
        <charset val="136"/>
      </rPr>
      <t>紅-經濟</t>
    </r>
    <r>
      <rPr>
        <b/>
        <sz val="12"/>
        <color indexed="8"/>
        <rFont val="微軟正黑體"/>
        <family val="2"/>
        <charset val="136"/>
      </rPr>
      <t>；</t>
    </r>
    <r>
      <rPr>
        <b/>
        <sz val="12"/>
        <color indexed="17"/>
        <rFont val="微軟正黑體"/>
        <family val="2"/>
        <charset val="136"/>
      </rPr>
      <t>綠-環境</t>
    </r>
    <r>
      <rPr>
        <b/>
        <sz val="12"/>
        <color indexed="8"/>
        <rFont val="微軟正黑體"/>
        <family val="2"/>
        <charset val="136"/>
      </rPr>
      <t>；黑-社會</t>
    </r>
    <phoneticPr fontId="10" type="noConversion"/>
  </si>
  <si>
    <t>必寫</t>
    <phoneticPr fontId="10" type="noConversion"/>
  </si>
  <si>
    <t>永續經營策略</t>
    <phoneticPr fontId="10" type="noConversion"/>
  </si>
  <si>
    <t>公司長期發展的願景與策略目標</t>
    <phoneticPr fontId="10" type="noConversion"/>
  </si>
  <si>
    <t>一般揭露</t>
    <phoneticPr fontId="10" type="noConversion"/>
  </si>
  <si>
    <t>風險管理</t>
  </si>
  <si>
    <t>營運持續、風險管理及控制等內容</t>
    <phoneticPr fontId="10" type="noConversion"/>
  </si>
  <si>
    <t xml:space="preserve">利害關係人溝通 </t>
  </si>
  <si>
    <t>與各利害關係人溝通的方式與成效</t>
  </si>
  <si>
    <t>公司治理</t>
  </si>
  <si>
    <t>如保障股東權益、強化董事會職能、行為準則之訂定等內容</t>
  </si>
  <si>
    <t>營運的經濟績效與投資盈虧</t>
    <phoneticPr fontId="10" type="noConversion"/>
  </si>
  <si>
    <t>經濟績效</t>
    <phoneticPr fontId="10" type="noConversion"/>
  </si>
  <si>
    <t>誠信經營</t>
    <phoneticPr fontId="10" type="noConversion"/>
  </si>
  <si>
    <t>反貪腐政策/措施、道德誠信、政治獻金狀況</t>
    <phoneticPr fontId="10" type="noConversion"/>
  </si>
  <si>
    <t>反貪腐、公共政策</t>
    <phoneticPr fontId="10" type="noConversion"/>
  </si>
  <si>
    <t>符合法令規範</t>
    <phoneticPr fontId="10" type="noConversion"/>
  </si>
  <si>
    <t>公司各類法規遵守的狀況</t>
  </si>
  <si>
    <r>
      <rPr>
        <sz val="12"/>
        <color indexed="17"/>
        <rFont val="微軟正黑體"/>
        <family val="2"/>
        <charset val="136"/>
      </rPr>
      <t>環</t>
    </r>
    <r>
      <rPr>
        <sz val="12"/>
        <color indexed="17"/>
        <rFont val="微軟正黑體"/>
        <family val="2"/>
        <charset val="136"/>
      </rPr>
      <t>境保護法規遵循</t>
    </r>
    <r>
      <rPr>
        <sz val="12"/>
        <color indexed="8"/>
        <rFont val="微軟正黑體"/>
        <family val="2"/>
        <charset val="136"/>
      </rPr>
      <t>、社會經濟法規遵循、反競爭行為</t>
    </r>
    <phoneticPr fontId="10" type="noConversion"/>
  </si>
  <si>
    <t>申訴與檢舉</t>
    <phoneticPr fontId="10" type="noConversion"/>
  </si>
  <si>
    <t>吹哨者管道及吹哨者保護制度、利害關係人申訴管道與申訴機制</t>
    <phoneticPr fontId="10" type="noConversion"/>
  </si>
  <si>
    <r>
      <rPr>
        <sz val="12"/>
        <rFont val="微軟正黑體"/>
        <family val="2"/>
        <charset val="136"/>
      </rPr>
      <t>管理方針</t>
    </r>
    <r>
      <rPr>
        <sz val="12"/>
        <color indexed="17"/>
        <rFont val="微軟正黑體"/>
        <family val="2"/>
        <charset val="136"/>
      </rPr>
      <t>(環境問題申訴機制</t>
    </r>
    <r>
      <rPr>
        <sz val="12"/>
        <color indexed="8"/>
        <rFont val="微軟正黑體"/>
        <family val="2"/>
        <charset val="136"/>
      </rPr>
      <t>、勞工實務申訴機制 、人權實務申訴機制、社會衝擊問題申訴機制)、顧客隱私</t>
    </r>
    <phoneticPr fontId="10" type="noConversion"/>
  </si>
  <si>
    <t>創新研發</t>
    <phoneticPr fontId="10" type="noConversion"/>
  </si>
  <si>
    <t>創新產品、專利、智財、認證、研發潛能</t>
    <phoneticPr fontId="10" type="noConversion"/>
  </si>
  <si>
    <t>無</t>
    <phoneticPr fontId="10" type="noConversion"/>
  </si>
  <si>
    <t>產品品質管理</t>
    <phoneticPr fontId="10" type="noConversion"/>
  </si>
  <si>
    <t>品質管理與持續改善</t>
    <phoneticPr fontId="10" type="noConversion"/>
  </si>
  <si>
    <t>顧客的健康與安全、行銷與標示</t>
    <phoneticPr fontId="10" type="noConversion"/>
  </si>
  <si>
    <t>供應鏈關係、採購標準、在地採購/綠色採購比例</t>
    <phoneticPr fontId="10" type="noConversion"/>
  </si>
  <si>
    <r>
      <t>採購實務、</t>
    </r>
    <r>
      <rPr>
        <sz val="12"/>
        <color indexed="17"/>
        <rFont val="微軟正黑體"/>
        <family val="2"/>
        <charset val="136"/>
      </rPr>
      <t>供應商環境評估</t>
    </r>
    <r>
      <rPr>
        <sz val="12"/>
        <rFont val="微軟正黑體"/>
        <family val="2"/>
        <charset val="136"/>
      </rPr>
      <t>、供應商社會評估(勞工實務標準、人權標準、社會衝擊標準)</t>
    </r>
    <phoneticPr fontId="10" type="noConversion"/>
  </si>
  <si>
    <t>勞僱/勞資關係</t>
    <phoneticPr fontId="10" type="noConversion"/>
  </si>
  <si>
    <t>薪酬、福利與獎勵制度、雇用形式、員工溝通、認同與向心力等</t>
    <phoneticPr fontId="10" type="noConversion"/>
  </si>
  <si>
    <r>
      <rPr>
        <sz val="12"/>
        <color indexed="10"/>
        <rFont val="微軟正黑體"/>
        <family val="2"/>
        <charset val="136"/>
      </rPr>
      <t>市場地位</t>
    </r>
    <r>
      <rPr>
        <sz val="12"/>
        <color indexed="8"/>
        <rFont val="微軟正黑體"/>
        <family val="2"/>
        <charset val="136"/>
      </rPr>
      <t>、勞僱關係、勞/資關係</t>
    </r>
    <phoneticPr fontId="10" type="noConversion"/>
  </si>
  <si>
    <t>員工績效考核、員工訓練、組織學習及發展等</t>
    <phoneticPr fontId="10" type="noConversion"/>
  </si>
  <si>
    <t xml:space="preserve">訓練與教育 </t>
    <phoneticPr fontId="10" type="noConversion"/>
  </si>
  <si>
    <t>人權平等</t>
    <phoneticPr fontId="10" type="noConversion"/>
  </si>
  <si>
    <t>如性別平等、多元族群、青年勞工等內容</t>
    <phoneticPr fontId="10" type="noConversion"/>
  </si>
  <si>
    <t>人權評估、不歧視、結社自由與集體協商、童工、強迫與強制勞動、保全實務、原住民權利、員工多元化與平等機會</t>
    <phoneticPr fontId="10" type="noConversion"/>
  </si>
  <si>
    <t>災害與職業病的防止及管理狀況、緊急應變</t>
    <phoneticPr fontId="10" type="noConversion"/>
  </si>
  <si>
    <t>職業健康安全</t>
    <phoneticPr fontId="10" type="noConversion"/>
  </si>
  <si>
    <t>能資源使用</t>
    <phoneticPr fontId="10" type="noConversion"/>
  </si>
  <si>
    <t>資源耗用狀況</t>
    <phoneticPr fontId="10" type="noConversion"/>
  </si>
  <si>
    <t>物料、水、能源</t>
    <phoneticPr fontId="10" type="noConversion"/>
  </si>
  <si>
    <t>節能減碳</t>
    <phoneticPr fontId="10" type="noConversion"/>
  </si>
  <si>
    <r>
      <t>能源使用管理</t>
    </r>
    <r>
      <rPr>
        <sz val="12"/>
        <color indexed="8"/>
        <rFont val="新細明體"/>
        <family val="1"/>
        <charset val="136"/>
      </rPr>
      <t>、</t>
    </r>
    <r>
      <rPr>
        <sz val="12"/>
        <color indexed="8"/>
        <rFont val="微軟正黑體"/>
        <family val="2"/>
        <charset val="136"/>
      </rPr>
      <t>溫室氣體排放與減量執行狀況</t>
    </r>
    <phoneticPr fontId="10" type="noConversion"/>
  </si>
  <si>
    <t>排放</t>
    <phoneticPr fontId="10" type="noConversion"/>
  </si>
  <si>
    <t>環境保護</t>
    <phoneticPr fontId="10" type="noConversion"/>
  </si>
  <si>
    <r>
      <t>污染控制、預防及管理狀況</t>
    </r>
    <r>
      <rPr>
        <sz val="12"/>
        <rFont val="新細明體"/>
        <family val="1"/>
        <charset val="136"/>
      </rPr>
      <t>、</t>
    </r>
    <r>
      <rPr>
        <sz val="12"/>
        <rFont val="微軟正黑體"/>
        <family val="2"/>
        <charset val="136"/>
      </rPr>
      <t>資源循環再用等持續改善作法</t>
    </r>
    <phoneticPr fontId="10" type="noConversion"/>
  </si>
  <si>
    <t>社會參與</t>
    <phoneticPr fontId="10" type="noConversion"/>
  </si>
  <si>
    <t>如社會公益活動、社區建設、社會關係等</t>
    <phoneticPr fontId="10" type="noConversion"/>
  </si>
  <si>
    <r>
      <rPr>
        <sz val="12"/>
        <color indexed="10"/>
        <rFont val="微軟正黑體"/>
        <family val="2"/>
        <charset val="136"/>
      </rPr>
      <t>間接經濟衝擊</t>
    </r>
    <r>
      <rPr>
        <sz val="12"/>
        <color indexed="8"/>
        <rFont val="微軟正黑體"/>
        <family val="2"/>
        <charset val="136"/>
      </rPr>
      <t>、當地社區</t>
    </r>
    <phoneticPr fontId="10" type="noConversion"/>
  </si>
  <si>
    <t>問卷調查問項</t>
    <phoneticPr fontId="10" type="noConversion"/>
  </si>
  <si>
    <t>備註</t>
    <phoneticPr fontId="1" type="noConversion"/>
  </si>
  <si>
    <t>不列入問卷問項</t>
    <phoneticPr fontId="10" type="noConversion"/>
  </si>
  <si>
    <t>廢污水和廢棄物、生物多樣性</t>
    <phoneticPr fontId="10" type="noConversion"/>
  </si>
  <si>
    <r>
      <t xml:space="preserve">關切程度計算
</t>
    </r>
    <r>
      <rPr>
        <sz val="8"/>
        <color rgb="FFFF0000"/>
        <rFont val="微軟正黑體"/>
        <family val="2"/>
        <charset val="136"/>
      </rPr>
      <t>(各類票數 × 得分 × 利砉關係人權重)</t>
    </r>
    <phoneticPr fontId="1" type="noConversion"/>
  </si>
  <si>
    <t>利砉關係人權重</t>
  </si>
  <si>
    <t>安環</t>
    <phoneticPr fontId="1" type="noConversion"/>
  </si>
  <si>
    <t>財務</t>
    <phoneticPr fontId="1" type="noConversion"/>
  </si>
  <si>
    <t>管理</t>
    <phoneticPr fontId="1" type="noConversion"/>
  </si>
  <si>
    <t>人資</t>
    <phoneticPr fontId="1" type="noConversion"/>
  </si>
  <si>
    <t>業務</t>
    <phoneticPr fontId="1" type="noConversion"/>
  </si>
  <si>
    <t>研發</t>
    <phoneticPr fontId="1" type="noConversion"/>
  </si>
  <si>
    <t>採購</t>
    <phoneticPr fontId="1" type="noConversion"/>
  </si>
  <si>
    <t xml:space="preserve">                                                                             部門代表(範例)
利害關係人</t>
    <phoneticPr fontId="1" type="noConversion"/>
  </si>
  <si>
    <t>客服</t>
    <phoneticPr fontId="1" type="noConversion"/>
  </si>
  <si>
    <t>品保</t>
    <phoneticPr fontId="1" type="noConversion"/>
  </si>
  <si>
    <t>稽核</t>
    <phoneticPr fontId="1" type="noConversion"/>
  </si>
  <si>
    <t xml:space="preserve">                                                                                         部門代表(範例)
利害關係人</t>
    <phoneticPr fontId="1" type="noConversion"/>
  </si>
  <si>
    <t>資通安全</t>
  </si>
  <si>
    <t>因應資訊與通訊中斷、網路攻擊或病毒控制</t>
  </si>
  <si>
    <t>無</t>
  </si>
  <si>
    <t>法規符合性</t>
  </si>
  <si>
    <t>符合國內外對營運相關等各類法規的要求，或因應已知新政策的方法</t>
  </si>
  <si>
    <r>
      <rPr>
        <sz val="12"/>
        <color indexed="17"/>
        <rFont val="微軟正黑體"/>
        <family val="2"/>
        <charset val="136"/>
      </rPr>
      <t>環境法規遵循</t>
    </r>
    <r>
      <rPr>
        <sz val="12"/>
        <color indexed="8"/>
        <rFont val="微軟正黑體"/>
        <family val="2"/>
        <charset val="136"/>
      </rPr>
      <t>、社會經濟法規遵循</t>
    </r>
  </si>
  <si>
    <t>人才管理</t>
    <phoneticPr fontId="1" type="noConversion"/>
  </si>
  <si>
    <t>營運持續</t>
  </si>
  <si>
    <t>公司對於潛在的天然或人為災害之緊急應變策略</t>
  </si>
  <si>
    <t>廢棄物處理與再利用</t>
  </si>
  <si>
    <t>公司在推動廢棄物處理、資源循環再用等有助提升資源利用效率、降低環境污染的方法</t>
  </si>
  <si>
    <t>原物料、廢棄物</t>
  </si>
  <si>
    <t>節能管理</t>
    <phoneticPr fontId="10" type="noConversion"/>
  </si>
  <si>
    <t>產品行銷發展</t>
  </si>
  <si>
    <t>公司提供的產品與服務在市場上的銷售潛力，及維持客戶關係的方法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</si>
</sst>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8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b/>
      <sz val="16"/>
      <color indexed="8"/>
      <name val="微軟正黑體"/>
      <family val="2"/>
      <charset val="136"/>
    </font>
    <font>
      <sz val="9"/>
      <name val="新細明體"/>
      <family val="1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14"/>
      <color rgb="FF000000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17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7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8" fillId="0" borderId="0">
      <alignment vertical="center"/>
    </xf>
  </cellStyleXfs>
  <cellXfs count="12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6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8" fillId="0" borderId="0" xfId="1">
      <alignment vertical="center"/>
    </xf>
    <xf numFmtId="0" fontId="11" fillId="5" borderId="5" xfId="1" applyFont="1" applyFill="1" applyBorder="1" applyAlignment="1">
      <alignment horizontal="center" vertical="center"/>
    </xf>
    <xf numFmtId="0" fontId="12" fillId="0" borderId="0" xfId="1" applyFont="1">
      <alignment vertical="center"/>
    </xf>
    <xf numFmtId="0" fontId="11" fillId="5" borderId="7" xfId="1" applyFont="1" applyFill="1" applyBorder="1" applyAlignment="1">
      <alignment horizontal="center" vertical="center"/>
    </xf>
    <xf numFmtId="0" fontId="13" fillId="0" borderId="1" xfId="1" applyFont="1" applyBorder="1" applyAlignment="1">
      <alignment vertical="center" wrapText="1"/>
    </xf>
    <xf numFmtId="0" fontId="13" fillId="0" borderId="1" xfId="1" applyFont="1" applyBorder="1" applyAlignment="1">
      <alignment vertical="center"/>
    </xf>
    <xf numFmtId="0" fontId="13" fillId="0" borderId="1" xfId="1" applyFont="1" applyBorder="1" applyAlignment="1">
      <alignment horizontal="justify" vertical="center"/>
    </xf>
    <xf numFmtId="0" fontId="12" fillId="0" borderId="7" xfId="1" applyFont="1" applyBorder="1" applyAlignment="1">
      <alignment vertical="center"/>
    </xf>
    <xf numFmtId="0" fontId="13" fillId="0" borderId="1" xfId="1" applyFont="1" applyBorder="1" applyAlignment="1">
      <alignment horizontal="justify" vertical="center" wrapText="1"/>
    </xf>
    <xf numFmtId="0" fontId="12" fillId="0" borderId="7" xfId="1" applyFont="1" applyBorder="1" applyAlignment="1">
      <alignment horizontal="center" vertical="center"/>
    </xf>
    <xf numFmtId="0" fontId="12" fillId="0" borderId="6" xfId="1" applyFont="1" applyBorder="1" applyAlignment="1">
      <alignment horizontal="justify" vertical="center"/>
    </xf>
    <xf numFmtId="0" fontId="12" fillId="0" borderId="1" xfId="1" applyFont="1" applyBorder="1" applyAlignment="1">
      <alignment horizontal="justify" vertical="center"/>
    </xf>
    <xf numFmtId="0" fontId="13" fillId="0" borderId="9" xfId="1" applyFont="1" applyBorder="1" applyAlignment="1">
      <alignment horizontal="justify" vertical="center" wrapText="1"/>
    </xf>
    <xf numFmtId="0" fontId="13" fillId="0" borderId="9" xfId="1" applyFont="1" applyBorder="1" applyAlignment="1">
      <alignment vertical="center"/>
    </xf>
    <xf numFmtId="0" fontId="12" fillId="0" borderId="10" xfId="1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center" vertical="center"/>
    </xf>
    <xf numFmtId="0" fontId="3" fillId="0" borderId="6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7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 applyAlignment="1">
      <alignment vertical="center" wrapText="1"/>
    </xf>
    <xf numFmtId="0" fontId="11" fillId="6" borderId="19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 wrapText="1"/>
    </xf>
    <xf numFmtId="0" fontId="12" fillId="0" borderId="1" xfId="0" applyFont="1" applyFill="1" applyBorder="1">
      <alignment vertical="center"/>
    </xf>
    <xf numFmtId="0" fontId="12" fillId="0" borderId="1" xfId="0" applyFont="1" applyFill="1" applyBorder="1" applyAlignment="1">
      <alignment vertical="center" wrapText="1"/>
    </xf>
    <xf numFmtId="0" fontId="7" fillId="7" borderId="1" xfId="0" applyFont="1" applyFill="1" applyBorder="1">
      <alignment vertical="center"/>
    </xf>
    <xf numFmtId="0" fontId="12" fillId="7" borderId="1" xfId="0" applyFont="1" applyFill="1" applyBorder="1">
      <alignment vertical="center"/>
    </xf>
    <xf numFmtId="0" fontId="19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vertical="center" wrapText="1"/>
    </xf>
    <xf numFmtId="0" fontId="12" fillId="7" borderId="9" xfId="0" applyFont="1" applyFill="1" applyBorder="1">
      <alignment vertical="center"/>
    </xf>
    <xf numFmtId="0" fontId="12" fillId="7" borderId="9" xfId="0" applyFont="1" applyFill="1" applyBorder="1" applyAlignment="1">
      <alignment vertical="center" wrapText="1"/>
    </xf>
    <xf numFmtId="0" fontId="11" fillId="6" borderId="5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12" fillId="0" borderId="7" xfId="0" applyFont="1" applyFill="1" applyBorder="1" applyAlignment="1">
      <alignment vertical="center" wrapText="1"/>
    </xf>
    <xf numFmtId="0" fontId="7" fillId="0" borderId="6" xfId="0" applyFont="1" applyFill="1" applyBorder="1">
      <alignment vertical="center"/>
    </xf>
    <xf numFmtId="0" fontId="0" fillId="3" borderId="7" xfId="0" applyFill="1" applyBorder="1" applyAlignment="1">
      <alignment horizontal="center" vertical="center"/>
    </xf>
    <xf numFmtId="0" fontId="7" fillId="0" borderId="8" xfId="0" applyFont="1" applyFill="1" applyBorder="1">
      <alignment vertical="center"/>
    </xf>
    <xf numFmtId="0" fontId="5" fillId="0" borderId="26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2" fillId="2" borderId="23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7" xfId="0" applyBorder="1">
      <alignment vertical="center"/>
    </xf>
    <xf numFmtId="0" fontId="3" fillId="7" borderId="1" xfId="1" applyFont="1" applyFill="1" applyBorder="1">
      <alignment vertical="center"/>
    </xf>
    <xf numFmtId="0" fontId="12" fillId="7" borderId="7" xfId="1" applyFont="1" applyFill="1" applyBorder="1">
      <alignment vertical="center"/>
    </xf>
    <xf numFmtId="0" fontId="7" fillId="7" borderId="1" xfId="1" applyFont="1" applyFill="1" applyBorder="1" applyAlignment="1">
      <alignment horizontal="center" vertical="center"/>
    </xf>
    <xf numFmtId="0" fontId="3" fillId="7" borderId="1" xfId="1" applyFont="1" applyFill="1" applyBorder="1">
      <alignment vertical="center"/>
    </xf>
    <xf numFmtId="0" fontId="12" fillId="7" borderId="7" xfId="1" applyFont="1" applyFill="1" applyBorder="1">
      <alignment vertical="center"/>
    </xf>
    <xf numFmtId="0" fontId="7" fillId="7" borderId="1" xfId="1" applyFont="1" applyFill="1" applyBorder="1" applyAlignment="1">
      <alignment horizontal="center" vertical="center"/>
    </xf>
    <xf numFmtId="0" fontId="3" fillId="7" borderId="1" xfId="1" applyFont="1" applyFill="1" applyBorder="1">
      <alignment vertical="center"/>
    </xf>
    <xf numFmtId="0" fontId="12" fillId="7" borderId="7" xfId="1" applyFont="1" applyFill="1" applyBorder="1">
      <alignment vertical="center"/>
    </xf>
    <xf numFmtId="0" fontId="7" fillId="7" borderId="1" xfId="1" applyFont="1" applyFill="1" applyBorder="1" applyAlignment="1">
      <alignment horizontal="center" vertical="center"/>
    </xf>
    <xf numFmtId="0" fontId="7" fillId="7" borderId="1" xfId="1" applyFont="1" applyFill="1" applyBorder="1">
      <alignment vertical="center"/>
    </xf>
    <xf numFmtId="0" fontId="20" fillId="7" borderId="7" xfId="1" applyFont="1" applyFill="1" applyBorder="1">
      <alignment vertical="center"/>
    </xf>
    <xf numFmtId="0" fontId="7" fillId="7" borderId="1" xfId="1" applyFont="1" applyFill="1" applyBorder="1" applyAlignment="1">
      <alignment horizontal="center" vertical="center"/>
    </xf>
    <xf numFmtId="0" fontId="12" fillId="7" borderId="1" xfId="1" applyFont="1" applyFill="1" applyBorder="1">
      <alignment vertical="center"/>
    </xf>
    <xf numFmtId="0" fontId="12" fillId="7" borderId="7" xfId="1" applyFont="1" applyFill="1" applyBorder="1">
      <alignment vertical="center"/>
    </xf>
    <xf numFmtId="0" fontId="7" fillId="7" borderId="1" xfId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9" fillId="4" borderId="16" xfId="1" applyFont="1" applyFill="1" applyBorder="1" applyAlignment="1">
      <alignment horizontal="center" vertical="center"/>
    </xf>
    <xf numFmtId="0" fontId="9" fillId="4" borderId="17" xfId="1" applyFont="1" applyFill="1" applyBorder="1" applyAlignment="1">
      <alignment horizontal="center" vertical="center"/>
    </xf>
    <xf numFmtId="0" fontId="9" fillId="4" borderId="18" xfId="1" applyFont="1" applyFill="1" applyBorder="1" applyAlignment="1">
      <alignment horizontal="center" vertical="center"/>
    </xf>
    <xf numFmtId="0" fontId="11" fillId="5" borderId="19" xfId="1" applyFont="1" applyFill="1" applyBorder="1" applyAlignment="1">
      <alignment horizontal="center" vertical="center"/>
    </xf>
    <xf numFmtId="0" fontId="11" fillId="5" borderId="6" xfId="1" applyFont="1" applyFill="1" applyBorder="1" applyAlignment="1">
      <alignment horizontal="center" vertical="center"/>
    </xf>
    <xf numFmtId="0" fontId="11" fillId="5" borderId="4" xfId="1" applyFont="1" applyFill="1" applyBorder="1" applyAlignment="1">
      <alignment horizontal="center" vertical="center"/>
    </xf>
    <xf numFmtId="0" fontId="11" fillId="5" borderId="1" xfId="1" applyFont="1" applyFill="1" applyBorder="1" applyAlignment="1">
      <alignment horizontal="center" vertical="center"/>
    </xf>
    <xf numFmtId="0" fontId="12" fillId="0" borderId="6" xfId="1" applyFont="1" applyBorder="1" applyAlignment="1">
      <alignment horizontal="justify" vertical="center"/>
    </xf>
    <xf numFmtId="0" fontId="12" fillId="0" borderId="1" xfId="1" applyFont="1" applyBorder="1" applyAlignment="1">
      <alignment horizontal="justify" vertical="center"/>
    </xf>
    <xf numFmtId="0" fontId="12" fillId="0" borderId="8" xfId="1" applyFont="1" applyBorder="1" applyAlignment="1">
      <alignment horizontal="justify" vertical="center"/>
    </xf>
    <xf numFmtId="0" fontId="12" fillId="0" borderId="9" xfId="1" applyFont="1" applyBorder="1" applyAlignment="1">
      <alignment horizontal="justify" vertical="center"/>
    </xf>
    <xf numFmtId="0" fontId="11" fillId="0" borderId="6" xfId="0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shrinkToFit="1"/>
    </xf>
    <xf numFmtId="0" fontId="2" fillId="2" borderId="25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</cellXfs>
  <cellStyles count="5">
    <cellStyle name="Excel Built-in Normal" xfId="2"/>
    <cellStyle name="一般" xfId="0" builtinId="0"/>
    <cellStyle name="一般 2" xfId="1"/>
    <cellStyle name="一般 3" xfId="3"/>
    <cellStyle name="一般 4" xfId="4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it_2\Smit\104&#24180;&#24037;&#20316;&#38917;&#30446;\SD&#35336;&#30059;\3.CSR\2.&#20581;&#31574;&#31934;&#23494;\&#21033;&#23475;&#38364;&#20418;&#20154;&#33287;&#37325;&#22823;&#32771;&#37327;&#38754;&#20998;&#26512;(&#20581;&#31574;)_&#22238;&#20659;&#20998;&#2403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it_2\Smit\104&#24180;&#24037;&#20316;&#38917;&#30446;\SD&#35336;&#30059;\3.CSR\2.&#20581;&#31574;&#31934;&#23494;\2.&#31532;2&#27425;&#25945;&#32946;&#35347;&#32244;0826\&#21033;&#23475;&#38364;&#20418;&#20154;&#33287;&#37325;&#22823;&#32771;&#37327;&#38754;&#20998;&#26512;(version2)-08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門別利害關係人重要性評比"/>
      <sheetName val="A 表單說明"/>
      <sheetName val="01 利害關係人鑑別結果"/>
      <sheetName val="作業二--考量面與指標選擇"/>
      <sheetName val="利害關係人關切度調查結果"/>
      <sheetName val="組織衝擊度調查結果"/>
      <sheetName val="考量面討論"/>
      <sheetName val="02 重大考量面鑑別結果"/>
      <sheetName val="03 組織衝擊度調查結果"/>
      <sheetName val="04 報告書應揭露內容與分工"/>
      <sheetName val="05 GRI G4指標(參考)"/>
      <sheetName val="r 組織衝擊調查原始數據"/>
      <sheetName val="05 邊界討論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門別利害關係人重要性評比"/>
      <sheetName val="A 表單說明"/>
      <sheetName val="01 利害關係人鑑別結果"/>
      <sheetName val="作業二--考量面與指標選擇"/>
      <sheetName val="利害關係人關切度調查結果"/>
      <sheetName val="組織衝擊度調查結果"/>
      <sheetName val="考量面討論"/>
      <sheetName val="02 重大考量面鑑別 結果"/>
      <sheetName val="03 組織衝擊度調查結果"/>
      <sheetName val="04 重大考量面邊界討論"/>
      <sheetName val="05 報告書架構與分工"/>
      <sheetName val="r GRI G4指標(參考)"/>
      <sheetName val="r 組織衝擊調查原始數據"/>
      <sheetName val="r. 報告書應揭露內容與分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zoomScale="130" zoomScaleNormal="130" workbookViewId="0">
      <selection activeCell="H7" sqref="H7"/>
    </sheetView>
  </sheetViews>
  <sheetFormatPr defaultColWidth="8.875" defaultRowHeight="15.75"/>
  <cols>
    <col min="1" max="1" width="11.125" style="1" bestFit="1" customWidth="1"/>
    <col min="2" max="2" width="50.25" style="1" bestFit="1" customWidth="1"/>
    <col min="3" max="6" width="5.875" style="1" bestFit="1" customWidth="1"/>
    <col min="7" max="9" width="5.875" style="1" customWidth="1"/>
    <col min="10" max="12" width="5.875" style="1" bestFit="1" customWidth="1"/>
    <col min="13" max="18" width="8.875" style="1" hidden="1" customWidth="1"/>
    <col min="19" max="19" width="5.875" style="1" bestFit="1" customWidth="1"/>
    <col min="20" max="20" width="9.375" style="1" bestFit="1" customWidth="1"/>
    <col min="21" max="16384" width="8.875" style="1"/>
  </cols>
  <sheetData>
    <row r="1" spans="1:20" ht="36.950000000000003" customHeight="1">
      <c r="A1" s="91" t="s">
        <v>127</v>
      </c>
      <c r="B1" s="92"/>
      <c r="C1" s="93" t="s">
        <v>120</v>
      </c>
      <c r="D1" s="93" t="s">
        <v>121</v>
      </c>
      <c r="E1" s="95" t="s">
        <v>122</v>
      </c>
      <c r="F1" s="93" t="s">
        <v>123</v>
      </c>
      <c r="G1" s="93" t="s">
        <v>124</v>
      </c>
      <c r="H1" s="95" t="s">
        <v>125</v>
      </c>
      <c r="I1" s="95" t="s">
        <v>126</v>
      </c>
      <c r="J1" s="93" t="s">
        <v>128</v>
      </c>
      <c r="K1" s="95" t="s">
        <v>129</v>
      </c>
      <c r="L1" s="95" t="s">
        <v>130</v>
      </c>
      <c r="M1" s="93"/>
      <c r="N1" s="93"/>
      <c r="O1" s="95"/>
      <c r="P1" s="95"/>
      <c r="Q1" s="93"/>
      <c r="R1" s="95"/>
      <c r="S1" s="86" t="s">
        <v>7</v>
      </c>
      <c r="T1" s="88" t="s">
        <v>5</v>
      </c>
    </row>
    <row r="2" spans="1:20" ht="16.5">
      <c r="A2" s="6" t="s">
        <v>0</v>
      </c>
      <c r="B2" s="11" t="s">
        <v>16</v>
      </c>
      <c r="C2" s="94"/>
      <c r="D2" s="94"/>
      <c r="E2" s="96"/>
      <c r="F2" s="94"/>
      <c r="G2" s="94"/>
      <c r="H2" s="97"/>
      <c r="I2" s="97"/>
      <c r="J2" s="94"/>
      <c r="K2" s="97"/>
      <c r="L2" s="97"/>
      <c r="M2" s="94"/>
      <c r="N2" s="94"/>
      <c r="O2" s="97"/>
      <c r="P2" s="97"/>
      <c r="Q2" s="94"/>
      <c r="R2" s="97"/>
      <c r="S2" s="87"/>
      <c r="T2" s="89"/>
    </row>
    <row r="3" spans="1:20">
      <c r="A3" s="4" t="s">
        <v>1</v>
      </c>
      <c r="B3" s="2" t="s">
        <v>41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7">
        <f>SUM(C3:R3)</f>
        <v>0</v>
      </c>
      <c r="T3" s="8" t="e">
        <f>(1/S3)/(1/S$3+1/S$4+1/S$5+1/S$6+1/S$7+1/S$8)</f>
        <v>#DIV/0!</v>
      </c>
    </row>
    <row r="4" spans="1:20">
      <c r="A4" s="4" t="s">
        <v>6</v>
      </c>
      <c r="B4" s="2" t="s">
        <v>18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7">
        <f t="shared" ref="S4:S7" si="0">SUM(C4:R4)</f>
        <v>0</v>
      </c>
      <c r="T4" s="8" t="e">
        <f t="shared" ref="T4:T8" si="1">(1/S4)/(1/S$3+1/S$4+1/S$5+1/S$6+1/S$7+1/S$8)</f>
        <v>#DIV/0!</v>
      </c>
    </row>
    <row r="5" spans="1:20">
      <c r="A5" s="4" t="s">
        <v>2</v>
      </c>
      <c r="B5" s="2" t="s">
        <v>39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7">
        <f t="shared" si="0"/>
        <v>0</v>
      </c>
      <c r="T5" s="8" t="e">
        <f t="shared" si="1"/>
        <v>#DIV/0!</v>
      </c>
    </row>
    <row r="6" spans="1:20">
      <c r="A6" s="4" t="s">
        <v>17</v>
      </c>
      <c r="B6" s="2" t="s">
        <v>38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7">
        <f t="shared" si="0"/>
        <v>0</v>
      </c>
      <c r="T6" s="8" t="e">
        <f t="shared" si="1"/>
        <v>#DIV/0!</v>
      </c>
    </row>
    <row r="7" spans="1:20">
      <c r="A7" s="4" t="s">
        <v>3</v>
      </c>
      <c r="B7" s="2" t="s">
        <v>40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7">
        <f t="shared" si="0"/>
        <v>0</v>
      </c>
      <c r="T7" s="8" t="e">
        <f t="shared" si="1"/>
        <v>#DIV/0!</v>
      </c>
    </row>
    <row r="8" spans="1:20" ht="16.5" thickBot="1">
      <c r="A8" s="35" t="s">
        <v>45</v>
      </c>
      <c r="B8" s="2"/>
      <c r="C8" s="5"/>
      <c r="D8" s="5"/>
      <c r="E8" s="5"/>
      <c r="F8" s="5"/>
      <c r="G8" s="5"/>
      <c r="H8" s="5"/>
      <c r="I8" s="5"/>
      <c r="J8" s="5"/>
      <c r="K8" s="5"/>
      <c r="L8" s="5"/>
      <c r="M8" s="2"/>
      <c r="N8" s="2"/>
      <c r="O8" s="2"/>
      <c r="P8" s="2"/>
      <c r="Q8" s="2"/>
      <c r="R8" s="2"/>
      <c r="S8" s="7">
        <f>SUM(C8:R8)</f>
        <v>0</v>
      </c>
      <c r="T8" s="8" t="e">
        <f t="shared" si="1"/>
        <v>#DIV/0!</v>
      </c>
    </row>
    <row r="9" spans="1:20">
      <c r="A9" s="90" t="s">
        <v>20</v>
      </c>
      <c r="B9" s="90"/>
    </row>
    <row r="11" spans="1:20" ht="18.75">
      <c r="A11" s="31"/>
      <c r="B11" s="31"/>
    </row>
    <row r="12" spans="1:20" ht="18.75">
      <c r="A12" s="31"/>
      <c r="B12" s="31"/>
    </row>
    <row r="13" spans="1:20" ht="18.75">
      <c r="A13" s="31"/>
      <c r="B13" s="31"/>
    </row>
    <row r="14" spans="1:20" ht="18.75">
      <c r="A14" s="31"/>
      <c r="B14" s="31"/>
    </row>
    <row r="15" spans="1:20" ht="18.75">
      <c r="A15" s="31"/>
      <c r="B15" s="31"/>
    </row>
    <row r="16" spans="1:20" ht="18.75">
      <c r="A16" s="31"/>
      <c r="B16" s="31"/>
    </row>
    <row r="17" spans="1:2" ht="18.75">
      <c r="A17" s="31"/>
      <c r="B17" s="31"/>
    </row>
  </sheetData>
  <mergeCells count="20">
    <mergeCell ref="K1:K2"/>
    <mergeCell ref="I1:I2"/>
    <mergeCell ref="H1:H2"/>
    <mergeCell ref="G1:G2"/>
    <mergeCell ref="S1:S2"/>
    <mergeCell ref="T1:T2"/>
    <mergeCell ref="A9:B9"/>
    <mergeCell ref="A1:B1"/>
    <mergeCell ref="C1:C2"/>
    <mergeCell ref="D1:D2"/>
    <mergeCell ref="E1:E2"/>
    <mergeCell ref="F1:F2"/>
    <mergeCell ref="J1:J2"/>
    <mergeCell ref="R1:R2"/>
    <mergeCell ref="L1:L2"/>
    <mergeCell ref="M1:M2"/>
    <mergeCell ref="N1:N2"/>
    <mergeCell ref="O1:O2"/>
    <mergeCell ref="P1:P2"/>
    <mergeCell ref="Q1:Q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zoomScale="145" zoomScaleNormal="145" workbookViewId="0">
      <selection activeCell="C9" sqref="C9"/>
    </sheetView>
  </sheetViews>
  <sheetFormatPr defaultRowHeight="16.5"/>
  <cols>
    <col min="1" max="1" width="4.125" customWidth="1"/>
    <col min="2" max="2" width="11.125" customWidth="1"/>
    <col min="3" max="3" width="50.125" customWidth="1"/>
    <col min="4" max="5" width="10.125" bestFit="1" customWidth="1"/>
    <col min="6" max="6" width="19.875" customWidth="1"/>
  </cols>
  <sheetData>
    <row r="2" spans="2:6" ht="17.25" thickBot="1"/>
    <row r="3" spans="2:6" ht="47.1" customHeight="1">
      <c r="B3" s="91" t="s">
        <v>131</v>
      </c>
      <c r="C3" s="92"/>
      <c r="D3" s="98" t="s">
        <v>21</v>
      </c>
      <c r="E3" s="101" t="s">
        <v>23</v>
      </c>
      <c r="F3" s="99" t="s">
        <v>19</v>
      </c>
    </row>
    <row r="4" spans="2:6">
      <c r="B4" s="6" t="s">
        <v>0</v>
      </c>
      <c r="C4" s="32" t="s">
        <v>16</v>
      </c>
      <c r="D4" s="96"/>
      <c r="E4" s="102"/>
      <c r="F4" s="100"/>
    </row>
    <row r="5" spans="2:6">
      <c r="B5" s="4" t="s">
        <v>1</v>
      </c>
      <c r="C5" s="2" t="s">
        <v>46</v>
      </c>
      <c r="D5" s="2"/>
      <c r="E5" s="2"/>
      <c r="F5" s="37" t="s">
        <v>42</v>
      </c>
    </row>
    <row r="6" spans="2:6">
      <c r="B6" s="4" t="s">
        <v>6</v>
      </c>
      <c r="C6" s="2" t="s">
        <v>48</v>
      </c>
      <c r="D6" s="2"/>
      <c r="E6" s="2"/>
      <c r="F6" s="37" t="s">
        <v>42</v>
      </c>
    </row>
    <row r="7" spans="2:6">
      <c r="B7" s="4" t="s">
        <v>2</v>
      </c>
      <c r="C7" s="2" t="s">
        <v>50</v>
      </c>
      <c r="D7" s="15"/>
      <c r="E7" s="2"/>
      <c r="F7" s="37" t="s">
        <v>42</v>
      </c>
    </row>
    <row r="8" spans="2:6">
      <c r="B8" s="4" t="s">
        <v>4</v>
      </c>
      <c r="C8" s="2" t="s">
        <v>52</v>
      </c>
      <c r="D8" s="2"/>
      <c r="E8" s="2"/>
      <c r="F8" s="37" t="s">
        <v>42</v>
      </c>
    </row>
    <row r="9" spans="2:6">
      <c r="B9" s="33" t="s">
        <v>3</v>
      </c>
      <c r="C9" s="34" t="s">
        <v>54</v>
      </c>
      <c r="D9" s="15"/>
      <c r="E9" s="2"/>
      <c r="F9" s="37" t="s">
        <v>43</v>
      </c>
    </row>
    <row r="10" spans="2:6" ht="17.25" thickBot="1">
      <c r="B10" s="35" t="s">
        <v>45</v>
      </c>
      <c r="C10" s="36"/>
      <c r="D10" s="40"/>
      <c r="E10" s="38"/>
      <c r="F10" s="39" t="s">
        <v>43</v>
      </c>
    </row>
  </sheetData>
  <mergeCells count="4">
    <mergeCell ref="B3:C3"/>
    <mergeCell ref="D3:D4"/>
    <mergeCell ref="F3:F4"/>
    <mergeCell ref="E3:E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21"/>
  <sheetViews>
    <sheetView zoomScaleNormal="100" workbookViewId="0">
      <selection activeCell="D17" sqref="D17"/>
    </sheetView>
  </sheetViews>
  <sheetFormatPr defaultColWidth="8.875" defaultRowHeight="16.5"/>
  <cols>
    <col min="1" max="1" width="4" style="16" customWidth="1"/>
    <col min="2" max="2" width="11.125" style="16" bestFit="1" customWidth="1"/>
    <col min="3" max="3" width="50.25" style="16" bestFit="1" customWidth="1"/>
    <col min="4" max="7" width="10.125" style="16" bestFit="1" customWidth="1"/>
    <col min="8" max="8" width="5.875" style="16" bestFit="1" customWidth="1"/>
    <col min="9" max="16384" width="8.875" style="16"/>
  </cols>
  <sheetData>
    <row r="1" spans="2:8" ht="17.25" thickBot="1"/>
    <row r="2" spans="2:8" ht="21" thickBot="1">
      <c r="B2" s="103" t="s">
        <v>24</v>
      </c>
      <c r="C2" s="104"/>
      <c r="D2" s="104"/>
      <c r="E2" s="104"/>
      <c r="F2" s="104"/>
      <c r="G2" s="104"/>
      <c r="H2" s="105"/>
    </row>
    <row r="3" spans="2:8" ht="17.25" thickBot="1"/>
    <row r="4" spans="2:8" s="18" customFormat="1">
      <c r="B4" s="106" t="s">
        <v>25</v>
      </c>
      <c r="C4" s="108" t="s">
        <v>26</v>
      </c>
      <c r="D4" s="108" t="s">
        <v>27</v>
      </c>
      <c r="E4" s="108" t="s">
        <v>28</v>
      </c>
      <c r="F4" s="108" t="s">
        <v>29</v>
      </c>
      <c r="G4" s="108" t="s">
        <v>30</v>
      </c>
      <c r="H4" s="17" t="s">
        <v>31</v>
      </c>
    </row>
    <row r="5" spans="2:8" s="18" customFormat="1">
      <c r="B5" s="107"/>
      <c r="C5" s="109"/>
      <c r="D5" s="109"/>
      <c r="E5" s="109"/>
      <c r="F5" s="109"/>
      <c r="G5" s="109"/>
      <c r="H5" s="19" t="s">
        <v>32</v>
      </c>
    </row>
    <row r="6" spans="2:8" s="18" customFormat="1" ht="15.75">
      <c r="B6" s="110" t="s">
        <v>33</v>
      </c>
      <c r="C6" s="111" t="s">
        <v>47</v>
      </c>
      <c r="D6" s="20"/>
      <c r="E6" s="21"/>
      <c r="F6" s="21"/>
      <c r="G6" s="22"/>
      <c r="H6" s="23"/>
    </row>
    <row r="7" spans="2:8" s="18" customFormat="1" ht="15.75">
      <c r="B7" s="110"/>
      <c r="C7" s="111"/>
      <c r="D7" s="20"/>
      <c r="E7" s="21"/>
      <c r="F7" s="21"/>
      <c r="G7" s="22"/>
      <c r="H7" s="23"/>
    </row>
    <row r="8" spans="2:8" s="18" customFormat="1" ht="15.75">
      <c r="B8" s="110"/>
      <c r="C8" s="111"/>
      <c r="D8" s="24"/>
      <c r="E8" s="21"/>
      <c r="F8" s="21"/>
      <c r="G8" s="21"/>
      <c r="H8" s="23"/>
    </row>
    <row r="9" spans="2:8" s="18" customFormat="1" ht="15.75">
      <c r="B9" s="110" t="s">
        <v>34</v>
      </c>
      <c r="C9" s="111" t="s">
        <v>49</v>
      </c>
      <c r="D9" s="24"/>
      <c r="E9" s="21"/>
      <c r="F9" s="21"/>
      <c r="G9" s="21"/>
      <c r="H9" s="25"/>
    </row>
    <row r="10" spans="2:8" s="18" customFormat="1" ht="15.75">
      <c r="B10" s="110"/>
      <c r="C10" s="111"/>
      <c r="D10" s="24"/>
      <c r="E10" s="22"/>
      <c r="F10" s="21"/>
      <c r="G10" s="21"/>
      <c r="H10" s="25"/>
    </row>
    <row r="11" spans="2:8" s="18" customFormat="1" ht="15.75">
      <c r="B11" s="110" t="s">
        <v>35</v>
      </c>
      <c r="C11" s="111" t="s">
        <v>51</v>
      </c>
      <c r="D11" s="20"/>
      <c r="E11" s="21"/>
      <c r="F11" s="21"/>
      <c r="G11" s="21"/>
      <c r="H11" s="23"/>
    </row>
    <row r="12" spans="2:8" s="18" customFormat="1" ht="15.75">
      <c r="B12" s="110"/>
      <c r="C12" s="111"/>
      <c r="D12" s="20"/>
      <c r="E12" s="21"/>
      <c r="F12" s="21"/>
      <c r="G12" s="21"/>
      <c r="H12" s="23"/>
    </row>
    <row r="13" spans="2:8" s="18" customFormat="1" ht="15.75">
      <c r="B13" s="110"/>
      <c r="C13" s="111"/>
      <c r="D13" s="24"/>
      <c r="E13" s="21"/>
      <c r="F13" s="21"/>
      <c r="G13" s="21"/>
      <c r="H13" s="23"/>
    </row>
    <row r="14" spans="2:8" s="18" customFormat="1" ht="15.75">
      <c r="B14" s="110"/>
      <c r="C14" s="111"/>
      <c r="D14" s="24"/>
      <c r="E14" s="21"/>
      <c r="F14" s="21"/>
      <c r="G14" s="21"/>
      <c r="H14" s="23"/>
    </row>
    <row r="15" spans="2:8" s="18" customFormat="1" ht="15.75">
      <c r="B15" s="110"/>
      <c r="C15" s="111"/>
      <c r="D15" s="24"/>
      <c r="E15" s="21"/>
      <c r="F15" s="21"/>
      <c r="G15" s="21"/>
      <c r="H15" s="23"/>
    </row>
    <row r="16" spans="2:8" s="18" customFormat="1" ht="15.75">
      <c r="B16" s="26" t="s">
        <v>36</v>
      </c>
      <c r="C16" s="27" t="s">
        <v>53</v>
      </c>
      <c r="D16" s="24"/>
      <c r="E16" s="22"/>
      <c r="F16" s="22"/>
      <c r="G16" s="20"/>
      <c r="H16" s="25"/>
    </row>
    <row r="17" spans="2:8" s="18" customFormat="1" ht="15.75">
      <c r="B17" s="110" t="s">
        <v>37</v>
      </c>
      <c r="C17" s="111" t="s">
        <v>55</v>
      </c>
      <c r="D17" s="24"/>
      <c r="E17" s="20"/>
      <c r="F17" s="20"/>
      <c r="G17" s="22"/>
      <c r="H17" s="23"/>
    </row>
    <row r="18" spans="2:8" s="18" customFormat="1" ht="15.75">
      <c r="B18" s="110"/>
      <c r="C18" s="111"/>
      <c r="D18" s="24"/>
      <c r="E18" s="20"/>
      <c r="F18" s="20"/>
      <c r="G18" s="20"/>
      <c r="H18" s="23"/>
    </row>
    <row r="19" spans="2:8" s="18" customFormat="1" ht="15.75">
      <c r="B19" s="110" t="s">
        <v>44</v>
      </c>
      <c r="C19" s="111"/>
      <c r="D19" s="24"/>
      <c r="E19" s="21"/>
      <c r="F19" s="21"/>
      <c r="G19" s="21"/>
      <c r="H19" s="25"/>
    </row>
    <row r="20" spans="2:8" s="18" customFormat="1" thickBot="1">
      <c r="B20" s="112"/>
      <c r="C20" s="113"/>
      <c r="D20" s="28"/>
      <c r="E20" s="29"/>
      <c r="F20" s="29"/>
      <c r="G20" s="29"/>
      <c r="H20" s="30"/>
    </row>
    <row r="21" spans="2:8" s="18" customFormat="1" ht="15.75"/>
  </sheetData>
  <mergeCells count="17">
    <mergeCell ref="B17:B18"/>
    <mergeCell ref="C17:C18"/>
    <mergeCell ref="B19:B20"/>
    <mergeCell ref="C19:C20"/>
    <mergeCell ref="B6:B8"/>
    <mergeCell ref="C6:C8"/>
    <mergeCell ref="B9:B10"/>
    <mergeCell ref="C9:C10"/>
    <mergeCell ref="B11:B15"/>
    <mergeCell ref="C11:C15"/>
    <mergeCell ref="B2:H2"/>
    <mergeCell ref="B4:B5"/>
    <mergeCell ref="C4:C5"/>
    <mergeCell ref="D4:D5"/>
    <mergeCell ref="E4:E5"/>
    <mergeCell ref="F4:F5"/>
    <mergeCell ref="G4:G5"/>
  </mergeCells>
  <phoneticPr fontId="1" type="noConversion"/>
  <pageMargins left="0.7" right="0.7" top="0.75" bottom="0.75" header="0.3" footer="0.3"/>
  <pageSetup paperSize="9"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5"/>
  <sheetViews>
    <sheetView workbookViewId="0">
      <selection activeCell="C15" sqref="C15"/>
    </sheetView>
  </sheetViews>
  <sheetFormatPr defaultRowHeight="16.5"/>
  <cols>
    <col min="1" max="1" width="13.875" customWidth="1"/>
    <col min="2" max="2" width="22" style="69" bestFit="1" customWidth="1"/>
    <col min="3" max="3" width="90.25" bestFit="1" customWidth="1"/>
    <col min="4" max="4" width="61.5" customWidth="1"/>
    <col min="5" max="5" width="17.875" customWidth="1"/>
  </cols>
  <sheetData>
    <row r="1" spans="1:5" ht="33">
      <c r="A1" s="41" t="s">
        <v>60</v>
      </c>
      <c r="B1" s="42" t="s">
        <v>61</v>
      </c>
      <c r="C1" s="42" t="s">
        <v>62</v>
      </c>
      <c r="D1" s="43" t="s">
        <v>63</v>
      </c>
      <c r="E1" s="54" t="s">
        <v>115</v>
      </c>
    </row>
    <row r="2" spans="1:5">
      <c r="A2" s="114" t="s">
        <v>64</v>
      </c>
      <c r="B2" s="66" t="s">
        <v>65</v>
      </c>
      <c r="C2" s="44" t="s">
        <v>66</v>
      </c>
      <c r="D2" s="45" t="s">
        <v>67</v>
      </c>
      <c r="E2" s="55"/>
    </row>
    <row r="3" spans="1:5">
      <c r="A3" s="114"/>
      <c r="B3" s="66" t="s">
        <v>68</v>
      </c>
      <c r="C3" s="44" t="s">
        <v>69</v>
      </c>
      <c r="D3" s="45" t="s">
        <v>67</v>
      </c>
      <c r="E3" s="55"/>
    </row>
    <row r="4" spans="1:5">
      <c r="A4" s="114"/>
      <c r="B4" s="66" t="s">
        <v>70</v>
      </c>
      <c r="C4" s="44" t="s">
        <v>71</v>
      </c>
      <c r="D4" s="45" t="s">
        <v>67</v>
      </c>
      <c r="E4" s="55"/>
    </row>
    <row r="5" spans="1:5">
      <c r="A5" s="114"/>
      <c r="B5" s="66" t="s">
        <v>72</v>
      </c>
      <c r="C5" s="44" t="s">
        <v>73</v>
      </c>
      <c r="D5" s="45" t="s">
        <v>67</v>
      </c>
      <c r="E5" s="55"/>
    </row>
    <row r="6" spans="1:5">
      <c r="A6" s="115" t="s">
        <v>114</v>
      </c>
      <c r="B6" s="67" t="s">
        <v>56</v>
      </c>
      <c r="C6" s="47" t="s">
        <v>74</v>
      </c>
      <c r="D6" s="48" t="s">
        <v>75</v>
      </c>
      <c r="E6" s="55"/>
    </row>
    <row r="7" spans="1:5" ht="17.100000000000001" hidden="1" customHeight="1">
      <c r="A7" s="116"/>
      <c r="B7" s="67" t="s">
        <v>76</v>
      </c>
      <c r="C7" s="47" t="s">
        <v>77</v>
      </c>
      <c r="D7" s="49" t="s">
        <v>78</v>
      </c>
      <c r="E7" s="57" t="s">
        <v>116</v>
      </c>
    </row>
    <row r="8" spans="1:5" ht="17.100000000000001" hidden="1" customHeight="1">
      <c r="A8" s="116"/>
      <c r="B8" s="67" t="s">
        <v>79</v>
      </c>
      <c r="C8" s="47" t="s">
        <v>80</v>
      </c>
      <c r="D8" s="49" t="s">
        <v>81</v>
      </c>
      <c r="E8" s="57" t="s">
        <v>116</v>
      </c>
    </row>
    <row r="9" spans="1:5" ht="30.95" hidden="1" customHeight="1">
      <c r="A9" s="116"/>
      <c r="B9" s="67" t="s">
        <v>82</v>
      </c>
      <c r="C9" s="47" t="s">
        <v>83</v>
      </c>
      <c r="D9" s="49" t="s">
        <v>84</v>
      </c>
      <c r="E9" s="57" t="s">
        <v>116</v>
      </c>
    </row>
    <row r="10" spans="1:5">
      <c r="A10" s="116"/>
      <c r="B10" s="67" t="s">
        <v>85</v>
      </c>
      <c r="C10" s="46" t="s">
        <v>86</v>
      </c>
      <c r="D10" s="50" t="s">
        <v>87</v>
      </c>
      <c r="E10" s="55"/>
    </row>
    <row r="11" spans="1:5">
      <c r="A11" s="116"/>
      <c r="B11" s="76" t="s">
        <v>135</v>
      </c>
      <c r="C11" s="74" t="s">
        <v>136</v>
      </c>
      <c r="D11" s="75" t="s">
        <v>137</v>
      </c>
      <c r="E11" s="55"/>
    </row>
    <row r="12" spans="1:5">
      <c r="A12" s="116"/>
      <c r="B12" s="79" t="s">
        <v>139</v>
      </c>
      <c r="C12" s="77" t="s">
        <v>140</v>
      </c>
      <c r="D12" s="78" t="s">
        <v>134</v>
      </c>
      <c r="E12" s="55"/>
    </row>
    <row r="13" spans="1:5">
      <c r="A13" s="116"/>
      <c r="B13" s="85" t="s">
        <v>145</v>
      </c>
      <c r="C13" s="83" t="s">
        <v>146</v>
      </c>
      <c r="D13" s="84" t="s">
        <v>134</v>
      </c>
      <c r="E13" s="55"/>
    </row>
    <row r="14" spans="1:5">
      <c r="A14" s="116"/>
      <c r="B14" s="67" t="s">
        <v>88</v>
      </c>
      <c r="C14" s="47" t="s">
        <v>89</v>
      </c>
      <c r="D14" s="49" t="s">
        <v>90</v>
      </c>
      <c r="E14" s="55"/>
    </row>
    <row r="15" spans="1:5" ht="31.5">
      <c r="A15" s="116"/>
      <c r="B15" s="67" t="s">
        <v>57</v>
      </c>
      <c r="C15" s="47" t="s">
        <v>91</v>
      </c>
      <c r="D15" s="48" t="s">
        <v>92</v>
      </c>
      <c r="E15" s="55"/>
    </row>
    <row r="16" spans="1:5">
      <c r="A16" s="116"/>
      <c r="B16" s="67" t="s">
        <v>93</v>
      </c>
      <c r="C16" s="47" t="s">
        <v>94</v>
      </c>
      <c r="D16" s="49" t="s">
        <v>95</v>
      </c>
      <c r="E16" s="55"/>
    </row>
    <row r="17" spans="1:5">
      <c r="A17" s="116"/>
      <c r="B17" s="67" t="s">
        <v>138</v>
      </c>
      <c r="C17" s="47" t="s">
        <v>96</v>
      </c>
      <c r="D17" s="49" t="s">
        <v>97</v>
      </c>
      <c r="E17" s="55"/>
    </row>
    <row r="18" spans="1:5" ht="31.5">
      <c r="A18" s="116"/>
      <c r="B18" s="67" t="s">
        <v>98</v>
      </c>
      <c r="C18" s="47" t="s">
        <v>99</v>
      </c>
      <c r="D18" s="49" t="s">
        <v>100</v>
      </c>
      <c r="E18" s="55"/>
    </row>
    <row r="19" spans="1:5">
      <c r="A19" s="116"/>
      <c r="B19" s="67" t="s">
        <v>59</v>
      </c>
      <c r="C19" s="47" t="s">
        <v>101</v>
      </c>
      <c r="D19" s="49" t="s">
        <v>102</v>
      </c>
      <c r="E19" s="55"/>
    </row>
    <row r="20" spans="1:5">
      <c r="A20" s="116"/>
      <c r="B20" s="67" t="s">
        <v>103</v>
      </c>
      <c r="C20" s="46" t="s">
        <v>104</v>
      </c>
      <c r="D20" s="51" t="s">
        <v>105</v>
      </c>
      <c r="E20" s="55"/>
    </row>
    <row r="21" spans="1:5">
      <c r="A21" s="116"/>
      <c r="B21" s="82" t="s">
        <v>141</v>
      </c>
      <c r="C21" s="80" t="s">
        <v>142</v>
      </c>
      <c r="D21" s="81" t="s">
        <v>143</v>
      </c>
      <c r="E21" s="55"/>
    </row>
    <row r="22" spans="1:5">
      <c r="A22" s="116"/>
      <c r="B22" s="67" t="s">
        <v>144</v>
      </c>
      <c r="C22" s="47" t="s">
        <v>107</v>
      </c>
      <c r="D22" s="51" t="s">
        <v>108</v>
      </c>
      <c r="E22" s="55"/>
    </row>
    <row r="23" spans="1:5">
      <c r="A23" s="116"/>
      <c r="B23" s="67" t="s">
        <v>109</v>
      </c>
      <c r="C23" s="46" t="s">
        <v>110</v>
      </c>
      <c r="D23" s="51" t="s">
        <v>117</v>
      </c>
      <c r="E23" s="55"/>
    </row>
    <row r="24" spans="1:5">
      <c r="A24" s="116"/>
      <c r="B24" s="73" t="s">
        <v>132</v>
      </c>
      <c r="C24" s="71" t="s">
        <v>133</v>
      </c>
      <c r="D24" s="72" t="s">
        <v>134</v>
      </c>
      <c r="E24" s="70"/>
    </row>
    <row r="25" spans="1:5" ht="17.25" thickBot="1">
      <c r="A25" s="117"/>
      <c r="B25" s="68" t="s">
        <v>111</v>
      </c>
      <c r="C25" s="52" t="s">
        <v>112</v>
      </c>
      <c r="D25" s="53" t="s">
        <v>113</v>
      </c>
      <c r="E25" s="56"/>
    </row>
  </sheetData>
  <mergeCells count="2">
    <mergeCell ref="A2:A5"/>
    <mergeCell ref="A6:A2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F16"/>
  <sheetViews>
    <sheetView workbookViewId="0">
      <selection activeCell="Q18" sqref="Q18"/>
    </sheetView>
  </sheetViews>
  <sheetFormatPr defaultRowHeight="16.5"/>
  <cols>
    <col min="1" max="1" width="20" customWidth="1"/>
    <col min="2" max="31" width="5.375" customWidth="1"/>
    <col min="32" max="32" width="13.875" customWidth="1"/>
  </cols>
  <sheetData>
    <row r="1" spans="1:32" ht="16.350000000000001" customHeight="1">
      <c r="A1" s="64"/>
      <c r="B1" s="98" t="s">
        <v>13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88" t="s">
        <v>118</v>
      </c>
    </row>
    <row r="2" spans="1:32" ht="16.350000000000001" customHeight="1">
      <c r="A2" s="65"/>
      <c r="B2" s="118" t="s">
        <v>1</v>
      </c>
      <c r="C2" s="118"/>
      <c r="D2" s="118"/>
      <c r="E2" s="118"/>
      <c r="F2" s="118"/>
      <c r="G2" s="118" t="s">
        <v>6</v>
      </c>
      <c r="H2" s="118"/>
      <c r="I2" s="118"/>
      <c r="J2" s="118"/>
      <c r="K2" s="118"/>
      <c r="L2" s="118" t="s">
        <v>2</v>
      </c>
      <c r="M2" s="118"/>
      <c r="N2" s="118"/>
      <c r="O2" s="118"/>
      <c r="P2" s="118"/>
      <c r="Q2" s="118" t="s">
        <v>4</v>
      </c>
      <c r="R2" s="118"/>
      <c r="S2" s="118"/>
      <c r="T2" s="118"/>
      <c r="U2" s="118"/>
      <c r="V2" s="118" t="s">
        <v>3</v>
      </c>
      <c r="W2" s="118"/>
      <c r="X2" s="118"/>
      <c r="Y2" s="118"/>
      <c r="Z2" s="118"/>
      <c r="AA2" s="118" t="s">
        <v>45</v>
      </c>
      <c r="AB2" s="118"/>
      <c r="AC2" s="118"/>
      <c r="AD2" s="118"/>
      <c r="AE2" s="118"/>
      <c r="AF2" s="89"/>
    </row>
    <row r="3" spans="1:32" ht="16.350000000000001" customHeight="1">
      <c r="A3" s="6" t="s">
        <v>119</v>
      </c>
      <c r="B3" s="119" t="e">
        <f>'利害關係人權重-(各部門評分) '!T3</f>
        <v>#DIV/0!</v>
      </c>
      <c r="C3" s="120"/>
      <c r="D3" s="120"/>
      <c r="E3" s="120"/>
      <c r="F3" s="121"/>
      <c r="G3" s="119" t="e">
        <f>'利害關係人權重-(各部門評分) '!T4</f>
        <v>#DIV/0!</v>
      </c>
      <c r="H3" s="120"/>
      <c r="I3" s="120"/>
      <c r="J3" s="120"/>
      <c r="K3" s="121"/>
      <c r="L3" s="119" t="e">
        <f>'利害關係人權重-(各部門評分) '!T5</f>
        <v>#DIV/0!</v>
      </c>
      <c r="M3" s="120"/>
      <c r="N3" s="120"/>
      <c r="O3" s="120"/>
      <c r="P3" s="121"/>
      <c r="Q3" s="119" t="e">
        <f>'利害關係人權重-(各部門評分) '!T6</f>
        <v>#DIV/0!</v>
      </c>
      <c r="R3" s="120"/>
      <c r="S3" s="120"/>
      <c r="T3" s="120"/>
      <c r="U3" s="121"/>
      <c r="V3" s="119" t="e">
        <f>'利害關係人權重-(各部門評分) '!T7</f>
        <v>#DIV/0!</v>
      </c>
      <c r="W3" s="120"/>
      <c r="X3" s="120"/>
      <c r="Y3" s="120"/>
      <c r="Z3" s="121"/>
      <c r="AA3" s="119" t="e">
        <f>'利害關係人權重-(各部門評分) '!T8</f>
        <v>#DIV/0!</v>
      </c>
      <c r="AB3" s="120"/>
      <c r="AC3" s="120"/>
      <c r="AD3" s="120"/>
      <c r="AE3" s="121"/>
      <c r="AF3" s="89"/>
    </row>
    <row r="4" spans="1:32">
      <c r="A4" s="6" t="s">
        <v>61</v>
      </c>
      <c r="B4" s="9" t="s">
        <v>8</v>
      </c>
      <c r="C4" s="9" t="s">
        <v>9</v>
      </c>
      <c r="D4" s="9" t="s">
        <v>10</v>
      </c>
      <c r="E4" s="9" t="s">
        <v>11</v>
      </c>
      <c r="F4" s="9" t="s">
        <v>12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8</v>
      </c>
      <c r="M4" s="9" t="s">
        <v>9</v>
      </c>
      <c r="N4" s="9" t="s">
        <v>10</v>
      </c>
      <c r="O4" s="9" t="s">
        <v>11</v>
      </c>
      <c r="P4" s="9" t="s">
        <v>12</v>
      </c>
      <c r="Q4" s="9" t="s">
        <v>8</v>
      </c>
      <c r="R4" s="9" t="s">
        <v>9</v>
      </c>
      <c r="S4" s="9" t="s">
        <v>10</v>
      </c>
      <c r="T4" s="9" t="s">
        <v>11</v>
      </c>
      <c r="U4" s="9" t="s">
        <v>12</v>
      </c>
      <c r="V4" s="9" t="s">
        <v>8</v>
      </c>
      <c r="W4" s="9" t="s">
        <v>9</v>
      </c>
      <c r="X4" s="9" t="s">
        <v>10</v>
      </c>
      <c r="Y4" s="9" t="s">
        <v>11</v>
      </c>
      <c r="Z4" s="9" t="s">
        <v>12</v>
      </c>
      <c r="AA4" s="9" t="s">
        <v>8</v>
      </c>
      <c r="AB4" s="9" t="s">
        <v>9</v>
      </c>
      <c r="AC4" s="9" t="s">
        <v>10</v>
      </c>
      <c r="AD4" s="9" t="s">
        <v>11</v>
      </c>
      <c r="AE4" s="9" t="s">
        <v>12</v>
      </c>
      <c r="AF4" s="89"/>
    </row>
    <row r="5" spans="1:32">
      <c r="A5" s="58" t="s">
        <v>56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59" t="e">
        <f>(B5*5+C5*4+D5*3+E5*2+F5*1)*$B$3+(G5*5+H5*4+I5*3+J5*2+K5*1)*$G$3+(L5*5+M5*4+N5*3+O5*2+P5*1)*$L$3+(Q5*5+R5*4+S5*3+T5*2+U5*1)*$Q$3+(V5*5+W5*4+X5*3+Y5*2+Z5*1)*$V$3+(AA5*5+AB5*4+AC5*3+AD5*2+AE5*1)*$AA$3</f>
        <v>#DIV/0!</v>
      </c>
    </row>
    <row r="6" spans="1:32">
      <c r="A6" s="58" t="s">
        <v>85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59" t="e">
        <f>(B6*5+C6*4+D6*3+E6*2+F6*1)*$B$3+(G6*5+H6*4+I6*3+J6*2+K6*1)*$G$3+(L6*5+M6*4+N6*3+O6*2+P6*1)*$L$3+(Q6*5+R6*4+S6*3+T6*2+U6*1)*$Q$3+(V6*5+W6*4+X6*3+Y6*2+Z6*1)*$V$3+(AA6*5+AB6*4+AC6*3+AD6*2+AE6*1)*$AA$3</f>
        <v>#DIV/0!</v>
      </c>
    </row>
    <row r="7" spans="1:32">
      <c r="A7" s="58" t="s">
        <v>88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59" t="e">
        <f t="shared" ref="AF7:AF16" si="0">(B7*5+C7*4+D7*3+E7*2+F7*1)*$B$3+(G7*5+H7*4+I7*3+J7*2+K7*1)*$G$3+(L7*5+M7*4+N7*3+O7*2+P7*1)*$L$3+(Q7*5+R7*4+S7*3+T7*2+U7*1)*$Q$3+(V7*5+W7*4+X7*3+Y7*2+Z7*1)*$V$3+(AA7*5+AB7*4+AC7*3+AD7*2+AE7*1)*$AA$3</f>
        <v>#DIV/0!</v>
      </c>
    </row>
    <row r="8" spans="1:32">
      <c r="A8" s="58" t="s">
        <v>57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59" t="e">
        <f t="shared" si="0"/>
        <v>#DIV/0!</v>
      </c>
    </row>
    <row r="9" spans="1:32">
      <c r="A9" s="58" t="s">
        <v>93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59" t="e">
        <f t="shared" si="0"/>
        <v>#DIV/0!</v>
      </c>
    </row>
    <row r="10" spans="1:32">
      <c r="A10" s="58" t="s">
        <v>58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59" t="e">
        <f t="shared" si="0"/>
        <v>#DIV/0!</v>
      </c>
    </row>
    <row r="11" spans="1:32">
      <c r="A11" s="58" t="s">
        <v>98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59" t="e">
        <f t="shared" si="0"/>
        <v>#DIV/0!</v>
      </c>
    </row>
    <row r="12" spans="1:32">
      <c r="A12" s="58" t="s">
        <v>59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59" t="e">
        <f t="shared" si="0"/>
        <v>#DIV/0!</v>
      </c>
    </row>
    <row r="13" spans="1:32">
      <c r="A13" s="58" t="s">
        <v>103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59" t="e">
        <f t="shared" si="0"/>
        <v>#DIV/0!</v>
      </c>
    </row>
    <row r="14" spans="1:32">
      <c r="A14" s="58" t="s">
        <v>106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59" t="e">
        <f>(B14*5+C14*4+D14*3+E14*2+F14*1)*$B$3+(G14*5+H14*4+I14*3+J14*2+K14*1)*$G$3+(L14*5+M14*4+N14*3+O14*2+P14*1)*$L$3+(Q14*5+R14*4+S14*3+T14*2+U14*1)*$Q$3+(V14*5+W14*4+X14*3+Y14*2+Z14*1)*$V$3+(AA14*5+AB14*4+AC14*3+AD14*2+AE14*1)*$AA$3</f>
        <v>#DIV/0!</v>
      </c>
    </row>
    <row r="15" spans="1:32">
      <c r="A15" s="58" t="s">
        <v>109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59" t="e">
        <f t="shared" si="0"/>
        <v>#DIV/0!</v>
      </c>
    </row>
    <row r="16" spans="1:32" ht="17.25" thickBot="1">
      <c r="A16" s="60" t="s">
        <v>111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3" t="e">
        <f t="shared" si="0"/>
        <v>#DIV/0!</v>
      </c>
    </row>
  </sheetData>
  <mergeCells count="14">
    <mergeCell ref="B1:AE1"/>
    <mergeCell ref="AF1:AF4"/>
    <mergeCell ref="B2:F2"/>
    <mergeCell ref="G2:K2"/>
    <mergeCell ref="L2:P2"/>
    <mergeCell ref="Q2:U2"/>
    <mergeCell ref="V2:Z2"/>
    <mergeCell ref="AA2:AE2"/>
    <mergeCell ref="AA3:AE3"/>
    <mergeCell ref="B3:F3"/>
    <mergeCell ref="G3:K3"/>
    <mergeCell ref="L3:P3"/>
    <mergeCell ref="Q3:U3"/>
    <mergeCell ref="V3:Z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7"/>
  <sheetViews>
    <sheetView showZeros="0" workbookViewId="0">
      <selection activeCell="A20" sqref="A20"/>
    </sheetView>
  </sheetViews>
  <sheetFormatPr defaultRowHeight="16.5"/>
  <cols>
    <col min="1" max="1" width="24.875" style="1" customWidth="1"/>
    <col min="2" max="6" width="4.375" style="1" customWidth="1"/>
    <col min="7" max="7" width="16.5" customWidth="1"/>
  </cols>
  <sheetData>
    <row r="1" spans="1:7" ht="26.45" customHeight="1">
      <c r="A1" s="124" t="s">
        <v>22</v>
      </c>
      <c r="B1" s="122" t="s">
        <v>14</v>
      </c>
      <c r="C1" s="122"/>
      <c r="D1" s="122"/>
      <c r="E1" s="122"/>
      <c r="F1" s="123"/>
      <c r="G1" s="88" t="s">
        <v>15</v>
      </c>
    </row>
    <row r="2" spans="1:7">
      <c r="A2" s="125"/>
      <c r="B2" s="13" t="s">
        <v>8</v>
      </c>
      <c r="C2" s="9" t="s">
        <v>9</v>
      </c>
      <c r="D2" s="9" t="s">
        <v>10</v>
      </c>
      <c r="E2" s="9" t="s">
        <v>11</v>
      </c>
      <c r="F2" s="9" t="s">
        <v>12</v>
      </c>
      <c r="G2" s="89"/>
    </row>
    <row r="3" spans="1:7">
      <c r="A3" s="58" t="s">
        <v>56</v>
      </c>
      <c r="B3" s="14"/>
      <c r="C3" s="10"/>
      <c r="D3" s="10"/>
      <c r="E3" s="10"/>
      <c r="F3" s="10"/>
      <c r="G3" s="59">
        <f>B3*5+C3*4+D3*3+E3*2+F3*1</f>
        <v>0</v>
      </c>
    </row>
    <row r="4" spans="1:7">
      <c r="A4" s="58" t="s">
        <v>85</v>
      </c>
      <c r="B4" s="14"/>
      <c r="C4" s="10"/>
      <c r="D4" s="10"/>
      <c r="E4" s="10"/>
      <c r="F4" s="10"/>
      <c r="G4" s="59">
        <f t="shared" ref="G4:G26" si="0">B4*5+C4*4+D4*3+E4*2+F4*1</f>
        <v>0</v>
      </c>
    </row>
    <row r="5" spans="1:7">
      <c r="A5" s="58" t="s">
        <v>88</v>
      </c>
      <c r="B5" s="14"/>
      <c r="C5" s="10"/>
      <c r="D5" s="10"/>
      <c r="E5" s="10"/>
      <c r="F5" s="10"/>
      <c r="G5" s="59">
        <f t="shared" si="0"/>
        <v>0</v>
      </c>
    </row>
    <row r="6" spans="1:7">
      <c r="A6" s="58" t="s">
        <v>57</v>
      </c>
      <c r="B6" s="14"/>
      <c r="C6" s="10"/>
      <c r="D6" s="10"/>
      <c r="E6" s="10"/>
      <c r="F6" s="10"/>
      <c r="G6" s="59">
        <f t="shared" si="0"/>
        <v>0</v>
      </c>
    </row>
    <row r="7" spans="1:7">
      <c r="A7" s="58" t="s">
        <v>93</v>
      </c>
      <c r="B7" s="14"/>
      <c r="C7" s="10"/>
      <c r="D7" s="10"/>
      <c r="E7" s="10"/>
      <c r="F7" s="10"/>
      <c r="G7" s="59">
        <f t="shared" si="0"/>
        <v>0</v>
      </c>
    </row>
    <row r="8" spans="1:7">
      <c r="A8" s="58" t="s">
        <v>58</v>
      </c>
      <c r="B8" s="14"/>
      <c r="C8" s="10"/>
      <c r="D8" s="10"/>
      <c r="E8" s="10"/>
      <c r="F8" s="10"/>
      <c r="G8" s="59">
        <f t="shared" si="0"/>
        <v>0</v>
      </c>
    </row>
    <row r="9" spans="1:7">
      <c r="A9" s="58" t="s">
        <v>98</v>
      </c>
      <c r="B9" s="14"/>
      <c r="C9" s="10"/>
      <c r="D9" s="10"/>
      <c r="E9" s="10"/>
      <c r="F9" s="10"/>
      <c r="G9" s="59">
        <f t="shared" si="0"/>
        <v>0</v>
      </c>
    </row>
    <row r="10" spans="1:7">
      <c r="A10" s="58" t="s">
        <v>59</v>
      </c>
      <c r="B10" s="14"/>
      <c r="C10" s="10"/>
      <c r="D10" s="10"/>
      <c r="E10" s="10"/>
      <c r="F10" s="10"/>
      <c r="G10" s="59">
        <f t="shared" si="0"/>
        <v>0</v>
      </c>
    </row>
    <row r="11" spans="1:7">
      <c r="A11" s="58" t="s">
        <v>103</v>
      </c>
      <c r="B11" s="14"/>
      <c r="C11" s="10"/>
      <c r="D11" s="10"/>
      <c r="E11" s="10"/>
      <c r="F11" s="10"/>
      <c r="G11" s="59">
        <f>B11*5+C11*4+D11*3+E11*2+F11*1</f>
        <v>0</v>
      </c>
    </row>
    <row r="12" spans="1:7">
      <c r="A12" s="58" t="s">
        <v>106</v>
      </c>
      <c r="B12" s="14"/>
      <c r="C12" s="10"/>
      <c r="D12" s="10"/>
      <c r="E12" s="10"/>
      <c r="F12" s="10"/>
      <c r="G12" s="59">
        <f>B12*5+C12*4+D12*3+E12*2+F12*1</f>
        <v>0</v>
      </c>
    </row>
    <row r="13" spans="1:7">
      <c r="A13" s="58" t="s">
        <v>109</v>
      </c>
      <c r="B13" s="14"/>
      <c r="C13" s="10"/>
      <c r="D13" s="10"/>
      <c r="E13" s="10"/>
      <c r="F13" s="10"/>
      <c r="G13" s="59">
        <f>B13*5+C13*4+D13*3+E13*2+F13*1</f>
        <v>0</v>
      </c>
    </row>
    <row r="14" spans="1:7" ht="16.350000000000001" customHeight="1" thickBot="1">
      <c r="A14" s="60" t="s">
        <v>111</v>
      </c>
      <c r="B14" s="61"/>
      <c r="C14" s="62"/>
      <c r="D14" s="62"/>
      <c r="E14" s="62"/>
      <c r="F14" s="62"/>
      <c r="G14" s="63">
        <f>B14*5+C14*4+D14*3+E14*2+F14*1</f>
        <v>0</v>
      </c>
    </row>
    <row r="15" spans="1:7">
      <c r="A15"/>
      <c r="B15"/>
      <c r="C15"/>
      <c r="D15"/>
      <c r="E15"/>
      <c r="F15"/>
      <c r="G15">
        <f t="shared" si="0"/>
        <v>0</v>
      </c>
    </row>
    <row r="16" spans="1:7">
      <c r="A16"/>
      <c r="B16"/>
      <c r="C16"/>
      <c r="D16"/>
      <c r="E16"/>
      <c r="F16"/>
      <c r="G16">
        <f t="shared" si="0"/>
        <v>0</v>
      </c>
    </row>
    <row r="17" spans="1:7">
      <c r="A17"/>
      <c r="B17"/>
      <c r="C17"/>
      <c r="D17"/>
      <c r="E17"/>
      <c r="F17"/>
      <c r="G17">
        <f t="shared" si="0"/>
        <v>0</v>
      </c>
    </row>
    <row r="18" spans="1:7">
      <c r="A18"/>
      <c r="B18"/>
      <c r="C18"/>
      <c r="D18"/>
      <c r="E18"/>
      <c r="F18"/>
      <c r="G18">
        <f t="shared" si="0"/>
        <v>0</v>
      </c>
    </row>
    <row r="19" spans="1:7">
      <c r="A19"/>
      <c r="B19"/>
      <c r="C19"/>
      <c r="D19"/>
      <c r="E19"/>
      <c r="F19"/>
      <c r="G19">
        <f t="shared" si="0"/>
        <v>0</v>
      </c>
    </row>
    <row r="20" spans="1:7">
      <c r="A20"/>
      <c r="B20"/>
      <c r="C20"/>
      <c r="D20"/>
      <c r="E20"/>
      <c r="F20"/>
      <c r="G20">
        <f t="shared" si="0"/>
        <v>0</v>
      </c>
    </row>
    <row r="21" spans="1:7">
      <c r="A21"/>
      <c r="B21"/>
      <c r="C21"/>
      <c r="D21"/>
      <c r="E21"/>
      <c r="F21"/>
      <c r="G21">
        <f t="shared" si="0"/>
        <v>0</v>
      </c>
    </row>
    <row r="22" spans="1:7">
      <c r="A22"/>
      <c r="B22"/>
      <c r="C22"/>
      <c r="D22"/>
      <c r="E22"/>
      <c r="F22"/>
      <c r="G22">
        <f t="shared" si="0"/>
        <v>0</v>
      </c>
    </row>
    <row r="23" spans="1:7">
      <c r="A23"/>
      <c r="B23"/>
      <c r="C23"/>
      <c r="D23"/>
      <c r="E23"/>
      <c r="F23"/>
      <c r="G23">
        <f t="shared" si="0"/>
        <v>0</v>
      </c>
    </row>
    <row r="24" spans="1:7">
      <c r="A24"/>
      <c r="B24"/>
      <c r="C24"/>
      <c r="D24"/>
      <c r="E24"/>
      <c r="F24"/>
      <c r="G24">
        <f t="shared" si="0"/>
        <v>0</v>
      </c>
    </row>
    <row r="25" spans="1:7">
      <c r="A25"/>
      <c r="B25"/>
      <c r="C25"/>
      <c r="D25"/>
      <c r="E25"/>
      <c r="F25"/>
      <c r="G25">
        <f t="shared" si="0"/>
        <v>0</v>
      </c>
    </row>
    <row r="26" spans="1:7">
      <c r="A26"/>
      <c r="B26"/>
      <c r="C26"/>
      <c r="D26"/>
      <c r="E26"/>
      <c r="F26"/>
      <c r="G26">
        <f t="shared" si="0"/>
        <v>0</v>
      </c>
    </row>
    <row r="27" spans="1:7" s="3" customFormat="1" ht="15.75">
      <c r="A27" s="1"/>
      <c r="B27" s="1"/>
      <c r="C27" s="1"/>
      <c r="D27" s="1"/>
      <c r="E27" s="1"/>
      <c r="F27" s="1"/>
    </row>
  </sheetData>
  <mergeCells count="3">
    <mergeCell ref="G1:G2"/>
    <mergeCell ref="B1:F1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1</vt:i4>
      </vt:variant>
    </vt:vector>
  </HeadingPairs>
  <TitlesOfParts>
    <vt:vector size="7" baseType="lpstr">
      <vt:lpstr>利害關係人權重-(各部門評分) </vt:lpstr>
      <vt:lpstr>問卷回收權責單位</vt:lpstr>
      <vt:lpstr>利害關係人鑑別與溝通表</vt:lpstr>
      <vt:lpstr>問卷調查問項與對應GRI準則主題</vt:lpstr>
      <vt:lpstr>利害關係人關切度調查結果</vt:lpstr>
      <vt:lpstr>組織衝擊度調查結果</vt:lpstr>
      <vt:lpstr>'利害關係人權重-(各部門評分) '!利害關係人</vt:lpstr>
    </vt:vector>
  </TitlesOfParts>
  <Company>SYNNEX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陳亞嵐</dc:creator>
  <cp:lastModifiedBy>永創-沈彥成</cp:lastModifiedBy>
  <dcterms:created xsi:type="dcterms:W3CDTF">2014-04-03T02:24:07Z</dcterms:created>
  <dcterms:modified xsi:type="dcterms:W3CDTF">2020-09-29T09:51:11Z</dcterms:modified>
</cp:coreProperties>
</file>