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en\"/>
    </mc:Choice>
  </mc:AlternateContent>
  <xr:revisionPtr revIDLastSave="0" documentId="13_ncr:1_{4036D4AC-AF0C-43A1-B127-D64697F04F10}" xr6:coauthVersionLast="47" xr6:coauthVersionMax="47" xr10:uidLastSave="{00000000-0000-0000-0000-000000000000}"/>
  <bookViews>
    <workbookView xWindow="-108" yWindow="-108" windowWidth="23256" windowHeight="12456" xr2:uid="{DD294B24-7BA2-4854-9EBF-11154CA0A9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9" i="1" s="1"/>
  <c r="D7" i="1"/>
  <c r="G6" i="1"/>
  <c r="G7" i="1" s="1"/>
  <c r="F6" i="1"/>
  <c r="F7" i="1" s="1"/>
  <c r="E6" i="1"/>
  <c r="E8" i="1" s="1"/>
  <c r="D6" i="1"/>
  <c r="D8" i="1" s="1"/>
  <c r="D9" i="1" s="1"/>
  <c r="D10" i="1" s="1"/>
  <c r="E10" i="1" s="1"/>
  <c r="C6" i="1"/>
  <c r="C7" i="1" s="1"/>
  <c r="H5" i="1"/>
  <c r="H4" i="1"/>
  <c r="H7" i="1" l="1"/>
  <c r="F8" i="1"/>
  <c r="F9" i="1" s="1"/>
  <c r="G8" i="1"/>
  <c r="G9" i="1" s="1"/>
  <c r="C8" i="1"/>
  <c r="H8" i="1" s="1"/>
  <c r="H6" i="1"/>
  <c r="F10" i="1" l="1"/>
  <c r="G10" i="1" s="1"/>
  <c r="B13" i="1"/>
  <c r="C9" i="1"/>
  <c r="B11" i="1"/>
  <c r="B12" i="1" s="1"/>
  <c r="H9" i="1"/>
</calcChain>
</file>

<file path=xl/sharedStrings.xml><?xml version="1.0" encoding="utf-8"?>
<sst xmlns="http://schemas.openxmlformats.org/spreadsheetml/2006/main" count="14" uniqueCount="14">
  <si>
    <t>ROI</t>
  </si>
  <si>
    <t xml:space="preserve">Tỷ lệ khấu hao </t>
  </si>
  <si>
    <t xml:space="preserve">Lợi nhuận </t>
  </si>
  <si>
    <t>Chi phí</t>
  </si>
  <si>
    <t>Khấu hao</t>
  </si>
  <si>
    <t>Lợi nhuận khấu hao</t>
  </si>
  <si>
    <t>Chi phí khấu hao</t>
  </si>
  <si>
    <t>Tổng</t>
  </si>
  <si>
    <t>Năm</t>
  </si>
  <si>
    <t>NVP</t>
  </si>
  <si>
    <t>Lợi nhuận - chi phí (khấu hao)</t>
  </si>
  <si>
    <t>Lợi nhuận - Chi phí (tích lũy)</t>
  </si>
  <si>
    <t>Payback</t>
  </si>
  <si>
    <t>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</si>
</sst>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3"/>
      <color theme="1"/>
      <name val="Times New Roman"/>
      <family val="1"/>
      <charset val="163"/>
      <scheme val="major"/>
    </font>
    <font>
      <b/>
      <sz val="13"/>
      <color theme="1"/>
      <name val="Times New Roman"/>
      <family val="1"/>
      <charset val="163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0" borderId="5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1" xfId="0" applyFont="1" applyBorder="1"/>
    <xf numFmtId="9" fontId="2" fillId="0" borderId="1" xfId="0" applyNumberFormat="1" applyFont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" fontId="2" fillId="0" borderId="1" xfId="0" applyNumberFormat="1" applyFont="1" applyBorder="1"/>
    <xf numFmtId="1" fontId="2" fillId="0" borderId="4" xfId="0" applyNumberFormat="1" applyFont="1" applyBorder="1"/>
    <xf numFmtId="0" fontId="3" fillId="2" borderId="1" xfId="0" applyFont="1" applyFill="1" applyBorder="1"/>
    <xf numFmtId="1" fontId="3" fillId="2" borderId="2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3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3C3EB-4CCC-4F6A-8F50-38FAA25D648B}">
  <dimension ref="A1:H13"/>
  <sheetViews>
    <sheetView tabSelected="1" zoomScale="70" zoomScaleNormal="70" workbookViewId="0">
      <selection activeCell="N9" sqref="N9"/>
    </sheetView>
  </sheetViews>
  <sheetFormatPr defaultRowHeight="13.8" x14ac:dyDescent="0.25"/>
  <cols>
    <col min="2" max="2" width="18.5" customWidth="1"/>
    <col min="3" max="3" width="11.19921875" bestFit="1" customWidth="1"/>
    <col min="4" max="7" width="10.796875" bestFit="1" customWidth="1"/>
    <col min="8" max="8" width="11.19921875" bestFit="1" customWidth="1"/>
    <col min="10" max="10" width="16.296875" customWidth="1"/>
  </cols>
  <sheetData>
    <row r="1" spans="1:8" ht="16.8" x14ac:dyDescent="0.3">
      <c r="A1" s="4" t="s">
        <v>1</v>
      </c>
      <c r="B1" s="4"/>
      <c r="C1" s="5">
        <v>0.1</v>
      </c>
      <c r="D1" s="4"/>
      <c r="E1" s="4"/>
      <c r="F1" s="4"/>
      <c r="G1" s="4"/>
      <c r="H1" s="4"/>
    </row>
    <row r="2" spans="1:8" ht="16.8" x14ac:dyDescent="0.3">
      <c r="A2" s="6" t="s">
        <v>13</v>
      </c>
      <c r="B2" s="7"/>
      <c r="C2" s="4"/>
      <c r="D2" s="4"/>
      <c r="E2" s="4"/>
      <c r="F2" s="4"/>
      <c r="G2" s="4"/>
      <c r="H2" s="4"/>
    </row>
    <row r="3" spans="1:8" ht="17.399999999999999" thickBot="1" x14ac:dyDescent="0.35">
      <c r="A3" s="4" t="s">
        <v>8</v>
      </c>
      <c r="B3" s="4"/>
      <c r="C3" s="4">
        <v>1</v>
      </c>
      <c r="D3" s="4">
        <v>2</v>
      </c>
      <c r="E3" s="4">
        <v>3</v>
      </c>
      <c r="F3" s="4">
        <v>4</v>
      </c>
      <c r="G3" s="4">
        <v>5</v>
      </c>
      <c r="H3" s="4" t="s">
        <v>7</v>
      </c>
    </row>
    <row r="4" spans="1:8" ht="17.399999999999999" thickBot="1" x14ac:dyDescent="0.35">
      <c r="A4" s="4" t="s">
        <v>2</v>
      </c>
      <c r="B4" s="4"/>
      <c r="C4" s="1">
        <v>20000000</v>
      </c>
      <c r="D4" s="1">
        <v>30000000</v>
      </c>
      <c r="E4" s="2">
        <v>60000000</v>
      </c>
      <c r="F4" s="3">
        <v>130000000</v>
      </c>
      <c r="G4" s="3">
        <v>150000000</v>
      </c>
      <c r="H4" s="4">
        <f>SUM(C4:G4)</f>
        <v>390000000</v>
      </c>
    </row>
    <row r="5" spans="1:8" ht="17.399999999999999" thickBot="1" x14ac:dyDescent="0.35">
      <c r="A5" s="4" t="s">
        <v>3</v>
      </c>
      <c r="B5" s="4"/>
      <c r="C5" s="4">
        <v>110000000</v>
      </c>
      <c r="D5" s="2">
        <v>25000000</v>
      </c>
      <c r="E5" s="3">
        <v>20000000</v>
      </c>
      <c r="F5" s="3">
        <v>20000000</v>
      </c>
      <c r="G5" s="3">
        <v>20000000</v>
      </c>
      <c r="H5" s="4">
        <f>SUM(C5:G5)</f>
        <v>195000000</v>
      </c>
    </row>
    <row r="6" spans="1:8" ht="16.8" x14ac:dyDescent="0.3">
      <c r="A6" s="4" t="s">
        <v>4</v>
      </c>
      <c r="B6" s="4"/>
      <c r="C6" s="4">
        <f>ROUND(1/(1+0.1)^C3,2)</f>
        <v>0.91</v>
      </c>
      <c r="D6" s="4">
        <f t="shared" ref="D6:G6" si="0">ROUND(1/(1+0.1)^D3,2)</f>
        <v>0.83</v>
      </c>
      <c r="E6" s="4">
        <f t="shared" si="0"/>
        <v>0.75</v>
      </c>
      <c r="F6" s="4">
        <f t="shared" si="0"/>
        <v>0.68</v>
      </c>
      <c r="G6" s="4">
        <f t="shared" si="0"/>
        <v>0.62</v>
      </c>
      <c r="H6" s="4">
        <f>SUM(C6:G6)</f>
        <v>3.7900000000000005</v>
      </c>
    </row>
    <row r="7" spans="1:8" ht="16.8" x14ac:dyDescent="0.3">
      <c r="A7" s="4" t="s">
        <v>5</v>
      </c>
      <c r="B7" s="4"/>
      <c r="C7" s="4">
        <f>C6*C4</f>
        <v>18200000</v>
      </c>
      <c r="D7" s="4">
        <f t="shared" ref="D7:G7" si="1">D6*D4</f>
        <v>24900000</v>
      </c>
      <c r="E7" s="4">
        <f t="shared" si="1"/>
        <v>45000000</v>
      </c>
      <c r="F7" s="4">
        <f t="shared" si="1"/>
        <v>88400000</v>
      </c>
      <c r="G7" s="4">
        <f t="shared" si="1"/>
        <v>93000000</v>
      </c>
      <c r="H7" s="4">
        <f>SUM(C7:G7)</f>
        <v>269500000</v>
      </c>
    </row>
    <row r="8" spans="1:8" ht="16.8" x14ac:dyDescent="0.3">
      <c r="A8" s="4" t="s">
        <v>6</v>
      </c>
      <c r="B8" s="4"/>
      <c r="C8" s="8">
        <f>C6*C5</f>
        <v>100100000</v>
      </c>
      <c r="D8" s="8">
        <f t="shared" ref="D8:G8" si="2">D6*D5</f>
        <v>20750000</v>
      </c>
      <c r="E8" s="8">
        <f t="shared" si="2"/>
        <v>15000000</v>
      </c>
      <c r="F8" s="8">
        <f t="shared" si="2"/>
        <v>13600000.000000002</v>
      </c>
      <c r="G8" s="8">
        <f t="shared" si="2"/>
        <v>12400000</v>
      </c>
      <c r="H8" s="8">
        <f>SUM(C8:G8)</f>
        <v>161850000</v>
      </c>
    </row>
    <row r="9" spans="1:8" ht="16.8" x14ac:dyDescent="0.3">
      <c r="A9" s="4" t="s">
        <v>10</v>
      </c>
      <c r="B9" s="4"/>
      <c r="C9" s="9">
        <f>C7-C8</f>
        <v>-81900000</v>
      </c>
      <c r="D9" s="9">
        <f t="shared" ref="D9:H9" si="3">D7-D8</f>
        <v>4150000</v>
      </c>
      <c r="E9" s="9">
        <f t="shared" si="3"/>
        <v>30000000</v>
      </c>
      <c r="F9" s="9">
        <f t="shared" si="3"/>
        <v>74800000</v>
      </c>
      <c r="G9" s="9">
        <f t="shared" si="3"/>
        <v>80600000</v>
      </c>
      <c r="H9" s="8">
        <f t="shared" si="3"/>
        <v>107650000</v>
      </c>
    </row>
    <row r="10" spans="1:8" ht="16.8" x14ac:dyDescent="0.3">
      <c r="A10" s="4" t="s">
        <v>11</v>
      </c>
      <c r="B10" s="4"/>
      <c r="C10" s="9">
        <v>-77941500</v>
      </c>
      <c r="D10" s="9">
        <f>C10+D9</f>
        <v>-73791500</v>
      </c>
      <c r="E10" s="9">
        <f t="shared" ref="E10" si="4">D10+E9</f>
        <v>-43791500</v>
      </c>
      <c r="F10" s="9">
        <f t="shared" ref="F10" si="5">E10+F9</f>
        <v>31008500</v>
      </c>
      <c r="G10" s="9">
        <f t="shared" ref="G10" si="6">F10+G9</f>
        <v>111608500</v>
      </c>
      <c r="H10" s="8"/>
    </row>
    <row r="11" spans="1:8" ht="16.8" x14ac:dyDescent="0.3">
      <c r="A11" s="10" t="s">
        <v>9</v>
      </c>
      <c r="B11" s="11">
        <f>H7-H8</f>
        <v>107650000</v>
      </c>
      <c r="C11" s="12"/>
      <c r="D11" s="12"/>
      <c r="E11" s="12"/>
      <c r="F11" s="12"/>
      <c r="G11" s="12"/>
      <c r="H11" s="13"/>
    </row>
    <row r="12" spans="1:8" ht="16.8" x14ac:dyDescent="0.3">
      <c r="A12" s="10" t="s">
        <v>0</v>
      </c>
      <c r="B12" s="14">
        <f>B11/H8</f>
        <v>0.66512202656780972</v>
      </c>
      <c r="C12" s="15"/>
      <c r="D12" s="15"/>
      <c r="E12" s="15"/>
      <c r="F12" s="15"/>
      <c r="G12" s="15"/>
      <c r="H12" s="16"/>
    </row>
    <row r="13" spans="1:8" ht="16.8" x14ac:dyDescent="0.3">
      <c r="A13" s="10" t="s">
        <v>12</v>
      </c>
      <c r="B13" s="17">
        <f>3+ABS(E10/F9)</f>
        <v>3.5854478609625668</v>
      </c>
      <c r="C13" s="17"/>
      <c r="D13" s="17"/>
      <c r="E13" s="17"/>
      <c r="F13" s="17"/>
      <c r="G13" s="17"/>
      <c r="H13" s="17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 Neul</dc:creator>
  <cp:lastModifiedBy>Hien Neul</cp:lastModifiedBy>
  <dcterms:created xsi:type="dcterms:W3CDTF">2023-09-22T07:13:39Z</dcterms:created>
  <dcterms:modified xsi:type="dcterms:W3CDTF">2023-11-14T19:10:10Z</dcterms:modified>
</cp:coreProperties>
</file>