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16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17.png" ContentType="image/png"/>
  <Override PartName="/xl/media/image8.png" ContentType="image/png"/>
  <Override PartName="/xl/media/image1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3"/>
    <sheet name="Compare" sheetId="2" state="visible" r:id="rId4"/>
    <sheet name="Evid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<sst xmlns="http://schemas.openxmlformats.org/spreadsheetml/2006/main" count="214" uniqueCount="129">
  <si>
    <t xml:space="preserve">MGT Dashboard — UAT Checklist (MD04 Available Qty)</t>
  </si>
  <si>
    <t xml:space="preserve">ขอบเขต: แก้ลำดับแถวในหน้า MD04-02 ให้ตรงกับ SAP (Stock → SafeSt → ตามวันที่ → รับเข้าก่อนจ่ายออก) แล้วคำนวณคอลัมน์ Available Qty ใหม่  ·  ทดสอบก่อน deploy ขึ้น PROD</t>
  </si>
  <si>
    <t xml:space="preserve">Project</t>
  </si>
  <si>
    <t xml:space="preserve">MGT BI Dashboard — MD04-02 Monitor Stock / Requirements List</t>
  </si>
  <si>
    <t xml:space="preserve">Total cases</t>
  </si>
  <si>
    <t xml:space="preserve">Pass rate</t>
  </si>
  <si>
    <t xml:space="preserve">Environment</t>
  </si>
  <si>
    <r>
      <rPr>
        <sz val="10"/>
        <rFont val="Tahoma"/>
        <family val="0"/>
        <charset val="1"/>
      </rPr>
      <t xml:space="preserve">DEV / UAT (</t>
    </r>
    <r>
      <rPr>
        <sz val="10"/>
        <rFont val="FreeSans"/>
        <family val="2"/>
      </rPr>
      <t xml:space="preserve">ก่อน </t>
    </r>
    <r>
      <rPr>
        <sz val="10"/>
        <rFont val="Tahoma"/>
        <family val="0"/>
        <charset val="1"/>
      </rPr>
      <t xml:space="preserve">deploy)</t>
    </r>
  </si>
  <si>
    <t xml:space="preserve">Pass</t>
  </si>
  <si>
    <t xml:space="preserve">Tested by</t>
  </si>
  <si>
    <t xml:space="preserve">Kanomwan</t>
  </si>
  <si>
    <t xml:space="preserve">Fail</t>
  </si>
  <si>
    <t xml:space="preserve">ต้องได้ Pass ครบ 7 เคส และชีต Compare ขึ้น "Match" ครบ 10 แถว ก่อน deploy</t>
  </si>
  <si>
    <t xml:space="preserve">Version / Date</t>
  </si>
  <si>
    <t xml:space="preserve">2026-10-29</t>
  </si>
  <si>
    <t xml:space="preserve">Pending</t>
  </si>
  <si>
    <t xml:space="preserve">Evidence</t>
  </si>
  <si>
    <t xml:space="preserve">ภาพ SAP vs Dashboard อยู่ในชีต "Evidence"  ·  ตารางเทียบ 10 material อยู่ในชีต "Compare"</t>
  </si>
  <si>
    <t xml:space="preserve">N/A</t>
  </si>
  <si>
    <t xml:space="preserve">Test ID</t>
  </si>
  <si>
    <t xml:space="preserve">Area</t>
  </si>
  <si>
    <t xml:space="preserve">Test Case</t>
  </si>
  <si>
    <t xml:space="preserve">Expected Result</t>
  </si>
  <si>
    <t xml:space="preserve">Result</t>
  </si>
  <si>
    <t xml:space="preserve">Tested At</t>
  </si>
  <si>
    <t xml:space="preserve">Remark / Evidence</t>
  </si>
  <si>
    <t xml:space="preserve">T01</t>
  </si>
  <si>
    <t xml:space="preserve">ลำดับแถว — วันเดียวกัน</t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</si>
  <si>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ที่มีทั้งรายการรับเข้าและจ่ายออกในวันเดียวกัน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PERB01-JP-CT-28 </t>
    </r>
    <r>
      <rPr>
        <sz val="10"/>
        <rFont val="FreeSans"/>
        <family val="2"/>
      </rPr>
      <t xml:space="preserve">วันที่ </t>
    </r>
    <r>
      <rPr>
        <sz val="10"/>
        <rFont val="Tahoma"/>
        <family val="0"/>
        <charset val="1"/>
      </rPr>
      <t xml:space="preserve">08-12-2026)</t>
    </r>
  </si>
  <si>
    <t xml:space="preserve">แถวรับเข้า (POitem / ShpgNt) แสดงก่อนแถวจ่ายออก (CusOrd) เหมือน SAP</t>
  </si>
  <si>
    <r>
      <rPr>
        <sz val="9"/>
        <rFont val="FreeSans"/>
        <family val="2"/>
      </rPr>
      <t xml:space="preserve">ตรวจ </t>
    </r>
    <r>
      <rPr>
        <sz val="9"/>
        <rFont val="Tahoma"/>
        <family val="0"/>
        <charset val="1"/>
      </rPr>
      <t xml:space="preserve">material </t>
    </r>
    <r>
      <rPr>
        <sz val="9"/>
        <rFont val="FreeSans"/>
        <family val="2"/>
      </rPr>
      <t xml:space="preserve">ที่มีวันซ้ำ เช่น </t>
    </r>
    <r>
      <rPr>
        <sz val="9"/>
        <rFont val="Tahoma"/>
        <family val="0"/>
        <charset val="1"/>
      </rPr>
      <t xml:space="preserve">PERB01-JP-CT-28 (08-12-2026) — </t>
    </r>
    <r>
      <rPr>
        <sz val="9"/>
        <rFont val="FreeSans"/>
        <family val="2"/>
      </rPr>
      <t xml:space="preserve">แถวรับเข้าแสดงก่อนแถวจ่ายออกเหมือน </t>
    </r>
    <r>
      <rPr>
        <sz val="9"/>
        <rFont val="Tahoma"/>
        <family val="0"/>
        <charset val="1"/>
      </rPr>
      <t xml:space="preserve">SAP · </t>
    </r>
    <r>
      <rPr>
        <sz val="9"/>
        <rFont val="FreeSans"/>
        <family val="2"/>
      </rPr>
      <t xml:space="preserve">ภาพ </t>
    </r>
    <r>
      <rPr>
        <sz val="9"/>
        <rFont val="Tahoma"/>
        <family val="0"/>
        <charset val="1"/>
      </rPr>
      <t xml:space="preserve">E01/E02</t>
    </r>
  </si>
  <si>
    <t xml:space="preserve">T02</t>
  </si>
  <si>
    <t xml:space="preserve">Available Qty</t>
  </si>
  <si>
    <t xml:space="preserve">เทียบคอลัมน์ Available Qty ทุกแถวกับ SAP MD04</t>
  </si>
  <si>
    <t xml:space="preserve">ตัวเลขตรงกับ SAP ทุกแถว ไม่ใช่แค่แถวสุดท้าย (เคส PERB01: ต้องเป็น 104 แล้ว 61 ไม่ใช่ 1 แล้ว 61)</t>
  </si>
  <si>
    <r>
      <rPr>
        <sz val="9"/>
        <rFont val="Tahoma"/>
        <family val="0"/>
        <charset val="1"/>
      </rPr>
      <t xml:space="preserve">Available Qty </t>
    </r>
    <r>
      <rPr>
        <sz val="9"/>
        <rFont val="FreeSans"/>
        <family val="2"/>
      </rPr>
      <t xml:space="preserve">ตรงกับ </t>
    </r>
    <r>
      <rPr>
        <sz val="9"/>
        <rFont val="Tahoma"/>
        <family val="0"/>
        <charset val="1"/>
      </rPr>
      <t xml:space="preserve">SAP </t>
    </r>
    <r>
      <rPr>
        <sz val="9"/>
        <rFont val="FreeSans"/>
        <family val="2"/>
      </rPr>
      <t xml:space="preserve">ทุกแถว ไม่ใช่เฉพาะแถวสุดท้าย — เคส </t>
    </r>
    <r>
      <rPr>
        <sz val="9"/>
        <rFont val="Tahoma"/>
        <family val="0"/>
        <charset val="1"/>
      </rPr>
      <t xml:space="preserve">PERB01 </t>
    </r>
    <r>
      <rPr>
        <sz val="9"/>
        <rFont val="FreeSans"/>
        <family val="2"/>
      </rPr>
      <t xml:space="preserve">แสดง </t>
    </r>
    <r>
      <rPr>
        <sz val="9"/>
        <rFont val="Tahoma"/>
        <family val="0"/>
        <charset val="1"/>
      </rPr>
      <t xml:space="preserve">104 </t>
    </r>
    <r>
      <rPr>
        <sz val="9"/>
        <rFont val="FreeSans"/>
        <family val="2"/>
      </rPr>
      <t xml:space="preserve">แล้ว </t>
    </r>
    <r>
      <rPr>
        <sz val="9"/>
        <rFont val="Tahoma"/>
        <family val="0"/>
        <charset val="1"/>
      </rPr>
      <t xml:space="preserve">61 </t>
    </r>
    <r>
      <rPr>
        <sz val="9"/>
        <rFont val="FreeSans"/>
        <family val="2"/>
      </rPr>
      <t xml:space="preserve">ตามที่ </t>
    </r>
    <r>
      <rPr>
        <sz val="9"/>
        <rFont val="Tahoma"/>
        <family val="0"/>
        <charset val="1"/>
      </rPr>
      <t xml:space="preserve">SAP </t>
    </r>
    <r>
      <rPr>
        <sz val="9"/>
        <rFont val="FreeSans"/>
        <family val="2"/>
      </rPr>
      <t xml:space="preserve">แสดง</t>
    </r>
  </si>
  <si>
    <t xml:space="preserve">T03</t>
  </si>
  <si>
    <t xml:space="preserve">แถว Stock</t>
  </si>
  <si>
    <t xml:space="preserve">ตรวจแถวแรกสุดของตาราง</t>
  </si>
  <si>
    <t xml:space="preserve">แถว Stock อยู่บนสุดเสมอ และ Available Qty เท่ากับยอดสต็อกปัจจุบันใน SAP</t>
  </si>
  <si>
    <r>
      <rPr>
        <sz val="9"/>
        <rFont val="FreeSans"/>
        <family val="2"/>
      </rPr>
      <t xml:space="preserve">แถว </t>
    </r>
    <r>
      <rPr>
        <sz val="9"/>
        <rFont val="Tahoma"/>
        <family val="0"/>
        <charset val="1"/>
      </rPr>
      <t xml:space="preserve">Stock </t>
    </r>
    <r>
      <rPr>
        <sz val="9"/>
        <rFont val="FreeSans"/>
        <family val="2"/>
      </rPr>
      <t xml:space="preserve">อยู่บนสุดและยอดตรงกับ </t>
    </r>
    <r>
      <rPr>
        <sz val="9"/>
        <rFont val="Tahoma"/>
        <family val="0"/>
        <charset val="1"/>
      </rPr>
      <t xml:space="preserve">SAP </t>
    </r>
    <r>
      <rPr>
        <sz val="9"/>
        <rFont val="FreeSans"/>
        <family val="2"/>
      </rPr>
      <t xml:space="preserve">ทั้ง </t>
    </r>
    <r>
      <rPr>
        <sz val="9"/>
        <rFont val="Tahoma"/>
        <family val="0"/>
        <charset val="1"/>
      </rPr>
      <t xml:space="preserve">10 material</t>
    </r>
  </si>
  <si>
    <t xml:space="preserve">T04</t>
  </si>
  <si>
    <t xml:space="preserve">แถว SafeSt</t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</si>
  <si>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ที่มี </t>
    </r>
    <r>
      <rPr>
        <sz val="10"/>
        <rFont val="Tahoma"/>
        <family val="0"/>
        <charset val="1"/>
      </rPr>
      <t xml:space="preserve">Safety Stock (</t>
    </r>
    <r>
      <rPr>
        <sz val="10"/>
        <rFont val="FreeSans"/>
        <family val="2"/>
      </rPr>
      <t xml:space="preserve">เช่น </t>
    </r>
    <r>
      <rPr>
        <sz val="10"/>
        <rFont val="Tahoma"/>
        <family val="0"/>
        <charset val="1"/>
      </rPr>
      <t xml:space="preserve">CAAL01-FR-BG-02)</t>
    </r>
  </si>
  <si>
    <t xml:space="preserve">แถว SafeSt อยู่ถัดจาก Stock และหักยอดออกถูกต้อง (Stock − SafeSt)</t>
  </si>
  <si>
    <r>
      <rPr>
        <sz val="9"/>
        <rFont val="FreeSans"/>
        <family val="2"/>
      </rPr>
      <t xml:space="preserve">แถว </t>
    </r>
    <r>
      <rPr>
        <sz val="9"/>
        <rFont val="Tahoma"/>
        <family val="0"/>
        <charset val="1"/>
      </rPr>
      <t xml:space="preserve">SafeSt </t>
    </r>
    <r>
      <rPr>
        <sz val="9"/>
        <rFont val="FreeSans"/>
        <family val="2"/>
      </rPr>
      <t xml:space="preserve">อยู่ถัดจาก </t>
    </r>
    <r>
      <rPr>
        <sz val="9"/>
        <rFont val="Tahoma"/>
        <family val="0"/>
        <charset val="1"/>
      </rPr>
      <t xml:space="preserve">Stock </t>
    </r>
    <r>
      <rPr>
        <sz val="9"/>
        <rFont val="FreeSans"/>
        <family val="2"/>
      </rPr>
      <t xml:space="preserve">และหักยอดถูกต้อง</t>
    </r>
  </si>
  <si>
    <t xml:space="preserve">T05</t>
  </si>
  <si>
    <r>
      <rPr>
        <sz val="10"/>
        <rFont val="Tahoma"/>
        <family val="0"/>
        <charset val="1"/>
      </rPr>
      <t xml:space="preserve">Regression — </t>
    </r>
    <r>
      <rPr>
        <sz val="10"/>
        <rFont val="FreeSans"/>
        <family val="2"/>
      </rPr>
      <t xml:space="preserve">ไม่มีวันซ้ำ</t>
    </r>
  </si>
  <si>
    <r>
      <rPr>
        <sz val="10"/>
        <rFont val="Tahoma"/>
        <family val="0"/>
        <charset val="1"/>
      </rPr>
      <t xml:space="preserve">material </t>
    </r>
    <r>
      <rPr>
        <sz val="10"/>
        <rFont val="FreeSans"/>
        <family val="2"/>
      </rPr>
      <t xml:space="preserve">ที่ไม่มีวันที่ซ้ำกันเลย</t>
    </r>
  </si>
  <si>
    <t xml:space="preserve">ลำดับแถวและ Available Qty เหมือนเดิมทุกประการ ไม่เปลี่ยนจากก่อนแก้</t>
  </si>
  <si>
    <r>
      <rPr>
        <sz val="9"/>
        <rFont val="Tahoma"/>
        <family val="0"/>
        <charset val="1"/>
      </rPr>
      <t xml:space="preserve">material </t>
    </r>
    <r>
      <rPr>
        <sz val="9"/>
        <rFont val="FreeSans"/>
        <family val="2"/>
      </rPr>
      <t xml:space="preserve">ที่ไม่มีวันซ้ำ ลำดับแถวและ </t>
    </r>
    <r>
      <rPr>
        <sz val="9"/>
        <rFont val="Tahoma"/>
        <family val="0"/>
        <charset val="1"/>
      </rPr>
      <t xml:space="preserve">Available Qty </t>
    </r>
    <r>
      <rPr>
        <sz val="9"/>
        <rFont val="FreeSans"/>
        <family val="2"/>
      </rPr>
      <t xml:space="preserve">ไม่เปลี่ยนจากก่อนแก้</t>
    </r>
  </si>
  <si>
    <t xml:space="preserve">T06</t>
  </si>
  <si>
    <t xml:space="preserve">จำนวนแถว</t>
  </si>
  <si>
    <t xml:space="preserve">นับจำนวนแถวในตารางเทียบกับ SAP</t>
  </si>
  <si>
    <t xml:space="preserve">จำนวนแถวเท่ากับ SAP ไม่มีแถวหายหรือเกินจากการเรียงใหม่</t>
  </si>
  <si>
    <r>
      <rPr>
        <sz val="9"/>
        <rFont val="FreeSans"/>
        <family val="2"/>
      </rPr>
      <t xml:space="preserve">จำนวนแถวเท่ากับ </t>
    </r>
    <r>
      <rPr>
        <sz val="9"/>
        <rFont val="Tahoma"/>
        <family val="0"/>
        <charset val="1"/>
      </rPr>
      <t xml:space="preserve">SAP </t>
    </r>
    <r>
      <rPr>
        <sz val="9"/>
        <rFont val="FreeSans"/>
        <family val="2"/>
      </rPr>
      <t xml:space="preserve">ทุก </t>
    </r>
    <r>
      <rPr>
        <sz val="9"/>
        <rFont val="Tahoma"/>
        <family val="0"/>
        <charset val="1"/>
      </rPr>
      <t xml:space="preserve">material </t>
    </r>
    <r>
      <rPr>
        <sz val="9"/>
        <rFont val="FreeSans"/>
        <family val="2"/>
      </rPr>
      <t xml:space="preserve">ไม่มีแถวหายหรือเกิน</t>
    </r>
  </si>
  <si>
    <t xml:space="preserve">T07</t>
  </si>
  <si>
    <t xml:space="preserve">สรุป 10 material</t>
  </si>
  <si>
    <t xml:space="preserve">ตรวจผลในชีต Compare</t>
  </si>
  <si>
    <t xml:space="preserve">ทั้ง 10 material ขึ้นสถานะ Match — จำนวนแถว / Stock ตั้งต้น / Available แถวสุดท้าย / Available ณ แถววันซ้ำ ตรงกับ SAP</t>
  </si>
  <si>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Compare </t>
    </r>
    <r>
      <rPr>
        <sz val="9"/>
        <rFont val="FreeSans"/>
        <family val="2"/>
      </rPr>
      <t xml:space="preserve">ขึ้นสถานะ </t>
    </r>
    <r>
      <rPr>
        <sz val="9"/>
        <rFont val="Tahoma"/>
        <family val="0"/>
        <charset val="1"/>
      </rPr>
      <t xml:space="preserve">Match </t>
    </r>
    <r>
      <rPr>
        <sz val="9"/>
        <rFont val="FreeSans"/>
        <family val="2"/>
      </rPr>
      <t xml:space="preserve">ครบ </t>
    </r>
    <r>
      <rPr>
        <sz val="9"/>
        <rFont val="Tahoma"/>
        <family val="0"/>
        <charset val="1"/>
      </rPr>
      <t xml:space="preserve">10 material</t>
    </r>
  </si>
  <si>
    <t xml:space="preserve">วิธีใช้  ·  ช่องพื้นเหลือง = ช่องที่ต้องกรอก</t>
  </si>
  <si>
    <t xml:space="preserve">•  กรอกชีต Compare ให้ครบ 10 material ก่อน แล้วค่อยสรุป Pass/Fail ในชีตนี้</t>
  </si>
  <si>
    <t xml:space="preserve">•  คอลัมน์ F (Tested At) เติมวันที่ให้เองเมื่อ Result = "Pass"</t>
  </si>
  <si>
    <t xml:space="preserve">•  ชีต Evidence — ภาพ E01–E20 (material ละ 2 ภาพ: SAP MD04 / Dashboard MD04)</t>
  </si>
  <si>
    <t xml:space="preserve">   ตัวอย่าง: T01 | Result = Pass | Remark = "PERB01 08-12-2026 แสดง POitem ก่อน CusOrd (ภาพ E01/E02)"</t>
  </si>
  <si>
    <t xml:space="preserve">  สรุปผลการทดสอบ</t>
  </si>
  <si>
    <r>
      <rPr>
        <b val="true"/>
        <sz val="10"/>
        <color rgb="FF006100"/>
        <rFont val="FreeSans"/>
        <family val="2"/>
      </rPr>
      <t xml:space="preserve">■  ทดสอบ </t>
    </r>
    <r>
      <rPr>
        <b val="true"/>
        <sz val="10"/>
        <color rgb="FF006100"/>
        <rFont val="Tahoma"/>
        <family val="0"/>
        <charset val="1"/>
      </rPr>
      <t xml:space="preserve">10 material </t>
    </r>
    <r>
      <rPr>
        <b val="true"/>
        <sz val="10"/>
        <color rgb="FF006100"/>
        <rFont val="FreeSans"/>
        <family val="2"/>
      </rPr>
      <t xml:space="preserve">เทียบหน้า </t>
    </r>
    <r>
      <rPr>
        <b val="true"/>
        <sz val="10"/>
        <color rgb="FF006100"/>
        <rFont val="Tahoma"/>
        <family val="0"/>
        <charset val="1"/>
      </rPr>
      <t xml:space="preserve">SAP MD04 </t>
    </r>
    <r>
      <rPr>
        <b val="true"/>
        <sz val="10"/>
        <color rgb="FF006100"/>
        <rFont val="FreeSans"/>
        <family val="2"/>
      </rPr>
      <t xml:space="preserve">กับ </t>
    </r>
    <r>
      <rPr>
        <b val="true"/>
        <sz val="10"/>
        <color rgb="FF006100"/>
        <rFont val="Tahoma"/>
        <family val="0"/>
        <charset val="1"/>
      </rPr>
      <t xml:space="preserve">Dashboard MD04 — </t>
    </r>
    <r>
      <rPr>
        <b val="true"/>
        <sz val="10"/>
        <color rgb="FF006100"/>
        <rFont val="FreeSans"/>
        <family val="2"/>
      </rPr>
      <t xml:space="preserve">ผ่านครบทั้ง </t>
    </r>
    <r>
      <rPr>
        <b val="true"/>
        <sz val="10"/>
        <color rgb="FF006100"/>
        <rFont val="Tahoma"/>
        <family val="0"/>
        <charset val="1"/>
      </rPr>
      <t xml:space="preserve">7 </t>
    </r>
    <r>
      <rPr>
        <b val="true"/>
        <sz val="10"/>
        <color rgb="FF006100"/>
        <rFont val="FreeSans"/>
        <family val="2"/>
      </rPr>
      <t xml:space="preserve">หัวข้อ ไม่พบความแตกต่าง</t>
    </r>
  </si>
  <si>
    <r>
      <rPr>
        <sz val="10"/>
        <color rgb="FF000000"/>
        <rFont val="FreeSans"/>
        <family val="2"/>
      </rPr>
      <t xml:space="preserve">•  ประเด็นที่แก้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วันที่มีทั้งรายการรับเข้าและจ่ายออก เดิมหน้า </t>
    </r>
    <r>
      <rPr>
        <sz val="10"/>
        <color rgb="FF000000"/>
        <rFont val="Tahoma"/>
        <family val="0"/>
        <charset val="1"/>
      </rPr>
      <t xml:space="preserve">Dashboard </t>
    </r>
    <r>
      <rPr>
        <sz val="10"/>
        <color rgb="FF000000"/>
        <rFont val="FreeSans"/>
        <family val="2"/>
      </rPr>
      <t xml:space="preserve">แสดงรายการจ่ายออกก่อน ทำให้คอลัมน์ </t>
    </r>
    <r>
      <rPr>
        <sz val="10"/>
        <color rgb="FF000000"/>
        <rFont val="Tahoma"/>
        <family val="0"/>
        <charset val="1"/>
      </rPr>
      <t xml:space="preserve">Available Qty </t>
    </r>
    <r>
      <rPr>
        <sz val="10"/>
        <color rgb="FF000000"/>
        <rFont val="FreeSans"/>
        <family val="2"/>
      </rPr>
      <t xml:space="preserve">กลางทางต่ำกว่าความจริง </t>
    </r>
    <r>
      <rPr>
        <sz val="10"/>
        <color rgb="FF000000"/>
        <rFont val="Tahoma"/>
        <family val="0"/>
        <charset val="1"/>
      </rPr>
      <t xml:space="preserve">(</t>
    </r>
    <r>
      <rPr>
        <sz val="10"/>
        <color rgb="FF000000"/>
        <rFont val="FreeSans"/>
        <family val="2"/>
      </rPr>
      <t xml:space="preserve">เคส </t>
    </r>
    <r>
      <rPr>
        <sz val="10"/>
        <color rgb="FF000000"/>
        <rFont val="Tahoma"/>
        <family val="0"/>
        <charset val="1"/>
      </rPr>
      <t xml:space="preserve">PERB01-JP-CT-28 </t>
    </r>
    <r>
      <rPr>
        <sz val="10"/>
        <color rgb="FF000000"/>
        <rFont val="FreeSans"/>
        <family val="2"/>
      </rPr>
      <t xml:space="preserve">แสดง </t>
    </r>
    <r>
      <rPr>
        <sz val="10"/>
        <color rgb="FF000000"/>
        <rFont val="Tahoma"/>
        <family val="0"/>
        <charset val="1"/>
      </rPr>
      <t xml:space="preserve">1 </t>
    </r>
    <r>
      <rPr>
        <sz val="10"/>
        <color rgb="FF000000"/>
        <rFont val="FreeSans"/>
        <family val="2"/>
      </rPr>
      <t xml:space="preserve">ขณะที่ </t>
    </r>
    <r>
      <rPr>
        <sz val="10"/>
        <color rgb="FF000000"/>
        <rFont val="Tahoma"/>
        <family val="0"/>
        <charset val="1"/>
      </rPr>
      <t xml:space="preserve">SAP </t>
    </r>
    <r>
      <rPr>
        <sz val="10"/>
        <color rgb="FF000000"/>
        <rFont val="FreeSans"/>
        <family val="2"/>
      </rPr>
      <t xml:space="preserve">แสดง </t>
    </r>
    <r>
      <rPr>
        <sz val="10"/>
        <color rgb="FF000000"/>
        <rFont val="Tahoma"/>
        <family val="0"/>
        <charset val="1"/>
      </rPr>
      <t xml:space="preserve">104) </t>
    </r>
    <r>
      <rPr>
        <sz val="10"/>
        <color rgb="FF000000"/>
        <rFont val="FreeSans"/>
        <family val="2"/>
      </rPr>
      <t xml:space="preserve">แม้ยอดคงเหลือสุดท้ายจะเท่ากัน แต่ทำให้เข้าใจผิดว่าสินค้าใกล้หมด</t>
    </r>
  </si>
  <si>
    <r>
      <rPr>
        <sz val="10"/>
        <color rgb="FF000000"/>
        <rFont val="FreeSans"/>
        <family val="2"/>
      </rPr>
      <t xml:space="preserve">•  หลังแก้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เรียงลำดับเป็น </t>
    </r>
    <r>
      <rPr>
        <sz val="10"/>
        <color rgb="FF000000"/>
        <rFont val="Tahoma"/>
        <family val="0"/>
        <charset val="1"/>
      </rPr>
      <t xml:space="preserve">Stock → SafeSt → </t>
    </r>
    <r>
      <rPr>
        <sz val="10"/>
        <color rgb="FF000000"/>
        <rFont val="FreeSans"/>
        <family val="2"/>
      </rPr>
      <t xml:space="preserve">ตามวันที่ → รับเข้าก่อนจ่ายออก ตรงกับที่ </t>
    </r>
    <r>
      <rPr>
        <sz val="10"/>
        <color rgb="FF000000"/>
        <rFont val="Tahoma"/>
        <family val="0"/>
        <charset val="1"/>
      </rPr>
      <t xml:space="preserve">SAP </t>
    </r>
    <r>
      <rPr>
        <sz val="10"/>
        <color rgb="FF000000"/>
        <rFont val="FreeSans"/>
        <family val="2"/>
      </rPr>
      <t xml:space="preserve">แสดงทุกแถว</t>
    </r>
  </si>
  <si>
    <r>
      <rPr>
        <sz val="10"/>
        <color rgb="FF000000"/>
        <rFont val="FreeSans"/>
        <family val="2"/>
      </rPr>
      <t xml:space="preserve">•  ขอบเขตการแก้</t>
    </r>
    <r>
      <rPr>
        <sz val="10"/>
        <color rgb="FF000000"/>
        <rFont val="Tahoma"/>
        <family val="0"/>
        <charset val="1"/>
      </rPr>
      <t xml:space="preserve">: </t>
    </r>
    <r>
      <rPr>
        <sz val="10"/>
        <color rgb="FF000000"/>
        <rFont val="FreeSans"/>
        <family val="2"/>
      </rPr>
      <t xml:space="preserve">เฉพาะการแสดงผลหน้า </t>
    </r>
    <r>
      <rPr>
        <sz val="10"/>
        <color rgb="FF000000"/>
        <rFont val="Tahoma"/>
        <family val="0"/>
        <charset val="1"/>
      </rPr>
      <t xml:space="preserve">MD04-02 </t>
    </r>
    <r>
      <rPr>
        <sz val="10"/>
        <color rgb="FF000000"/>
        <rFont val="FreeSans"/>
        <family val="2"/>
      </rPr>
      <t xml:space="preserve">ไม่กระทบข้อมูลใน </t>
    </r>
    <r>
      <rPr>
        <sz val="10"/>
        <color rgb="FF000000"/>
        <rFont val="Tahoma"/>
        <family val="0"/>
        <charset val="1"/>
      </rPr>
      <t xml:space="preserve">SAP </t>
    </r>
    <r>
      <rPr>
        <sz val="10"/>
        <color rgb="FF000000"/>
        <rFont val="FreeSans"/>
        <family val="2"/>
      </rPr>
      <t xml:space="preserve">และไม่กระทบรายงานอื่น</t>
    </r>
  </si>
  <si>
    <r>
      <rPr>
        <b val="true"/>
        <sz val="10"/>
        <color rgb="FF006100"/>
        <rFont val="FreeSans"/>
        <family val="2"/>
      </rPr>
      <t xml:space="preserve">■  ความเห็น</t>
    </r>
    <r>
      <rPr>
        <b val="true"/>
        <sz val="10"/>
        <color rgb="FF006100"/>
        <rFont val="Tahoma"/>
        <family val="0"/>
        <charset val="1"/>
      </rPr>
      <t xml:space="preserve">: </t>
    </r>
    <r>
      <rPr>
        <b val="true"/>
        <sz val="10"/>
        <color rgb="FF006100"/>
        <rFont val="FreeSans"/>
        <family val="2"/>
      </rPr>
      <t xml:space="preserve">พร้อม </t>
    </r>
    <r>
      <rPr>
        <b val="true"/>
        <sz val="10"/>
        <color rgb="FF006100"/>
        <rFont val="Tahoma"/>
        <family val="0"/>
        <charset val="1"/>
      </rPr>
      <t xml:space="preserve">deploy </t>
    </r>
    <r>
      <rPr>
        <b val="true"/>
        <sz val="10"/>
        <color rgb="FF006100"/>
        <rFont val="FreeSans"/>
        <family val="2"/>
      </rPr>
      <t xml:space="preserve">ขึ้น </t>
    </r>
    <r>
      <rPr>
        <b val="true"/>
        <sz val="10"/>
        <color rgb="FF006100"/>
        <rFont val="Tahoma"/>
        <family val="0"/>
        <charset val="1"/>
      </rPr>
      <t xml:space="preserve">PROD</t>
    </r>
  </si>
  <si>
    <t xml:space="preserve">เทียบหน้า SAP MD04 กับ Dashboard MD04 — 10 Material</t>
  </si>
  <si>
    <t xml:space="preserve">กรอก Y = ตรงกับ SAP · N = ไม่ตรง · - = ไม่มีกรณีนี้ (เช่น material ที่ไม่มี SafeSt หรือไม่มีวันซ้ำ)  ·  คอลัมน์ Status คำนวณให้อัตโนมัติ</t>
  </si>
  <si>
    <t xml:space="preserve">#</t>
  </si>
  <si>
    <t xml:space="preserve">Material</t>
  </si>
  <si>
    <t xml:space="preserve">จำนวนแถว
ตรงกับ SAP</t>
  </si>
  <si>
    <r>
      <rPr>
        <b val="true"/>
        <sz val="10"/>
        <color rgb="FFFFFFFF"/>
        <rFont val="Tahoma"/>
        <family val="0"/>
        <charset val="1"/>
      </rPr>
      <t xml:space="preserve">Stock </t>
    </r>
    <r>
      <rPr>
        <b val="true"/>
        <sz val="10"/>
        <color rgb="FFFFFFFF"/>
        <rFont val="FreeSans"/>
        <family val="2"/>
      </rPr>
      <t xml:space="preserve">ตั้งต้น
ตรงกับ </t>
    </r>
    <r>
      <rPr>
        <b val="true"/>
        <sz val="10"/>
        <color rgb="FFFFFFFF"/>
        <rFont val="Tahoma"/>
        <family val="0"/>
        <charset val="1"/>
      </rPr>
      <t xml:space="preserve">SAP</t>
    </r>
  </si>
  <si>
    <r>
      <rPr>
        <b val="true"/>
        <sz val="10"/>
        <color rgb="FFFFFFFF"/>
        <rFont val="Tahoma"/>
        <family val="0"/>
        <charset val="1"/>
      </rPr>
      <t xml:space="preserve">SafeSt
</t>
    </r>
    <r>
      <rPr>
        <b val="true"/>
        <sz val="10"/>
        <color rgb="FFFFFFFF"/>
        <rFont val="FreeSans"/>
        <family val="2"/>
      </rPr>
      <t xml:space="preserve">ถูกต้อง</t>
    </r>
  </si>
  <si>
    <t xml:space="preserve">ลำดับวันซ้ำ
รับเข้าก่อนจ่ายออก</t>
  </si>
  <si>
    <r>
      <rPr>
        <b val="true"/>
        <sz val="10"/>
        <color rgb="FFFFFFFF"/>
        <rFont val="Tahoma"/>
        <family val="0"/>
        <charset val="1"/>
      </rPr>
      <t xml:space="preserve">Available Qty
</t>
    </r>
    <r>
      <rPr>
        <b val="true"/>
        <sz val="10"/>
        <color rgb="FFFFFFFF"/>
        <rFont val="FreeSans"/>
        <family val="2"/>
      </rPr>
      <t xml:space="preserve">ทุกแถวตรง</t>
    </r>
  </si>
  <si>
    <r>
      <rPr>
        <b val="true"/>
        <sz val="10"/>
        <color rgb="FFFFFFFF"/>
        <rFont val="Tahoma"/>
        <family val="0"/>
        <charset val="1"/>
      </rPr>
      <t xml:space="preserve">Available Qty
</t>
    </r>
    <r>
      <rPr>
        <b val="true"/>
        <sz val="10"/>
        <color rgb="FFFFFFFF"/>
        <rFont val="FreeSans"/>
        <family val="2"/>
      </rPr>
      <t xml:space="preserve">แถวสุดท้ายตรง</t>
    </r>
  </si>
  <si>
    <t xml:space="preserve">หมายเหตุ</t>
  </si>
  <si>
    <t xml:space="preserve">Status</t>
  </si>
  <si>
    <t xml:space="preserve">PERB01-JP-CT-28</t>
  </si>
  <si>
    <t xml:space="preserve">Y</t>
  </si>
  <si>
    <t xml:space="preserve">DAGS01-JP-DR-17</t>
  </si>
  <si>
    <t xml:space="preserve">MEME01-JP-DR-01</t>
  </si>
  <si>
    <t xml:space="preserve">CAAL02-CN-BG-01</t>
  </si>
  <si>
    <t xml:space="preserve">ETHE05-JP-DR-01</t>
  </si>
  <si>
    <t xml:space="preserve">DIET05-US-DR-05</t>
  </si>
  <si>
    <t xml:space="preserve">MEET01-JP-DR-03</t>
  </si>
  <si>
    <t xml:space="preserve">SOCA02-DE-BT-02</t>
  </si>
  <si>
    <t xml:space="preserve">PERB01-JP-CT-01</t>
  </si>
  <si>
    <t xml:space="preserve">SOCA01-CN-BG-11</t>
  </si>
  <si>
    <t xml:space="preserve">หมายเหตุ: คอลัมน์ "ลำดับวันซ้ำ" คือจุดที่เคยเพี้ยน — วันที่มีทั้งรายการรับเข้าและจ่ายออก SAP แสดงรับเข้าก่อน ทำให้ Available Qty กลางทางต่างกัน (เคส PERB01-JP-CT-28: SAP = 104 แต่ของเดิมขึ้น 1)</t>
  </si>
  <si>
    <r>
      <rPr>
        <b val="true"/>
        <sz val="12"/>
        <color rgb="FF1F3864"/>
        <rFont val="Tahoma"/>
        <family val="0"/>
        <charset val="1"/>
      </rPr>
      <t xml:space="preserve">Test Evidence — </t>
    </r>
    <r>
      <rPr>
        <b val="true"/>
        <sz val="12"/>
        <color rgb="FF1F3864"/>
        <rFont val="FreeSans"/>
        <family val="2"/>
      </rPr>
      <t xml:space="preserve">ภาพ </t>
    </r>
    <r>
      <rPr>
        <b val="true"/>
        <sz val="12"/>
        <color rgb="FF1F3864"/>
        <rFont val="Tahoma"/>
        <family val="0"/>
        <charset val="1"/>
      </rPr>
      <t xml:space="preserve">SAP MD04 </t>
    </r>
    <r>
      <rPr>
        <b val="true"/>
        <sz val="12"/>
        <color rgb="FF1F3864"/>
        <rFont val="FreeSans"/>
        <family val="2"/>
      </rPr>
      <t xml:space="preserve">เทียบ </t>
    </r>
    <r>
      <rPr>
        <b val="true"/>
        <sz val="12"/>
        <color rgb="FF1F3864"/>
        <rFont val="Tahoma"/>
        <family val="0"/>
        <charset val="1"/>
      </rPr>
      <t xml:space="preserve">Dashboard MD04</t>
    </r>
  </si>
  <si>
    <r>
      <rPr>
        <sz val="9"/>
        <color rgb="FF595959"/>
        <rFont val="Tahoma"/>
        <family val="0"/>
        <charset val="1"/>
      </rPr>
      <t xml:space="preserve">material </t>
    </r>
    <r>
      <rPr>
        <sz val="9"/>
        <color rgb="FF595959"/>
        <rFont val="FreeSans"/>
        <family val="2"/>
      </rPr>
      <t xml:space="preserve">ละ </t>
    </r>
    <r>
      <rPr>
        <sz val="9"/>
        <color rgb="FF595959"/>
        <rFont val="Tahoma"/>
        <family val="0"/>
        <charset val="1"/>
      </rPr>
      <t xml:space="preserve">2 </t>
    </r>
    <r>
      <rPr>
        <sz val="9"/>
        <color rgb="FF595959"/>
        <rFont val="FreeSans"/>
        <family val="2"/>
      </rPr>
      <t xml:space="preserve">ภาพ </t>
    </r>
    <r>
      <rPr>
        <sz val="9"/>
        <color rgb="FF595959"/>
        <rFont val="Tahoma"/>
        <family val="0"/>
        <charset val="1"/>
      </rPr>
      <t xml:space="preserve">· </t>
    </r>
    <r>
      <rPr>
        <sz val="9"/>
        <color rgb="FF595959"/>
        <rFont val="FreeSans"/>
        <family val="2"/>
      </rPr>
      <t xml:space="preserve">ต้องใช้ </t>
    </r>
    <r>
      <rPr>
        <sz val="9"/>
        <color rgb="FF595959"/>
        <rFont val="Tahoma"/>
        <family val="0"/>
        <charset val="1"/>
      </rPr>
      <t xml:space="preserve">material </t>
    </r>
    <r>
      <rPr>
        <sz val="9"/>
        <color rgb="FF595959"/>
        <rFont val="FreeSans"/>
        <family val="2"/>
      </rPr>
      <t xml:space="preserve">และ </t>
    </r>
    <r>
      <rPr>
        <sz val="9"/>
        <color rgb="FF595959"/>
        <rFont val="Tahoma"/>
        <family val="0"/>
        <charset val="1"/>
      </rPr>
      <t xml:space="preserve">plant </t>
    </r>
    <r>
      <rPr>
        <sz val="9"/>
        <color rgb="FF595959"/>
        <rFont val="FreeSans"/>
        <family val="2"/>
      </rPr>
      <t xml:space="preserve">เดียวกัน ถ่ายให้เห็นคอลัมน์ </t>
    </r>
    <r>
      <rPr>
        <sz val="9"/>
        <color rgb="FF595959"/>
        <rFont val="Tahoma"/>
        <family val="0"/>
        <charset val="1"/>
      </rPr>
      <t xml:space="preserve">Date / MRP element / Receipt-Reqmt / Available Qty</t>
    </r>
  </si>
  <si>
    <t xml:space="preserve">  1. PERB01-JP-CT-28</t>
  </si>
  <si>
    <r>
      <rPr>
        <b val="true"/>
        <sz val="10"/>
        <rFont val="Tahoma"/>
        <family val="0"/>
        <charset val="1"/>
      </rPr>
      <t xml:space="preserve">E01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</si>
  <si>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t xml:space="preserve">⬇  วางภาพที่นี่</t>
  </si>
  <si>
    <r>
      <rPr>
        <b val="true"/>
        <sz val="10"/>
        <rFont val="Tahoma"/>
        <family val="0"/>
        <charset val="1"/>
      </rPr>
      <t xml:space="preserve">E02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</si>
  <si>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2. DAGS01-JP-DR-17</t>
  </si>
  <si>
    <r>
      <rPr>
        <b val="true"/>
        <sz val="10"/>
        <rFont val="Tahoma"/>
        <family val="0"/>
        <charset val="1"/>
      </rPr>
      <t xml:space="preserve">E03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</si>
  <si>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</si>
  <si>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3. MEME01-JP-DR-01</t>
  </si>
  <si>
    <r>
      <rPr>
        <b val="true"/>
        <sz val="10"/>
        <rFont val="Tahoma"/>
        <family val="0"/>
        <charset val="1"/>
      </rPr>
      <t xml:space="preserve">E05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</si>
  <si>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E06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</si>
  <si>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4. CAAL02-CN-BG-01</t>
  </si>
  <si>
    <r>
      <rPr>
        <b val="true"/>
        <sz val="10"/>
        <rFont val="Tahoma"/>
        <family val="0"/>
        <charset val="1"/>
      </rPr>
      <t xml:space="preserve">E07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</si>
  <si>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E08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</si>
  <si>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5. ETHE05-JP-DR-01</t>
  </si>
  <si>
    <r>
      <rPr>
        <b val="true"/>
        <sz val="10"/>
        <rFont val="Tahoma"/>
        <family val="0"/>
        <charset val="1"/>
      </rPr>
      <t xml:space="preserve">E09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</si>
  <si>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E10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</si>
  <si>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6. DIET05-US-DR-05</t>
  </si>
  <si>
    <r>
      <rPr>
        <b val="true"/>
        <sz val="10"/>
        <rFont val="Tahoma"/>
        <family val="0"/>
        <charset val="1"/>
      </rPr>
      <t xml:space="preserve">E11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</si>
  <si>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E12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</si>
  <si>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7. MEET01-JP-DR-03</t>
  </si>
  <si>
    <r>
      <rPr>
        <b val="true"/>
        <sz val="10"/>
        <rFont val="Tahoma"/>
        <family val="0"/>
        <charset val="1"/>
      </rPr>
      <t xml:space="preserve">E13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</si>
  <si>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E14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</si>
  <si>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8. SOCA02-DE-BT-02</t>
  </si>
  <si>
    <r>
      <rPr>
        <b val="true"/>
        <sz val="10"/>
        <rFont val="Tahoma"/>
        <family val="0"/>
        <charset val="1"/>
      </rPr>
      <t xml:space="preserve">E15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</si>
  <si>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E16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</si>
  <si>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9. PERB01-JP-CT-01</t>
  </si>
  <si>
    <r>
      <rPr>
        <b val="true"/>
        <sz val="10"/>
        <rFont val="Tahoma"/>
        <family val="0"/>
        <charset val="1"/>
      </rPr>
      <t xml:space="preserve">E17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</si>
  <si>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E18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</si>
  <si>
    <t xml:space="preserve">  10. SOCA01-CN-BG-11</t>
  </si>
  <si>
    <r>
      <rPr>
        <b val="true"/>
        <sz val="10"/>
        <rFont val="Tahoma"/>
        <family val="0"/>
        <charset val="1"/>
      </rPr>
      <t xml:space="preserve">E19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SAP — Stock/Requirements List (MD04)</t>
    </r>
  </si>
  <si>
    <r>
      <rPr>
        <b val="true"/>
        <sz val="10"/>
        <rFont val="Tahoma"/>
        <family val="0"/>
        <charset val="1"/>
      </rPr>
      <t xml:space="preserve">E20  —  </t>
    </r>
    <r>
      <rPr>
        <b val="true"/>
        <sz val="10"/>
        <rFont val="FreeSans"/>
        <family val="2"/>
      </rPr>
      <t xml:space="preserve">หน้า </t>
    </r>
    <r>
      <rPr>
        <b val="true"/>
        <sz val="10"/>
        <rFont val="Tahoma"/>
        <family val="0"/>
        <charset val="1"/>
      </rPr>
      <t xml:space="preserve">Dashboard — </t>
    </r>
    <r>
      <rPr>
        <b val="true"/>
        <sz val="10"/>
        <rFont val="FreeSans"/>
        <family val="2"/>
      </rPr>
      <t xml:space="preserve">แท็บ </t>
    </r>
    <r>
      <rPr>
        <b val="true"/>
        <sz val="10"/>
        <rFont val="Tahoma"/>
        <family val="0"/>
        <charset val="1"/>
      </rPr>
      <t xml:space="preserve">Requirements (MD04)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</si>
</sst>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Tahoma"/>
      <family val="0"/>
      <charset val="1"/>
    </font>
    <font>
      <sz val="9"/>
      <color rgb="FF595959"/>
      <name val="FreeSans"/>
      <family val="2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9"/>
      <color rgb="FF595959"/>
      <name val="Tahoma"/>
      <family val="0"/>
      <charset val="1"/>
    </font>
    <font>
      <sz val="10"/>
      <name val="FreeSans"/>
      <family val="2"/>
    </font>
    <font>
      <b val="true"/>
      <sz val="12"/>
      <color rgb="FF006100"/>
      <name val="Tahoma"/>
      <family val="0"/>
      <charset val="1"/>
    </font>
    <font>
      <sz val="10"/>
      <name val="FreeSans"/>
      <family val="2"/>
      <charset val="1"/>
    </font>
    <font>
      <b val="true"/>
      <sz val="10"/>
      <color rgb="FFFFFFFF"/>
      <name val="Tahoma"/>
      <family val="0"/>
      <charset val="1"/>
    </font>
    <font>
      <sz val="9"/>
      <name val="FreeSans"/>
      <family val="2"/>
    </font>
    <font>
      <sz val="9"/>
      <name val="Tahoma"/>
      <family val="0"/>
      <charset val="1"/>
    </font>
    <font>
      <b val="true"/>
      <sz val="10"/>
      <name val="FreeSans"/>
      <family val="2"/>
      <charset val="1"/>
    </font>
    <font>
      <i val="true"/>
      <sz val="9"/>
      <color rgb="FF595959"/>
      <name val="FreeSans"/>
      <family val="2"/>
      <charset val="1"/>
    </font>
    <font>
      <b val="true"/>
      <sz val="11"/>
      <color rgb="FFFFFFFF"/>
      <name val="FreeSans"/>
      <family val="2"/>
    </font>
    <font>
      <b val="true"/>
      <sz val="10"/>
      <color rgb="FF006100"/>
      <name val="FreeSans"/>
      <family val="2"/>
    </font>
    <font>
      <b val="true"/>
      <sz val="10"/>
      <color rgb="FF006100"/>
      <name val="Tahoma"/>
      <family val="0"/>
      <charset val="1"/>
    </font>
    <font>
      <sz val="10"/>
      <color rgb="FF000000"/>
      <name val="FreeSans"/>
      <family val="2"/>
    </font>
    <font>
      <sz val="10"/>
      <color rgb="FF000000"/>
      <name val="Tahoma"/>
      <family val="0"/>
      <charset val="1"/>
    </font>
    <font>
      <b val="true"/>
      <sz val="12"/>
      <color rgb="FFFFFFFF"/>
      <name val="FreeSans"/>
      <family val="2"/>
      <charset val="1"/>
    </font>
    <font>
      <b val="true"/>
      <sz val="10"/>
      <color rgb="FFFFFFFF"/>
      <name val="FreeSans"/>
      <family val="2"/>
      <charset val="1"/>
    </font>
    <font>
      <b val="true"/>
      <sz val="10"/>
      <color rgb="FFFFFFFF"/>
      <name val="FreeSans"/>
      <family val="2"/>
    </font>
    <font>
      <b val="true"/>
      <sz val="12"/>
      <color rgb="FF1F3864"/>
      <name val="Tahoma"/>
      <family val="0"/>
      <charset val="1"/>
    </font>
    <font>
      <b val="true"/>
      <sz val="12"/>
      <color rgb="FF1F3864"/>
      <name val="FreeSans"/>
      <family val="2"/>
    </font>
    <font>
      <sz val="9"/>
      <color rgb="FF595959"/>
      <name val="FreeSans"/>
      <family val="2"/>
    </font>
    <font>
      <b val="true"/>
      <sz val="11"/>
      <color rgb="FFFFFFFF"/>
      <name val="Tahoma"/>
      <family val="0"/>
      <charset val="1"/>
    </font>
    <font>
      <b val="true"/>
      <sz val="10"/>
      <name val="FreeSans"/>
      <family val="2"/>
    </font>
    <font>
      <sz val="8"/>
      <color rgb="FFBFBFBF"/>
      <name val="FreeSan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FF9D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Tahoma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Tahoma"/>
        <charset val="1"/>
        <family val="0"/>
        <color rgb="FF595959"/>
        <sz val="10"/>
      </font>
      <fill>
        <patternFill>
          <bgColor rgb="FFEDEDED"/>
        </patternFill>
      </fill>
    </dxf>
    <dxf>
      <font>
        <name val="Tahoma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Tahoma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324000</xdr:colOff>
      <xdr:row>75</xdr:row>
      <xdr:rowOff>133200</xdr:rowOff>
    </xdr:from>
    <xdr:to>
      <xdr:col>9</xdr:col>
      <xdr:colOff>294840</xdr:colOff>
      <xdr:row>89</xdr:row>
      <xdr:rowOff>141840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4000" y="14487480"/>
          <a:ext cx="9697680" cy="267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53</xdr:row>
      <xdr:rowOff>114480</xdr:rowOff>
    </xdr:from>
    <xdr:to>
      <xdr:col>8</xdr:col>
      <xdr:colOff>675360</xdr:colOff>
      <xdr:row>70</xdr:row>
      <xdr:rowOff>104400</xdr:rowOff>
    </xdr:to>
    <xdr:pic>
      <xdr:nvPicPr>
        <xdr:cNvPr id="1" name="Picture 5" descr=""/>
        <xdr:cNvPicPr/>
      </xdr:nvPicPr>
      <xdr:blipFill>
        <a:blip r:embed="rId2"/>
        <a:stretch/>
      </xdr:blipFill>
      <xdr:spPr>
        <a:xfrm>
          <a:off x="152280" y="10306080"/>
          <a:ext cx="9263160" cy="32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7</xdr:row>
      <xdr:rowOff>114480</xdr:rowOff>
    </xdr:from>
    <xdr:to>
      <xdr:col>6</xdr:col>
      <xdr:colOff>323280</xdr:colOff>
      <xdr:row>24</xdr:row>
      <xdr:rowOff>161280</xdr:rowOff>
    </xdr:to>
    <xdr:pic>
      <xdr:nvPicPr>
        <xdr:cNvPr id="2" name="Picture 9" descr=""/>
        <xdr:cNvPicPr/>
      </xdr:nvPicPr>
      <xdr:blipFill>
        <a:blip r:embed="rId3"/>
        <a:stretch/>
      </xdr:blipFill>
      <xdr:spPr>
        <a:xfrm>
          <a:off x="219240" y="1514520"/>
          <a:ext cx="6870600" cy="328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120</xdr:row>
      <xdr:rowOff>95400</xdr:rowOff>
    </xdr:from>
    <xdr:to>
      <xdr:col>8</xdr:col>
      <xdr:colOff>475560</xdr:colOff>
      <xdr:row>140</xdr:row>
      <xdr:rowOff>9000</xdr:rowOff>
    </xdr:to>
    <xdr:pic>
      <xdr:nvPicPr>
        <xdr:cNvPr id="3" name="Picture 1" descr=""/>
        <xdr:cNvPicPr/>
      </xdr:nvPicPr>
      <xdr:blipFill>
        <a:blip r:embed="rId4"/>
        <a:stretch/>
      </xdr:blipFill>
      <xdr:spPr>
        <a:xfrm>
          <a:off x="152280" y="23050800"/>
          <a:ext cx="9063360" cy="372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219240</xdr:colOff>
      <xdr:row>99</xdr:row>
      <xdr:rowOff>9360</xdr:rowOff>
    </xdr:from>
    <xdr:to>
      <xdr:col>8</xdr:col>
      <xdr:colOff>218520</xdr:colOff>
      <xdr:row>116</xdr:row>
      <xdr:rowOff>189720</xdr:rowOff>
    </xdr:to>
    <xdr:pic>
      <xdr:nvPicPr>
        <xdr:cNvPr id="4" name="Picture 2" descr=""/>
        <xdr:cNvPicPr/>
      </xdr:nvPicPr>
      <xdr:blipFill>
        <a:blip r:embed="rId5"/>
        <a:stretch/>
      </xdr:blipFill>
      <xdr:spPr>
        <a:xfrm>
          <a:off x="219240" y="18992520"/>
          <a:ext cx="8739360" cy="3418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166</xdr:row>
      <xdr:rowOff>85680</xdr:rowOff>
    </xdr:from>
    <xdr:to>
      <xdr:col>7</xdr:col>
      <xdr:colOff>323280</xdr:colOff>
      <xdr:row>186</xdr:row>
      <xdr:rowOff>37440</xdr:rowOff>
    </xdr:to>
    <xdr:pic>
      <xdr:nvPicPr>
        <xdr:cNvPr id="5" name="Picture 7" descr=""/>
        <xdr:cNvPicPr/>
      </xdr:nvPicPr>
      <xdr:blipFill>
        <a:blip r:embed="rId6"/>
        <a:stretch/>
      </xdr:blipFill>
      <xdr:spPr>
        <a:xfrm>
          <a:off x="142920" y="31832640"/>
          <a:ext cx="7933680" cy="3761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76320</xdr:colOff>
      <xdr:row>192</xdr:row>
      <xdr:rowOff>19080</xdr:rowOff>
    </xdr:from>
    <xdr:to>
      <xdr:col>8</xdr:col>
      <xdr:colOff>380520</xdr:colOff>
      <xdr:row>209</xdr:row>
      <xdr:rowOff>9000</xdr:rowOff>
    </xdr:to>
    <xdr:pic>
      <xdr:nvPicPr>
        <xdr:cNvPr id="6" name="Picture 8" descr=""/>
        <xdr:cNvPicPr/>
      </xdr:nvPicPr>
      <xdr:blipFill>
        <a:blip r:embed="rId7"/>
        <a:stretch/>
      </xdr:blipFill>
      <xdr:spPr>
        <a:xfrm>
          <a:off x="76320" y="36776160"/>
          <a:ext cx="9044280" cy="322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228600</xdr:colOff>
      <xdr:row>259</xdr:row>
      <xdr:rowOff>57240</xdr:rowOff>
    </xdr:from>
    <xdr:to>
      <xdr:col>7</xdr:col>
      <xdr:colOff>608760</xdr:colOff>
      <xdr:row>269</xdr:row>
      <xdr:rowOff>161280</xdr:rowOff>
    </xdr:to>
    <xdr:pic>
      <xdr:nvPicPr>
        <xdr:cNvPr id="7" name="Picture 10" descr=""/>
        <xdr:cNvPicPr/>
      </xdr:nvPicPr>
      <xdr:blipFill>
        <a:blip r:embed="rId8"/>
        <a:stretch/>
      </xdr:blipFill>
      <xdr:spPr>
        <a:xfrm>
          <a:off x="228600" y="49577760"/>
          <a:ext cx="8133480" cy="2009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238</xdr:row>
      <xdr:rowOff>66600</xdr:rowOff>
    </xdr:from>
    <xdr:to>
      <xdr:col>7</xdr:col>
      <xdr:colOff>894600</xdr:colOff>
      <xdr:row>252</xdr:row>
      <xdr:rowOff>46800</xdr:rowOff>
    </xdr:to>
    <xdr:pic>
      <xdr:nvPicPr>
        <xdr:cNvPr id="8" name="Picture 11" descr=""/>
        <xdr:cNvPicPr/>
      </xdr:nvPicPr>
      <xdr:blipFill>
        <a:blip r:embed="rId9"/>
        <a:stretch/>
      </xdr:blipFill>
      <xdr:spPr>
        <a:xfrm>
          <a:off x="152280" y="45615240"/>
          <a:ext cx="8495640" cy="2647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276120</xdr:colOff>
      <xdr:row>28</xdr:row>
      <xdr:rowOff>66600</xdr:rowOff>
    </xdr:from>
    <xdr:to>
      <xdr:col>6</xdr:col>
      <xdr:colOff>218160</xdr:colOff>
      <xdr:row>47</xdr:row>
      <xdr:rowOff>161280</xdr:rowOff>
    </xdr:to>
    <xdr:pic>
      <xdr:nvPicPr>
        <xdr:cNvPr id="9" name="Picture 12" descr=""/>
        <xdr:cNvPicPr/>
      </xdr:nvPicPr>
      <xdr:blipFill>
        <a:blip r:embed="rId10"/>
        <a:stretch/>
      </xdr:blipFill>
      <xdr:spPr>
        <a:xfrm>
          <a:off x="276120" y="5438880"/>
          <a:ext cx="6708600" cy="371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145</xdr:row>
      <xdr:rowOff>114480</xdr:rowOff>
    </xdr:from>
    <xdr:to>
      <xdr:col>4</xdr:col>
      <xdr:colOff>570960</xdr:colOff>
      <xdr:row>163</xdr:row>
      <xdr:rowOff>66240</xdr:rowOff>
    </xdr:to>
    <xdr:pic>
      <xdr:nvPicPr>
        <xdr:cNvPr id="10" name="Picture 13" descr=""/>
        <xdr:cNvPicPr/>
      </xdr:nvPicPr>
      <xdr:blipFill>
        <a:blip r:embed="rId11"/>
        <a:stretch/>
      </xdr:blipFill>
      <xdr:spPr>
        <a:xfrm>
          <a:off x="142920" y="27889560"/>
          <a:ext cx="5221080" cy="3380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283</xdr:row>
      <xdr:rowOff>152280</xdr:rowOff>
    </xdr:from>
    <xdr:to>
      <xdr:col>6</xdr:col>
      <xdr:colOff>913680</xdr:colOff>
      <xdr:row>300</xdr:row>
      <xdr:rowOff>142200</xdr:rowOff>
    </xdr:to>
    <xdr:pic>
      <xdr:nvPicPr>
        <xdr:cNvPr id="11" name="Picture 14" descr=""/>
        <xdr:cNvPicPr/>
      </xdr:nvPicPr>
      <xdr:blipFill>
        <a:blip r:embed="rId12"/>
        <a:stretch/>
      </xdr:blipFill>
      <xdr:spPr>
        <a:xfrm>
          <a:off x="181080" y="54302040"/>
          <a:ext cx="7499160" cy="3228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181080</xdr:colOff>
      <xdr:row>304</xdr:row>
      <xdr:rowOff>57240</xdr:rowOff>
    </xdr:from>
    <xdr:to>
      <xdr:col>7</xdr:col>
      <xdr:colOff>485280</xdr:colOff>
      <xdr:row>322</xdr:row>
      <xdr:rowOff>132840</xdr:rowOff>
    </xdr:to>
    <xdr:pic>
      <xdr:nvPicPr>
        <xdr:cNvPr id="12" name="Picture 15" descr=""/>
        <xdr:cNvPicPr/>
      </xdr:nvPicPr>
      <xdr:blipFill>
        <a:blip r:embed="rId13"/>
        <a:stretch/>
      </xdr:blipFill>
      <xdr:spPr>
        <a:xfrm>
          <a:off x="181080" y="58178880"/>
          <a:ext cx="8057520" cy="350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142920</xdr:colOff>
      <xdr:row>329</xdr:row>
      <xdr:rowOff>95400</xdr:rowOff>
    </xdr:from>
    <xdr:to>
      <xdr:col>7</xdr:col>
      <xdr:colOff>485280</xdr:colOff>
      <xdr:row>346</xdr:row>
      <xdr:rowOff>9000</xdr:rowOff>
    </xdr:to>
    <xdr:pic>
      <xdr:nvPicPr>
        <xdr:cNvPr id="13" name="Picture 16" descr=""/>
        <xdr:cNvPicPr/>
      </xdr:nvPicPr>
      <xdr:blipFill>
        <a:blip r:embed="rId14"/>
        <a:stretch/>
      </xdr:blipFill>
      <xdr:spPr>
        <a:xfrm>
          <a:off x="142920" y="63036720"/>
          <a:ext cx="8095680" cy="3152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133200</xdr:colOff>
      <xdr:row>350</xdr:row>
      <xdr:rowOff>85680</xdr:rowOff>
    </xdr:from>
    <xdr:to>
      <xdr:col>11</xdr:col>
      <xdr:colOff>399240</xdr:colOff>
      <xdr:row>366</xdr:row>
      <xdr:rowOff>113400</xdr:rowOff>
    </xdr:to>
    <xdr:pic>
      <xdr:nvPicPr>
        <xdr:cNvPr id="14" name="Picture 17" descr=""/>
        <xdr:cNvPicPr/>
      </xdr:nvPicPr>
      <xdr:blipFill>
        <a:blip r:embed="rId15"/>
        <a:stretch/>
      </xdr:blipFill>
      <xdr:spPr>
        <a:xfrm>
          <a:off x="133200" y="66998880"/>
          <a:ext cx="11966400" cy="3075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104760</xdr:colOff>
      <xdr:row>375</xdr:row>
      <xdr:rowOff>142920</xdr:rowOff>
    </xdr:from>
    <xdr:to>
      <xdr:col>8</xdr:col>
      <xdr:colOff>418320</xdr:colOff>
      <xdr:row>392</xdr:row>
      <xdr:rowOff>161280</xdr:rowOff>
    </xdr:to>
    <xdr:pic>
      <xdr:nvPicPr>
        <xdr:cNvPr id="15" name="Picture 18" descr=""/>
        <xdr:cNvPicPr/>
      </xdr:nvPicPr>
      <xdr:blipFill>
        <a:blip r:embed="rId16"/>
        <a:stretch/>
      </xdr:blipFill>
      <xdr:spPr>
        <a:xfrm>
          <a:off x="104760" y="71875800"/>
          <a:ext cx="9053640" cy="3256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237960</xdr:colOff>
      <xdr:row>396</xdr:row>
      <xdr:rowOff>142920</xdr:rowOff>
    </xdr:from>
    <xdr:to>
      <xdr:col>9</xdr:col>
      <xdr:colOff>446760</xdr:colOff>
      <xdr:row>410</xdr:row>
      <xdr:rowOff>123120</xdr:rowOff>
    </xdr:to>
    <xdr:pic>
      <xdr:nvPicPr>
        <xdr:cNvPr id="16" name="Picture 19" descr=""/>
        <xdr:cNvPicPr/>
      </xdr:nvPicPr>
      <xdr:blipFill>
        <a:blip r:embed="rId17"/>
        <a:stretch/>
      </xdr:blipFill>
      <xdr:spPr>
        <a:xfrm>
          <a:off x="237960" y="75847680"/>
          <a:ext cx="9935640" cy="2647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3" min="3" style="1" width="46"/>
    <col collapsed="false" customWidth="true" hidden="false" outlineLevel="0" max="4" min="4" style="1" width="5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3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7" t="n">
        <f aca="false">COUNTA(C11:C17)</f>
        <v>7</v>
      </c>
      <c r="G4" s="8" t="s">
        <v>5</v>
      </c>
    </row>
    <row r="5" customFormat="false" ht="15" hidden="false" customHeight="true" outlineLevel="0" collapsed="false">
      <c r="A5" s="4" t="s">
        <v>6</v>
      </c>
      <c r="B5" s="4"/>
      <c r="C5" s="5" t="s">
        <v>7</v>
      </c>
      <c r="D5" s="5"/>
      <c r="E5" s="6" t="s">
        <v>8</v>
      </c>
      <c r="F5" s="9" t="n">
        <f aca="false">COUNTIFS(C11:C17,"&lt;&gt;",E11:E17,"Pass")</f>
        <v>7</v>
      </c>
      <c r="G5" s="10" t="n">
        <f aca="false">IF(F4=0,0,F5/F4)</f>
        <v>1</v>
      </c>
    </row>
    <row r="6" customFormat="false" ht="15" hidden="false" customHeight="true" outlineLevel="0" collapsed="false">
      <c r="A6" s="4" t="s">
        <v>9</v>
      </c>
      <c r="B6" s="4"/>
      <c r="C6" s="11" t="s">
        <v>10</v>
      </c>
      <c r="D6" s="11"/>
      <c r="E6" s="6" t="s">
        <v>11</v>
      </c>
      <c r="F6" s="9" t="n">
        <f aca="false">COUNTIFS(C11:C17,"&lt;&gt;",E11:E17,"Fail")</f>
        <v>0</v>
      </c>
      <c r="G6" s="12" t="s">
        <v>12</v>
      </c>
    </row>
    <row r="7" customFormat="false" ht="15" hidden="false" customHeight="true" outlineLevel="0" collapsed="false">
      <c r="A7" s="4" t="s">
        <v>13</v>
      </c>
      <c r="B7" s="4"/>
      <c r="C7" s="11" t="s">
        <v>14</v>
      </c>
      <c r="D7" s="11"/>
      <c r="E7" s="6" t="s">
        <v>15</v>
      </c>
      <c r="F7" s="9" t="n">
        <f aca="false">COUNTIFS(C11:C17,"&lt;&gt;",E11:E17,"Pending")</f>
        <v>0</v>
      </c>
      <c r="G7" s="12"/>
    </row>
    <row r="8" customFormat="false" ht="15" hidden="false" customHeight="true" outlineLevel="0" collapsed="false">
      <c r="A8" s="4" t="s">
        <v>16</v>
      </c>
      <c r="B8" s="4"/>
      <c r="C8" s="13" t="s">
        <v>17</v>
      </c>
      <c r="D8" s="13"/>
      <c r="E8" s="6" t="s">
        <v>18</v>
      </c>
      <c r="F8" s="9" t="n">
        <f aca="false">COUNTIFS(C11:C17,"&lt;&gt;",E11:E17,"N/A")</f>
        <v>0</v>
      </c>
      <c r="G8" s="12"/>
    </row>
    <row r="10" customFormat="false" ht="21.75" hidden="false" customHeight="true" outlineLevel="0" collapsed="false">
      <c r="A10" s="14" t="s">
        <v>19</v>
      </c>
      <c r="B10" s="14" t="s">
        <v>20</v>
      </c>
      <c r="C10" s="14" t="s">
        <v>21</v>
      </c>
      <c r="D10" s="14" t="s">
        <v>22</v>
      </c>
      <c r="E10" s="14" t="s">
        <v>23</v>
      </c>
      <c r="F10" s="14" t="s">
        <v>24</v>
      </c>
      <c r="G10" s="14" t="s">
        <v>25</v>
      </c>
    </row>
    <row r="11" customFormat="false" ht="45.75" hidden="false" customHeight="true" outlineLevel="0" collapsed="false">
      <c r="A11" s="15" t="s">
        <v>26</v>
      </c>
      <c r="B11" s="16" t="s">
        <v>27</v>
      </c>
      <c r="C11" s="17" t="s">
        <v>28</v>
      </c>
      <c r="D11" s="16" t="s">
        <v>29</v>
      </c>
      <c r="E11" s="18" t="s">
        <v>8</v>
      </c>
      <c r="F11" s="19" t="str">
        <f aca="true">IF(E11="Pass",TEXT(TODAY(),"yyyy-mm-dd"),"")</f>
        <v>2026-10-29</v>
      </c>
      <c r="G11" s="20" t="s">
        <v>30</v>
      </c>
    </row>
    <row r="12" customFormat="false" ht="45.75" hidden="false" customHeight="true" outlineLevel="0" collapsed="false">
      <c r="A12" s="15" t="s">
        <v>31</v>
      </c>
      <c r="B12" s="17" t="s">
        <v>32</v>
      </c>
      <c r="C12" s="16" t="s">
        <v>33</v>
      </c>
      <c r="D12" s="16" t="s">
        <v>34</v>
      </c>
      <c r="E12" s="18" t="s">
        <v>8</v>
      </c>
      <c r="F12" s="19" t="str">
        <f aca="true">IF(E12="Pass",TEXT(TODAY(),"yyyy-mm-dd"),"")</f>
        <v>2026-10-29</v>
      </c>
      <c r="G12" s="21" t="s">
        <v>35</v>
      </c>
    </row>
    <row r="13" customFormat="false" ht="45.75" hidden="false" customHeight="true" outlineLevel="0" collapsed="false">
      <c r="A13" s="15" t="s">
        <v>36</v>
      </c>
      <c r="B13" s="16" t="s">
        <v>37</v>
      </c>
      <c r="C13" s="16" t="s">
        <v>38</v>
      </c>
      <c r="D13" s="16" t="s">
        <v>39</v>
      </c>
      <c r="E13" s="18" t="s">
        <v>8</v>
      </c>
      <c r="F13" s="19" t="str">
        <f aca="true">IF(E13="Pass",TEXT(TODAY(),"yyyy-mm-dd"),"")</f>
        <v>2026-10-29</v>
      </c>
      <c r="G13" s="20" t="s">
        <v>40</v>
      </c>
    </row>
    <row r="14" customFormat="false" ht="45.75" hidden="false" customHeight="true" outlineLevel="0" collapsed="false">
      <c r="A14" s="15" t="s">
        <v>41</v>
      </c>
      <c r="B14" s="16" t="s">
        <v>42</v>
      </c>
      <c r="C14" s="17" t="s">
        <v>43</v>
      </c>
      <c r="D14" s="16" t="s">
        <v>44</v>
      </c>
      <c r="E14" s="18" t="s">
        <v>8</v>
      </c>
      <c r="F14" s="19" t="str">
        <f aca="true">IF(E14="Pass",TEXT(TODAY(),"yyyy-mm-dd"),"")</f>
        <v>2026-10-29</v>
      </c>
      <c r="G14" s="20" t="s">
        <v>45</v>
      </c>
    </row>
    <row r="15" customFormat="false" ht="45.75" hidden="false" customHeight="true" outlineLevel="0" collapsed="false">
      <c r="A15" s="15" t="s">
        <v>46</v>
      </c>
      <c r="B15" s="17" t="s">
        <v>47</v>
      </c>
      <c r="C15" s="17" t="s">
        <v>48</v>
      </c>
      <c r="D15" s="16" t="s">
        <v>49</v>
      </c>
      <c r="E15" s="18" t="s">
        <v>8</v>
      </c>
      <c r="F15" s="19" t="str">
        <f aca="true">IF(E15="Pass",TEXT(TODAY(),"yyyy-mm-dd"),"")</f>
        <v>2026-10-29</v>
      </c>
      <c r="G15" s="21" t="s">
        <v>50</v>
      </c>
    </row>
    <row r="16" customFormat="false" ht="45.75" hidden="false" customHeight="true" outlineLevel="0" collapsed="false">
      <c r="A16" s="15" t="s">
        <v>51</v>
      </c>
      <c r="B16" s="16" t="s">
        <v>52</v>
      </c>
      <c r="C16" s="16" t="s">
        <v>53</v>
      </c>
      <c r="D16" s="16" t="s">
        <v>54</v>
      </c>
      <c r="E16" s="18" t="s">
        <v>8</v>
      </c>
      <c r="F16" s="19" t="str">
        <f aca="true">IF(E16="Pass",TEXT(TODAY(),"yyyy-mm-dd"),"")</f>
        <v>2026-10-29</v>
      </c>
      <c r="G16" s="20" t="s">
        <v>55</v>
      </c>
    </row>
    <row r="17" customFormat="false" ht="45.75" hidden="false" customHeight="true" outlineLevel="0" collapsed="false">
      <c r="A17" s="15" t="s">
        <v>56</v>
      </c>
      <c r="B17" s="16" t="s">
        <v>57</v>
      </c>
      <c r="C17" s="16" t="s">
        <v>58</v>
      </c>
      <c r="D17" s="16" t="s">
        <v>59</v>
      </c>
      <c r="E17" s="18" t="s">
        <v>8</v>
      </c>
      <c r="F17" s="19" t="str">
        <f aca="true">IF(E17="Pass",TEXT(TODAY(),"yyyy-mm-dd"),"")</f>
        <v>2026-10-29</v>
      </c>
      <c r="G17" s="20" t="s">
        <v>60</v>
      </c>
    </row>
    <row r="19" customFormat="false" ht="12.75" hidden="false" customHeight="true" outlineLevel="0" collapsed="false">
      <c r="A19" s="22" t="s">
        <v>61</v>
      </c>
      <c r="B19" s="22"/>
      <c r="C19" s="22"/>
      <c r="D19" s="22"/>
      <c r="E19" s="22"/>
      <c r="F19" s="22"/>
      <c r="G19" s="22"/>
    </row>
    <row r="20" customFormat="false" ht="12" hidden="false" customHeight="true" outlineLevel="0" collapsed="false">
      <c r="A20" s="3" t="s">
        <v>62</v>
      </c>
      <c r="B20" s="3"/>
      <c r="C20" s="3"/>
      <c r="D20" s="3"/>
      <c r="E20" s="3"/>
      <c r="F20" s="3"/>
      <c r="G20" s="3"/>
    </row>
    <row r="21" customFormat="false" ht="12" hidden="false" customHeight="true" outlineLevel="0" collapsed="false">
      <c r="A21" s="3" t="s">
        <v>63</v>
      </c>
      <c r="B21" s="3"/>
      <c r="C21" s="3"/>
      <c r="D21" s="3"/>
      <c r="E21" s="3"/>
      <c r="F21" s="3"/>
      <c r="G21" s="3"/>
    </row>
    <row r="22" customFormat="false" ht="12" hidden="false" customHeight="true" outlineLevel="0" collapsed="false">
      <c r="A22" s="3" t="s">
        <v>64</v>
      </c>
      <c r="B22" s="3"/>
      <c r="C22" s="3"/>
      <c r="D22" s="3"/>
      <c r="E22" s="3"/>
      <c r="F22" s="3"/>
      <c r="G22" s="3"/>
    </row>
    <row r="23" customFormat="false" ht="12" hidden="false" customHeight="true" outlineLevel="0" collapsed="false">
      <c r="A23" s="23" t="s">
        <v>65</v>
      </c>
      <c r="B23" s="23"/>
      <c r="C23" s="23"/>
      <c r="D23" s="23"/>
      <c r="E23" s="23"/>
      <c r="F23" s="23"/>
      <c r="G23" s="23"/>
    </row>
    <row r="25" customFormat="false" ht="21.75" hidden="false" customHeight="true" outlineLevel="0" collapsed="false">
      <c r="A25" s="24" t="s">
        <v>66</v>
      </c>
      <c r="B25" s="24"/>
      <c r="C25" s="24"/>
      <c r="D25" s="24"/>
      <c r="E25" s="24"/>
      <c r="F25" s="24"/>
      <c r="G25" s="24"/>
    </row>
    <row r="26" customFormat="false" ht="19.5" hidden="false" customHeight="true" outlineLevel="0" collapsed="false">
      <c r="A26" s="25" t="s">
        <v>67</v>
      </c>
      <c r="B26" s="25"/>
      <c r="C26" s="25"/>
      <c r="D26" s="25"/>
      <c r="E26" s="25"/>
      <c r="F26" s="25"/>
      <c r="G26" s="25"/>
    </row>
    <row r="27" customFormat="false" ht="30" hidden="false" customHeight="true" outlineLevel="0" collapsed="false">
      <c r="A27" s="26" t="s">
        <v>68</v>
      </c>
      <c r="B27" s="26"/>
      <c r="C27" s="26"/>
      <c r="D27" s="26"/>
      <c r="E27" s="26"/>
      <c r="F27" s="26"/>
      <c r="G27" s="26"/>
    </row>
    <row r="28" customFormat="false" ht="30" hidden="false" customHeight="true" outlineLevel="0" collapsed="false">
      <c r="A28" s="26" t="s">
        <v>69</v>
      </c>
      <c r="B28" s="26"/>
      <c r="C28" s="26"/>
      <c r="D28" s="26"/>
      <c r="E28" s="26"/>
      <c r="F28" s="26"/>
      <c r="G28" s="26"/>
    </row>
    <row r="29" customFormat="false" ht="30" hidden="false" customHeight="true" outlineLevel="0" collapsed="false">
      <c r="A29" s="26" t="s">
        <v>70</v>
      </c>
      <c r="B29" s="26"/>
      <c r="C29" s="26"/>
      <c r="D29" s="26"/>
      <c r="E29" s="26"/>
      <c r="F29" s="26"/>
      <c r="G29" s="26"/>
    </row>
    <row r="30" customFormat="false" ht="19.5" hidden="false" customHeight="true" outlineLevel="0" collapsed="false">
      <c r="A30" s="25" t="s">
        <v>71</v>
      </c>
      <c r="B30" s="25"/>
      <c r="C30" s="25"/>
      <c r="D30" s="25"/>
      <c r="E30" s="25"/>
      <c r="F30" s="25"/>
      <c r="G30" s="2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G6:G8"/>
    <mergeCell ref="A7:B7"/>
    <mergeCell ref="C7:D7"/>
    <mergeCell ref="A8:B8"/>
    <mergeCell ref="C8:D8"/>
    <mergeCell ref="A19:G19"/>
    <mergeCell ref="A20:G20"/>
    <mergeCell ref="A21:G21"/>
    <mergeCell ref="A22:G22"/>
    <mergeCell ref="A23:G23"/>
    <mergeCell ref="A25:G25"/>
    <mergeCell ref="A26:G26"/>
    <mergeCell ref="A27:G27"/>
    <mergeCell ref="A28:G28"/>
    <mergeCell ref="A29:G29"/>
    <mergeCell ref="A30:G30"/>
  </mergeCells>
  <conditionalFormatting sqref="E11:E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E11:E17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L11" activeCellId="0" sqref="L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4" min="3" style="1" width="13"/>
    <col collapsed="false" customWidth="true" hidden="false" outlineLevel="0" max="6" min="5" style="1" width="11"/>
    <col collapsed="false" customWidth="true" hidden="false" outlineLevel="0" max="9" min="7" style="1" width="14"/>
    <col collapsed="false" customWidth="true" hidden="false" outlineLevel="0" max="10" min="10" style="1" width="12"/>
  </cols>
  <sheetData>
    <row r="1" customFormat="false" ht="24" hidden="false" customHeight="true" outlineLevel="0" collapsed="false">
      <c r="A1" s="27" t="s">
        <v>72</v>
      </c>
      <c r="B1" s="27"/>
      <c r="C1" s="27"/>
      <c r="D1" s="27"/>
      <c r="E1" s="27"/>
      <c r="F1" s="27"/>
      <c r="G1" s="27"/>
      <c r="H1" s="27"/>
      <c r="I1" s="27"/>
      <c r="J1" s="27"/>
    </row>
    <row r="2" customFormat="false" ht="12" hidden="false" customHeight="true" outlineLevel="0" collapsed="false">
      <c r="A2" s="3" t="s">
        <v>73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48" hidden="false" customHeight="true" outlineLevel="0" collapsed="false">
      <c r="A4" s="14" t="s">
        <v>74</v>
      </c>
      <c r="B4" s="14" t="s">
        <v>75</v>
      </c>
      <c r="C4" s="28" t="s">
        <v>76</v>
      </c>
      <c r="D4" s="14" t="s">
        <v>77</v>
      </c>
      <c r="E4" s="14" t="s">
        <v>78</v>
      </c>
      <c r="F4" s="28" t="s">
        <v>79</v>
      </c>
      <c r="G4" s="14" t="s">
        <v>80</v>
      </c>
      <c r="H4" s="14" t="s">
        <v>81</v>
      </c>
      <c r="I4" s="28" t="s">
        <v>82</v>
      </c>
      <c r="J4" s="14" t="s">
        <v>83</v>
      </c>
    </row>
    <row r="5" customFormat="false" ht="21.75" hidden="false" customHeight="true" outlineLevel="0" collapsed="false">
      <c r="A5" s="9" t="n">
        <v>1</v>
      </c>
      <c r="B5" s="29" t="s">
        <v>84</v>
      </c>
      <c r="C5" s="30" t="s">
        <v>85</v>
      </c>
      <c r="D5" s="30" t="s">
        <v>85</v>
      </c>
      <c r="E5" s="30" t="s">
        <v>85</v>
      </c>
      <c r="F5" s="30" t="s">
        <v>85</v>
      </c>
      <c r="G5" s="30" t="s">
        <v>85</v>
      </c>
      <c r="H5" s="30" t="s">
        <v>85</v>
      </c>
      <c r="I5" s="31"/>
      <c r="J5" s="32" t="str">
        <f aca="false">IF(OR(B5="",COUNTA(C5:H5)&lt;6),"Pending",IF(COUNTIF(C5:H5,"N")&gt;0,"Check","Match"))</f>
        <v>Match</v>
      </c>
    </row>
    <row r="6" customFormat="false" ht="21.75" hidden="false" customHeight="true" outlineLevel="0" collapsed="false">
      <c r="A6" s="9" t="n">
        <v>2</v>
      </c>
      <c r="B6" s="29" t="s">
        <v>86</v>
      </c>
      <c r="C6" s="30" t="s">
        <v>85</v>
      </c>
      <c r="D6" s="30" t="s">
        <v>85</v>
      </c>
      <c r="E6" s="30" t="s">
        <v>85</v>
      </c>
      <c r="F6" s="30" t="s">
        <v>85</v>
      </c>
      <c r="G6" s="30" t="s">
        <v>85</v>
      </c>
      <c r="H6" s="30" t="s">
        <v>85</v>
      </c>
      <c r="I6" s="31"/>
      <c r="J6" s="32" t="str">
        <f aca="false">IF(OR(B6="",COUNTA(C6:H6)&lt;6),"Pending",IF(COUNTIF(C6:H6,"N")&gt;0,"Check","Match"))</f>
        <v>Match</v>
      </c>
    </row>
    <row r="7" customFormat="false" ht="21.75" hidden="false" customHeight="true" outlineLevel="0" collapsed="false">
      <c r="A7" s="9" t="n">
        <v>3</v>
      </c>
      <c r="B7" s="29" t="s">
        <v>87</v>
      </c>
      <c r="C7" s="30" t="s">
        <v>85</v>
      </c>
      <c r="D7" s="30" t="s">
        <v>85</v>
      </c>
      <c r="E7" s="30" t="s">
        <v>85</v>
      </c>
      <c r="F7" s="30" t="s">
        <v>85</v>
      </c>
      <c r="G7" s="30" t="s">
        <v>85</v>
      </c>
      <c r="H7" s="30" t="s">
        <v>85</v>
      </c>
      <c r="I7" s="31"/>
      <c r="J7" s="32" t="str">
        <f aca="false">IF(OR(B7="",COUNTA(C7:H7)&lt;6),"Pending",IF(COUNTIF(C7:H7,"N")&gt;0,"Check","Match"))</f>
        <v>Match</v>
      </c>
    </row>
    <row r="8" customFormat="false" ht="21.75" hidden="false" customHeight="true" outlineLevel="0" collapsed="false">
      <c r="A8" s="9" t="n">
        <v>4</v>
      </c>
      <c r="B8" s="29" t="s">
        <v>88</v>
      </c>
      <c r="C8" s="30" t="s">
        <v>85</v>
      </c>
      <c r="D8" s="30" t="s">
        <v>85</v>
      </c>
      <c r="E8" s="30" t="s">
        <v>85</v>
      </c>
      <c r="F8" s="30" t="s">
        <v>85</v>
      </c>
      <c r="G8" s="30" t="s">
        <v>85</v>
      </c>
      <c r="H8" s="30" t="s">
        <v>85</v>
      </c>
      <c r="I8" s="31"/>
      <c r="J8" s="32" t="str">
        <f aca="false">IF(OR(B8="",COUNTA(C8:H8)&lt;6),"Pending",IF(COUNTIF(C8:H8,"N")&gt;0,"Check","Match"))</f>
        <v>Match</v>
      </c>
    </row>
    <row r="9" customFormat="false" ht="21.75" hidden="false" customHeight="true" outlineLevel="0" collapsed="false">
      <c r="A9" s="9" t="n">
        <v>5</v>
      </c>
      <c r="B9" s="29" t="s">
        <v>89</v>
      </c>
      <c r="C9" s="30" t="s">
        <v>85</v>
      </c>
      <c r="D9" s="30" t="s">
        <v>85</v>
      </c>
      <c r="E9" s="30" t="s">
        <v>85</v>
      </c>
      <c r="F9" s="30" t="s">
        <v>85</v>
      </c>
      <c r="G9" s="30" t="s">
        <v>85</v>
      </c>
      <c r="H9" s="30" t="s">
        <v>85</v>
      </c>
      <c r="I9" s="31"/>
      <c r="J9" s="32" t="str">
        <f aca="false">IF(OR(B9="",COUNTA(C9:H9)&lt;6),"Pending",IF(COUNTIF(C9:H9,"N")&gt;0,"Check","Match"))</f>
        <v>Match</v>
      </c>
    </row>
    <row r="10" customFormat="false" ht="21.75" hidden="false" customHeight="true" outlineLevel="0" collapsed="false">
      <c r="A10" s="9" t="n">
        <v>6</v>
      </c>
      <c r="B10" s="29" t="s">
        <v>90</v>
      </c>
      <c r="C10" s="30" t="s">
        <v>85</v>
      </c>
      <c r="D10" s="30" t="s">
        <v>85</v>
      </c>
      <c r="E10" s="30" t="s">
        <v>85</v>
      </c>
      <c r="F10" s="30" t="s">
        <v>85</v>
      </c>
      <c r="G10" s="30" t="s">
        <v>85</v>
      </c>
      <c r="H10" s="30" t="s">
        <v>85</v>
      </c>
      <c r="I10" s="31"/>
      <c r="J10" s="32" t="str">
        <f aca="false">IF(OR(B10="",COUNTA(C10:H10)&lt;6),"Pending",IF(COUNTIF(C10:H10,"N")&gt;0,"Check","Match"))</f>
        <v>Match</v>
      </c>
    </row>
    <row r="11" customFormat="false" ht="21.75" hidden="false" customHeight="true" outlineLevel="0" collapsed="false">
      <c r="A11" s="9" t="n">
        <v>7</v>
      </c>
      <c r="B11" s="29" t="s">
        <v>91</v>
      </c>
      <c r="C11" s="30" t="s">
        <v>85</v>
      </c>
      <c r="D11" s="30" t="s">
        <v>85</v>
      </c>
      <c r="E11" s="30" t="s">
        <v>85</v>
      </c>
      <c r="F11" s="30" t="s">
        <v>85</v>
      </c>
      <c r="G11" s="30" t="s">
        <v>85</v>
      </c>
      <c r="H11" s="30" t="s">
        <v>85</v>
      </c>
      <c r="I11" s="31"/>
      <c r="J11" s="32" t="str">
        <f aca="false">IF(OR(B11="",COUNTA(C11:H11)&lt;6),"Pending",IF(COUNTIF(C11:H11,"N")&gt;0,"Check","Match"))</f>
        <v>Match</v>
      </c>
    </row>
    <row r="12" customFormat="false" ht="21.75" hidden="false" customHeight="true" outlineLevel="0" collapsed="false">
      <c r="A12" s="9" t="n">
        <v>8</v>
      </c>
      <c r="B12" s="29" t="s">
        <v>92</v>
      </c>
      <c r="C12" s="30" t="s">
        <v>85</v>
      </c>
      <c r="D12" s="30" t="s">
        <v>85</v>
      </c>
      <c r="E12" s="30" t="s">
        <v>85</v>
      </c>
      <c r="F12" s="30" t="s">
        <v>85</v>
      </c>
      <c r="G12" s="30" t="s">
        <v>85</v>
      </c>
      <c r="H12" s="30" t="s">
        <v>85</v>
      </c>
      <c r="I12" s="31"/>
      <c r="J12" s="32" t="str">
        <f aca="false">IF(OR(B12="",COUNTA(C12:H12)&lt;6),"Pending",IF(COUNTIF(C12:H12,"N")&gt;0,"Check","Match"))</f>
        <v>Match</v>
      </c>
    </row>
    <row r="13" customFormat="false" ht="21.75" hidden="false" customHeight="true" outlineLevel="0" collapsed="false">
      <c r="A13" s="9" t="n">
        <v>9</v>
      </c>
      <c r="B13" s="29" t="s">
        <v>93</v>
      </c>
      <c r="C13" s="30" t="s">
        <v>85</v>
      </c>
      <c r="D13" s="30" t="s">
        <v>85</v>
      </c>
      <c r="E13" s="30" t="s">
        <v>85</v>
      </c>
      <c r="F13" s="30" t="s">
        <v>85</v>
      </c>
      <c r="G13" s="30" t="s">
        <v>85</v>
      </c>
      <c r="H13" s="30" t="s">
        <v>85</v>
      </c>
      <c r="I13" s="31"/>
      <c r="J13" s="32" t="str">
        <f aca="false">IF(OR(B13="",COUNTA(C13:H13)&lt;6),"Pending",IF(COUNTIF(C13:H13,"N")&gt;0,"Check","Match"))</f>
        <v>Match</v>
      </c>
    </row>
    <row r="14" customFormat="false" ht="21.75" hidden="false" customHeight="true" outlineLevel="0" collapsed="false">
      <c r="A14" s="9" t="n">
        <v>10</v>
      </c>
      <c r="B14" s="29" t="s">
        <v>94</v>
      </c>
      <c r="C14" s="30" t="s">
        <v>85</v>
      </c>
      <c r="D14" s="30" t="s">
        <v>85</v>
      </c>
      <c r="E14" s="30" t="s">
        <v>85</v>
      </c>
      <c r="F14" s="30" t="s">
        <v>85</v>
      </c>
      <c r="G14" s="30" t="s">
        <v>85</v>
      </c>
      <c r="H14" s="30" t="s">
        <v>85</v>
      </c>
      <c r="I14" s="31"/>
      <c r="J14" s="32" t="str">
        <f aca="false">IF(OR(B14="",COUNTA(C14:H14)&lt;6),"Pending",IF(COUNTIF(C14:H14,"N")&gt;0,"Check","Match"))</f>
        <v>Match</v>
      </c>
    </row>
    <row r="16" customFormat="false" ht="12" hidden="false" customHeight="true" outlineLevel="0" collapsed="false">
      <c r="A16" s="3" t="s">
        <v>95</v>
      </c>
      <c r="B16" s="3"/>
      <c r="C16" s="3"/>
      <c r="D16" s="3"/>
      <c r="E16" s="3"/>
      <c r="F16" s="3"/>
      <c r="G16" s="3"/>
      <c r="H16" s="3"/>
      <c r="I16" s="3"/>
      <c r="J16" s="3"/>
    </row>
  </sheetData>
  <mergeCells count="3">
    <mergeCell ref="A1:J1"/>
    <mergeCell ref="A2:J2"/>
    <mergeCell ref="A16:J16"/>
  </mergeCells>
  <conditionalFormatting sqref="J5:J14">
    <cfRule type="cellIs" priority="2" operator="equal" aboveAverage="0" equalAverage="0" bottom="0" percent="0" rank="0" text="" dxfId="3">
      <formula>"Match"</formula>
    </cfRule>
    <cfRule type="cellIs" priority="3" operator="equal" aboveAverage="0" equalAverage="0" bottom="0" percent="0" rank="0" text="" dxfId="3">
      <formula>"Match"</formula>
    </cfRule>
    <cfRule type="cellIs" priority="4" operator="equal" aboveAverage="0" equalAverage="0" bottom="0" percent="0" rank="0" text="" dxfId="4">
      <formula>"Check"</formula>
    </cfRule>
  </conditionalFormatting>
  <conditionalFormatting sqref="C5:H14">
    <cfRule type="cellIs" priority="5" operator="equal" aboveAverage="0" equalAverage="0" bottom="0" percent="0" rank="0" text="" dxfId="4">
      <formula>"N"</formula>
    </cfRule>
  </conditionalFormatting>
  <dataValidations count="1">
    <dataValidation allowBlank="true" errorStyle="stop" operator="between" showDropDown="false" showErrorMessage="false" showInputMessage="false" sqref="C5:H14" type="list">
      <formula1>"Y,N,-"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2"/>
  <sheetViews>
    <sheetView showFormulas="false" showGridLines="false" showRowColHeaders="true" showZeros="true" rightToLeft="false" tabSelected="false" showOutlineSymbols="true" defaultGridColor="true" view="normal" topLeftCell="A410" colorId="64" zoomScale="100" zoomScaleNormal="100" zoomScalePageLayoutView="100" workbookViewId="0">
      <selection pane="topLeft" activeCell="A418" activeCellId="0" sqref="A41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2" min="2" style="1" width="14"/>
  </cols>
  <sheetData>
    <row r="1" customFormat="false" ht="15.75" hidden="false" customHeight="true" outlineLevel="0" collapsed="false">
      <c r="A1" s="33" t="s">
        <v>96</v>
      </c>
    </row>
    <row r="2" customFormat="false" ht="15" hidden="false" customHeight="true" outlineLevel="0" collapsed="false">
      <c r="A2" s="8" t="s">
        <v>97</v>
      </c>
    </row>
    <row r="4" customFormat="false" ht="21.75" hidden="false" customHeight="true" outlineLevel="0" collapsed="false">
      <c r="A4" s="34" t="s">
        <v>98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6" customFormat="false" ht="12.75" hidden="false" customHeight="true" outlineLevel="0" collapsed="false">
      <c r="A6" s="35" t="s">
        <v>99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</row>
    <row r="7" customFormat="false" ht="15" hidden="false" customHeight="true" outlineLevel="0" collapsed="false">
      <c r="A7" s="36" t="s">
        <v>100</v>
      </c>
    </row>
    <row r="27" customFormat="false" ht="12.75" hidden="false" customHeight="true" outlineLevel="0" collapsed="false">
      <c r="A27" s="35" t="s">
        <v>101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</row>
    <row r="28" customFormat="false" ht="15" hidden="false" customHeight="true" outlineLevel="0" collapsed="false">
      <c r="A28" s="36" t="s">
        <v>100</v>
      </c>
    </row>
    <row r="50" customFormat="false" ht="21.75" hidden="false" customHeight="true" outlineLevel="0" collapsed="false">
      <c r="A50" s="34" t="s">
        <v>102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customFormat="false" ht="12.75" hidden="false" customHeight="true" outlineLevel="0" collapsed="false">
      <c r="A52" s="35" t="s">
        <v>103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</row>
    <row r="53" customFormat="false" ht="15" hidden="false" customHeight="true" outlineLevel="0" collapsed="false">
      <c r="A53" s="36" t="s">
        <v>100</v>
      </c>
    </row>
    <row r="73" customFormat="false" ht="12.75" hidden="false" customHeight="true" outlineLevel="0" collapsed="false">
      <c r="A73" s="35" t="s">
        <v>104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</row>
    <row r="74" customFormat="false" ht="15" hidden="false" customHeight="true" outlineLevel="0" collapsed="false">
      <c r="A74" s="36" t="s">
        <v>100</v>
      </c>
    </row>
    <row r="96" customFormat="false" ht="21.75" hidden="false" customHeight="true" outlineLevel="0" collapsed="false">
      <c r="A96" s="34" t="s">
        <v>105</v>
      </c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</row>
    <row r="98" customFormat="false" ht="12.75" hidden="false" customHeight="true" outlineLevel="0" collapsed="false">
      <c r="A98" s="35" t="s">
        <v>106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</row>
    <row r="99" customFormat="false" ht="15" hidden="false" customHeight="true" outlineLevel="0" collapsed="false">
      <c r="A99" s="36" t="s">
        <v>100</v>
      </c>
    </row>
    <row r="119" customFormat="false" ht="12.75" hidden="false" customHeight="true" outlineLevel="0" collapsed="false">
      <c r="A119" s="35" t="s">
        <v>107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</row>
    <row r="120" customFormat="false" ht="15" hidden="false" customHeight="true" outlineLevel="0" collapsed="false">
      <c r="A120" s="36" t="s">
        <v>100</v>
      </c>
    </row>
    <row r="142" customFormat="false" ht="21.75" hidden="false" customHeight="true" outlineLevel="0" collapsed="false">
      <c r="A142" s="34" t="s">
        <v>108</v>
      </c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</row>
    <row r="144" customFormat="false" ht="12.75" hidden="false" customHeight="true" outlineLevel="0" collapsed="false">
      <c r="A144" s="35" t="s">
        <v>109</v>
      </c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</row>
    <row r="145" customFormat="false" ht="15" hidden="false" customHeight="true" outlineLevel="0" collapsed="false">
      <c r="A145" s="36" t="s">
        <v>100</v>
      </c>
    </row>
    <row r="165" customFormat="false" ht="12.75" hidden="false" customHeight="true" outlineLevel="0" collapsed="false">
      <c r="A165" s="35" t="s">
        <v>110</v>
      </c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</row>
    <row r="166" customFormat="false" ht="15" hidden="false" customHeight="true" outlineLevel="0" collapsed="false">
      <c r="A166" s="36" t="s">
        <v>100</v>
      </c>
    </row>
    <row r="188" customFormat="false" ht="21.75" hidden="false" customHeight="true" outlineLevel="0" collapsed="false">
      <c r="A188" s="34" t="s">
        <v>111</v>
      </c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</row>
    <row r="190" customFormat="false" ht="12.75" hidden="false" customHeight="true" outlineLevel="0" collapsed="false">
      <c r="A190" s="35" t="s">
        <v>112</v>
      </c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</row>
    <row r="191" customFormat="false" ht="15" hidden="false" customHeight="true" outlineLevel="0" collapsed="false">
      <c r="A191" s="36" t="s">
        <v>100</v>
      </c>
    </row>
    <row r="211" customFormat="false" ht="12.75" hidden="false" customHeight="true" outlineLevel="0" collapsed="false">
      <c r="A211" s="35" t="s">
        <v>113</v>
      </c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</row>
    <row r="212" customFormat="false" ht="15" hidden="false" customHeight="true" outlineLevel="0" collapsed="false">
      <c r="A212" s="36" t="s">
        <v>100</v>
      </c>
    </row>
    <row r="234" customFormat="false" ht="21.75" hidden="false" customHeight="true" outlineLevel="0" collapsed="false">
      <c r="A234" s="34" t="s">
        <v>114</v>
      </c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</row>
    <row r="236" customFormat="false" ht="12.75" hidden="false" customHeight="true" outlineLevel="0" collapsed="false">
      <c r="A236" s="35" t="s">
        <v>115</v>
      </c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</row>
    <row r="237" customFormat="false" ht="15" hidden="false" customHeight="true" outlineLevel="0" collapsed="false">
      <c r="A237" s="36" t="s">
        <v>100</v>
      </c>
    </row>
    <row r="257" customFormat="false" ht="12.75" hidden="false" customHeight="true" outlineLevel="0" collapsed="false">
      <c r="A257" s="35" t="s">
        <v>116</v>
      </c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</row>
    <row r="258" customFormat="false" ht="15" hidden="false" customHeight="true" outlineLevel="0" collapsed="false">
      <c r="A258" s="36" t="s">
        <v>100</v>
      </c>
    </row>
    <row r="280" customFormat="false" ht="21.75" hidden="false" customHeight="true" outlineLevel="0" collapsed="false">
      <c r="A280" s="34" t="s">
        <v>117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</row>
    <row r="282" customFormat="false" ht="12.75" hidden="false" customHeight="true" outlineLevel="0" collapsed="false">
      <c r="A282" s="35" t="s">
        <v>118</v>
      </c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</row>
    <row r="283" customFormat="false" ht="15" hidden="false" customHeight="true" outlineLevel="0" collapsed="false">
      <c r="A283" s="36" t="s">
        <v>100</v>
      </c>
    </row>
    <row r="303" customFormat="false" ht="12.75" hidden="false" customHeight="true" outlineLevel="0" collapsed="false">
      <c r="A303" s="35" t="s">
        <v>119</v>
      </c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</row>
    <row r="304" customFormat="false" ht="15" hidden="false" customHeight="true" outlineLevel="0" collapsed="false">
      <c r="A304" s="36" t="s">
        <v>100</v>
      </c>
    </row>
    <row r="326" customFormat="false" ht="21.75" hidden="false" customHeight="true" outlineLevel="0" collapsed="false">
      <c r="A326" s="34" t="s">
        <v>120</v>
      </c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</row>
    <row r="328" customFormat="false" ht="12.75" hidden="false" customHeight="true" outlineLevel="0" collapsed="false">
      <c r="A328" s="35" t="s">
        <v>121</v>
      </c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</row>
    <row r="329" customFormat="false" ht="15" hidden="false" customHeight="true" outlineLevel="0" collapsed="false">
      <c r="A329" s="36" t="s">
        <v>100</v>
      </c>
    </row>
    <row r="349" customFormat="false" ht="12.75" hidden="false" customHeight="true" outlineLevel="0" collapsed="false">
      <c r="A349" s="35" t="s">
        <v>122</v>
      </c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</row>
    <row r="350" customFormat="false" ht="15" hidden="false" customHeight="true" outlineLevel="0" collapsed="false">
      <c r="A350" s="36" t="s">
        <v>100</v>
      </c>
    </row>
    <row r="372" customFormat="false" ht="21.75" hidden="false" customHeight="true" outlineLevel="0" collapsed="false">
      <c r="A372" s="34" t="s">
        <v>123</v>
      </c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</row>
    <row r="374" customFormat="false" ht="12.75" hidden="false" customHeight="true" outlineLevel="0" collapsed="false">
      <c r="A374" s="35" t="s">
        <v>124</v>
      </c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</row>
    <row r="375" customFormat="false" ht="15" hidden="false" customHeight="true" outlineLevel="0" collapsed="false">
      <c r="A375" s="36" t="s">
        <v>100</v>
      </c>
    </row>
    <row r="395" customFormat="false" ht="12.75" hidden="false" customHeight="true" outlineLevel="0" collapsed="false">
      <c r="A395" s="35" t="s">
        <v>125</v>
      </c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</row>
    <row r="396" customFormat="false" ht="15" hidden="false" customHeight="true" outlineLevel="0" collapsed="false">
      <c r="A396" s="36" t="s">
        <v>100</v>
      </c>
    </row>
    <row r="418" customFormat="false" ht="21.75" hidden="false" customHeight="true" outlineLevel="0" collapsed="false">
      <c r="A418" s="34" t="s">
        <v>126</v>
      </c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</row>
    <row r="420" customFormat="false" ht="12.75" hidden="false" customHeight="true" outlineLevel="0" collapsed="false">
      <c r="A420" s="35" t="s">
        <v>127</v>
      </c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</row>
    <row r="421" customFormat="false" ht="15" hidden="false" customHeight="true" outlineLevel="0" collapsed="false">
      <c r="A421" s="36" t="s">
        <v>100</v>
      </c>
    </row>
    <row r="441" customFormat="false" ht="12.75" hidden="false" customHeight="true" outlineLevel="0" collapsed="false">
      <c r="A441" s="35" t="s">
        <v>128</v>
      </c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</row>
    <row r="442" customFormat="false" ht="15" hidden="false" customHeight="true" outlineLevel="0" collapsed="false">
      <c r="A442" s="36" t="s">
        <v>100</v>
      </c>
    </row>
  </sheetData>
  <mergeCells count="30">
    <mergeCell ref="A4:L4"/>
    <mergeCell ref="A6:L6"/>
    <mergeCell ref="A27:L27"/>
    <mergeCell ref="A50:L50"/>
    <mergeCell ref="A52:L52"/>
    <mergeCell ref="A73:L73"/>
    <mergeCell ref="A96:L96"/>
    <mergeCell ref="A98:L98"/>
    <mergeCell ref="A119:L119"/>
    <mergeCell ref="A142:L142"/>
    <mergeCell ref="A144:L144"/>
    <mergeCell ref="A165:L165"/>
    <mergeCell ref="A188:L188"/>
    <mergeCell ref="A190:L190"/>
    <mergeCell ref="A211:L211"/>
    <mergeCell ref="A234:L234"/>
    <mergeCell ref="A236:L236"/>
    <mergeCell ref="A257:L257"/>
    <mergeCell ref="A280:L280"/>
    <mergeCell ref="A282:L282"/>
    <mergeCell ref="A303:L303"/>
    <mergeCell ref="A326:L326"/>
    <mergeCell ref="A328:L328"/>
    <mergeCell ref="A349:L349"/>
    <mergeCell ref="A372:L372"/>
    <mergeCell ref="A374:L374"/>
    <mergeCell ref="A395:L395"/>
    <mergeCell ref="A418:L418"/>
    <mergeCell ref="A420:L420"/>
    <mergeCell ref="A441:L4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2026-10-29T03:14:20Z</dcterms:created>
  <dc:creator>openpyxl</dc:creator>
  <dc:description/>
  <dc:language>en-US</dc:language>
  <cp:lastModifiedBy>MGT-IT Kamonwan</cp:lastModifiedBy>
  <dcterms:modified xsi:type="dcterms:W3CDTF">2026-10-29T06:47:12Z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0x01010074106832F2647C41BF90261BB82DCD23</vt:lpwstr>
  </property>
  <property fmtid="{D5CDD505-2E9C-101B-9397-08002B2CF9AE}" pid="3" name="MediaServiceImageTags">
    <vt:lpwstr/>
  </property>
</Properties>
</file>