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8080" windowHeight="12630" tabRatio="883" firstSheet="1" activeTab="11"/>
  </bookViews>
  <sheets>
    <sheet name="通信类薪资测算" sheetId="11" state="hidden" r:id="rId1"/>
    <sheet name="技能等级晋升管理汇总" sheetId="19" r:id="rId2"/>
    <sheet name="技能晋升明细汇总" sheetId="20" r:id="rId3"/>
    <sheet name="技能评定标准" sheetId="17" r:id="rId4"/>
    <sheet name="一线实施体系技能定级（通信类）" sheetId="12" r:id="rId5"/>
    <sheet name="员工技能定级" sheetId="10" r:id="rId6"/>
    <sheet name="技能晋升自荐表" sheetId="7" r:id="rId7"/>
    <sheet name="员工已晋升情况" sheetId="13" r:id="rId8"/>
    <sheet name="技能等级情况概览" sheetId="14" r:id="rId9"/>
    <sheet name="考试权重" sheetId="15" state="hidden" r:id="rId10"/>
    <sheet name="考试抽题" sheetId="16" state="hidden" r:id="rId11"/>
    <sheet name="各类交流沟通模板" sheetId="18" r:id="rId12"/>
  </sheets>
  <definedNames>
    <definedName name="_xlnm._FilterDatabase" localSheetId="8" hidden="1">技能等级情况概览!$A$2:$O$2</definedName>
  </definedNames>
  <calcPr calcId="144525" concurrentCalc="0"/>
</workbook>
</file>

<file path=xl/comments1.xml><?xml version="1.0" encoding="utf-8"?>
<comments xmlns="http://schemas.openxmlformats.org/spreadsheetml/2006/main">
  <authors>
    <author>Administrator</author>
  </authors>
  <commentList>
    <comment ref="L1" authorId="0">
      <text>
        <r>
          <rPr>
            <b/>
            <sz val="9"/>
            <rFont val="宋体"/>
            <charset val="134"/>
          </rPr>
          <t>Administrator:</t>
        </r>
        <r>
          <rPr>
            <sz val="9"/>
            <rFont val="宋体"/>
            <charset val="134"/>
          </rPr>
          <t xml:space="preserve">
由规划模块负责填写</t>
        </r>
      </text>
    </comment>
    <comment ref="N1" authorId="0">
      <text>
        <r>
          <rPr>
            <b/>
            <sz val="9"/>
            <rFont val="宋体"/>
            <charset val="134"/>
          </rPr>
          <t>Administrator:</t>
        </r>
        <r>
          <rPr>
            <sz val="9"/>
            <rFont val="宋体"/>
            <charset val="134"/>
          </rPr>
          <t xml:space="preserve">
由综合素养模块每天通报个人课时完成量（暂时由素养模块提供数据</t>
        </r>
      </text>
    </comment>
    <comment ref="O1" authorId="0">
      <text>
        <r>
          <rPr>
            <b/>
            <sz val="9"/>
            <rFont val="宋体"/>
            <charset val="134"/>
          </rPr>
          <t>Administrator:</t>
        </r>
        <r>
          <rPr>
            <sz val="9"/>
            <rFont val="宋体"/>
            <charset val="134"/>
          </rPr>
          <t xml:space="preserve">
由综合素养模块提供考试成绩</t>
        </r>
      </text>
    </comment>
  </commentList>
</comments>
</file>

<file path=xl/comments2.xml><?xml version="1.0" encoding="utf-8"?>
<comments xmlns="http://schemas.openxmlformats.org/spreadsheetml/2006/main">
  <authors>
    <author>Unknown</author>
  </authors>
  <commentList>
    <comment ref="B1" authorId="0">
      <text>
        <r>
          <rPr>
            <sz val="9"/>
            <rFont val="宋体"/>
            <charset val="134"/>
          </rPr>
          <t>作者:
此次结算工资月份</t>
        </r>
      </text>
    </comment>
    <comment ref="K1" authorId="0">
      <text>
        <r>
          <rPr>
            <sz val="9"/>
            <rFont val="宋体"/>
            <charset val="134"/>
          </rPr>
          <t>按月计算</t>
        </r>
      </text>
    </comment>
  </commentList>
</comments>
</file>

<file path=xl/sharedStrings.xml><?xml version="1.0" encoding="utf-8"?>
<sst xmlns="http://schemas.openxmlformats.org/spreadsheetml/2006/main" count="304">
  <si>
    <r>
      <rPr>
        <b/>
        <sz val="11"/>
        <color theme="1"/>
        <rFont val="宋体"/>
        <charset val="134"/>
      </rPr>
      <t>说明：通过调查得到通信类人员在</t>
    </r>
    <r>
      <rPr>
        <b/>
        <sz val="11"/>
        <color rgb="FFFF0000"/>
        <rFont val="宋体"/>
        <charset val="134"/>
      </rPr>
      <t>1-3年工作经验</t>
    </r>
    <r>
      <rPr>
        <b/>
        <sz val="11"/>
        <color theme="1"/>
        <rFont val="宋体"/>
        <charset val="134"/>
      </rPr>
      <t>的市场薪资水平（最高值和最低值），根据各最高和最低薪资水平划分其技能等级所占薪资份额。</t>
    </r>
    <r>
      <rPr>
        <b/>
        <sz val="11"/>
        <color theme="1"/>
        <rFont val="宋体"/>
        <charset val="134"/>
      </rPr>
      <t xml:space="preserve">
工程督导：</t>
    </r>
    <r>
      <rPr>
        <b/>
        <sz val="11"/>
        <color theme="1"/>
        <rFont val="宋体"/>
        <charset val="134"/>
      </rPr>
      <t>划分管理等级薪资份额为</t>
    </r>
    <r>
      <rPr>
        <b/>
        <sz val="11"/>
        <color theme="1"/>
        <rFont val="宋体"/>
        <charset val="134"/>
      </rPr>
      <t>2950或者2650，</t>
    </r>
    <r>
      <rPr>
        <b/>
        <sz val="11"/>
        <color theme="1"/>
        <rFont val="宋体"/>
        <charset val="134"/>
      </rPr>
      <t>技能等级薪资份额为</t>
    </r>
    <r>
      <rPr>
        <b/>
        <sz val="11"/>
        <color theme="1"/>
        <rFont val="宋体"/>
        <charset val="134"/>
      </rPr>
      <t>2200；
工程网优：划分管理等级薪资份额为2950或者2650，技能等级薪资份额为4300。</t>
    </r>
  </si>
  <si>
    <t>业务方向-科目：工程督导</t>
  </si>
  <si>
    <t>工作年限</t>
  </si>
  <si>
    <t>低</t>
  </si>
  <si>
    <t>高</t>
  </si>
  <si>
    <t>区间</t>
  </si>
  <si>
    <t>总区间</t>
  </si>
  <si>
    <t>管理等级（行政）</t>
  </si>
  <si>
    <t>管理等级（专业技术）</t>
  </si>
  <si>
    <t>技能水平</t>
  </si>
  <si>
    <t>一年</t>
  </si>
  <si>
    <t>两年</t>
  </si>
  <si>
    <t>三年</t>
  </si>
  <si>
    <t>工程督导提升（除岗位补贴和小项补助）</t>
  </si>
  <si>
    <t>变动情况</t>
  </si>
  <si>
    <t>增长幅度</t>
  </si>
  <si>
    <t>工龄</t>
  </si>
  <si>
    <t>工程督导提升管理等级（行政管理）</t>
  </si>
  <si>
    <t>半年</t>
  </si>
  <si>
    <t>一年半</t>
  </si>
  <si>
    <t>两年半</t>
  </si>
  <si>
    <t>职衔补助</t>
  </si>
  <si>
    <t>工程督导提升管理等级（专业技术管理）</t>
  </si>
  <si>
    <t>工程督导提升技能</t>
  </si>
  <si>
    <t>C1</t>
  </si>
  <si>
    <t>C2</t>
  </si>
  <si>
    <t>C3</t>
  </si>
  <si>
    <t>C4</t>
  </si>
  <si>
    <t>C5</t>
  </si>
  <si>
    <t>C6</t>
  </si>
  <si>
    <t>C7</t>
  </si>
  <si>
    <t>B1</t>
  </si>
  <si>
    <t>B2</t>
  </si>
  <si>
    <t>B3</t>
  </si>
  <si>
    <t>B4</t>
  </si>
  <si>
    <t>B5</t>
  </si>
  <si>
    <t>B6</t>
  </si>
  <si>
    <t>A1</t>
  </si>
  <si>
    <t>A2</t>
  </si>
  <si>
    <t>A3</t>
  </si>
  <si>
    <t>业务方向-科目：工程网优</t>
  </si>
  <si>
    <t>工程网优提升（除岗位补贴和小项补助）</t>
  </si>
  <si>
    <t>工程网优提升管理等级（行政管理）</t>
  </si>
  <si>
    <t>工程网优提升管理等级（专业技术管理）</t>
  </si>
  <si>
    <t>工程网优提升技能</t>
  </si>
  <si>
    <t>三个月</t>
  </si>
  <si>
    <t>2017-8-12工作计划</t>
  </si>
  <si>
    <t>2017-8-11工作完成情况</t>
  </si>
  <si>
    <t>人员安排</t>
  </si>
  <si>
    <t>类型</t>
  </si>
  <si>
    <t>任务类型</t>
  </si>
  <si>
    <t>工作内容</t>
  </si>
  <si>
    <t>计划任务数量</t>
  </si>
  <si>
    <t>计划任务时长</t>
  </si>
  <si>
    <t>计划工作量</t>
  </si>
  <si>
    <t>备注</t>
  </si>
  <si>
    <t>实际完成任务数量</t>
  </si>
  <si>
    <t>差异任务量</t>
  </si>
  <si>
    <t>实际任务时长</t>
  </si>
  <si>
    <t>差异任务时长</t>
  </si>
  <si>
    <t>实际工作量</t>
  </si>
  <si>
    <t>差异工作量</t>
  </si>
  <si>
    <t>人工</t>
  </si>
  <si>
    <t>当天汇总（2017-8-11）</t>
  </si>
  <si>
    <t>公司发展需求人数</t>
  </si>
  <si>
    <t>个人发展需求人数</t>
  </si>
  <si>
    <t>未申请晋升人数</t>
  </si>
  <si>
    <t>正在受理</t>
  </si>
  <si>
    <t>未处理</t>
  </si>
  <si>
    <t>已处理完成</t>
  </si>
  <si>
    <t>通过</t>
  </si>
  <si>
    <t>未通过</t>
  </si>
  <si>
    <t>通报结果</t>
  </si>
  <si>
    <t>员工发展成本（元）</t>
  </si>
  <si>
    <t>月收入（元）</t>
  </si>
  <si>
    <t>月人工成本成本</t>
  </si>
  <si>
    <t>差异（收入-成本）</t>
  </si>
  <si>
    <t>人数</t>
  </si>
  <si>
    <t>人次</t>
  </si>
  <si>
    <t>地区</t>
  </si>
  <si>
    <t>项目组/部门</t>
  </si>
  <si>
    <t>广州</t>
  </si>
  <si>
    <t>财务运营部</t>
  </si>
  <si>
    <t>综合资源部</t>
  </si>
  <si>
    <t>商务发展部</t>
  </si>
  <si>
    <t>广州研发项目组</t>
  </si>
  <si>
    <t>广州营销策划项目组</t>
  </si>
  <si>
    <t>协调管理中心（总经办）</t>
  </si>
  <si>
    <t>佛山</t>
  </si>
  <si>
    <t>佛山工程督导项目组1</t>
  </si>
  <si>
    <t>佛山工程督导项目组2</t>
  </si>
  <si>
    <t>物联网项目组</t>
  </si>
  <si>
    <t>湛江</t>
  </si>
  <si>
    <t>湛江项目组</t>
  </si>
  <si>
    <t>当周汇总（2017-8-7-2017-8-12）</t>
  </si>
  <si>
    <t>当月汇总（8月）</t>
  </si>
  <si>
    <t>进度汇总（截止2017-8-12）</t>
  </si>
  <si>
    <t>此界面根据层级管理晋升界面做。（表格形式）</t>
  </si>
  <si>
    <t>当周技能晋升明细汇总（2017-8-7-2017-8-12）</t>
  </si>
  <si>
    <t>周期</t>
  </si>
  <si>
    <t>姓名</t>
  </si>
  <si>
    <t>岗位</t>
  </si>
  <si>
    <t>渠道</t>
  </si>
  <si>
    <t>时间</t>
  </si>
  <si>
    <t>晋升前（不包括各项补助）</t>
  </si>
  <si>
    <t>晋升后（不包括各项补助）</t>
  </si>
  <si>
    <t>幅度</t>
  </si>
  <si>
    <t>项目组/部门合计</t>
  </si>
  <si>
    <t>增加总成本</t>
  </si>
  <si>
    <t>是否通过</t>
  </si>
  <si>
    <t>当月技能晋升明细汇总（8月）</t>
  </si>
  <si>
    <t>累计技能晋升明细汇总</t>
  </si>
  <si>
    <t>日各专业技能汇总</t>
  </si>
  <si>
    <t>日人员技能&amp;晋升汇总</t>
  </si>
  <si>
    <t>技能专业</t>
  </si>
  <si>
    <t>技能级别</t>
  </si>
  <si>
    <t>技能数</t>
  </si>
  <si>
    <t>已晋升次数</t>
  </si>
  <si>
    <t>月各专业技能汇总</t>
  </si>
  <si>
    <t>月人员技能&amp;晋升汇总</t>
  </si>
  <si>
    <t>累计各专业技能汇总</t>
  </si>
  <si>
    <t>累计人员技能&amp;晋升汇总</t>
  </si>
  <si>
    <t>界面方式，请参照层级管理晋升界面。</t>
  </si>
  <si>
    <t>业务类型</t>
  </si>
  <si>
    <t>业务方向-科目</t>
  </si>
  <si>
    <t>技能定位-专业
（业务范围包含的技能）</t>
  </si>
  <si>
    <t>具体时间</t>
  </si>
  <si>
    <t>常规技能大纲</t>
  </si>
  <si>
    <t>具体文档</t>
  </si>
  <si>
    <t>要求</t>
  </si>
  <si>
    <t>收集文档提示</t>
  </si>
  <si>
    <t>达到目的</t>
  </si>
  <si>
    <t>下拉选择</t>
  </si>
  <si>
    <t>添加整条数据，不必填</t>
  </si>
  <si>
    <t>编辑</t>
  </si>
  <si>
    <t>删除</t>
  </si>
  <si>
    <t>搜索技能定位</t>
  </si>
  <si>
    <t>体系</t>
  </si>
  <si>
    <t>行业</t>
  </si>
  <si>
    <t>技能等级</t>
  </si>
  <si>
    <t>转正后间隔时间（月）</t>
  </si>
  <si>
    <t>档次</t>
  </si>
  <si>
    <t>各档次晋升间隔时间（月）</t>
  </si>
  <si>
    <t>技能职衔分数</t>
  </si>
  <si>
    <t>转换额度（1分）</t>
  </si>
  <si>
    <t>标准</t>
  </si>
  <si>
    <t>常规技能累计课时量</t>
  </si>
  <si>
    <t>（华为认证）技能认证累计课时量</t>
  </si>
  <si>
    <t>（中兴认证）技能认证累计课时量</t>
  </si>
  <si>
    <t>服务规范累计课时量</t>
  </si>
  <si>
    <t>条件</t>
  </si>
  <si>
    <t>补助额度
（元）</t>
  </si>
  <si>
    <t>职衔补助额度</t>
  </si>
  <si>
    <t>补助额度合计</t>
  </si>
  <si>
    <t>每次晋升增长幅度</t>
  </si>
  <si>
    <t>通信类</t>
  </si>
  <si>
    <t>日常网优</t>
  </si>
  <si>
    <t>初级</t>
  </si>
  <si>
    <t>通过晋升考核（素养负责提供考题）</t>
  </si>
  <si>
    <t>1.转正定级为初级的人员的，转正至少满2个月才能申请晋升；2.转正后无级别的，转正后就可以申请晋升；3.初级各档次晋升间隔时间为一个月</t>
  </si>
  <si>
    <t>中级</t>
  </si>
  <si>
    <t>1.初级的最高档次到中级的最低档次晋升间隔时间至少满2个月；2.转正定级为中级人员，转正至少满3个月才能申请晋升；3.中级各档次晋升时间间隔为2个月</t>
  </si>
  <si>
    <t>高级</t>
  </si>
  <si>
    <t xml:space="preserve">1.中级的最高档次到高级最低档次晋升间隔时间至少满3个月；2.转正定级为高级人员，转正至少满6个月才能申请晋升；3.高级各档次晋升时间间隔为3个月
</t>
  </si>
  <si>
    <t>工程网优</t>
  </si>
  <si>
    <t>GSM</t>
  </si>
  <si>
    <t>WCDMA</t>
  </si>
  <si>
    <t>TDD</t>
  </si>
  <si>
    <t>FDD</t>
  </si>
  <si>
    <t>工程督导</t>
  </si>
  <si>
    <t>无线移动技能</t>
  </si>
  <si>
    <t>无线电信技能</t>
  </si>
  <si>
    <t>IPRAN</t>
  </si>
  <si>
    <t>PON</t>
  </si>
  <si>
    <t>数通</t>
  </si>
  <si>
    <t>PTN</t>
  </si>
  <si>
    <t>SDH</t>
  </si>
  <si>
    <t>OTN</t>
  </si>
  <si>
    <t>服务器</t>
  </si>
  <si>
    <t>小项技能晋升：最多不能超过5项小项技能</t>
  </si>
  <si>
    <t>1.小项跟主项间隔时间为1天，小项与小项间隔时间为7天</t>
  </si>
  <si>
    <t>同一档中，A、B、C、D、E等多过一项增加相邻两等级技能补助之差的50%作为奖励；多过两项则第一项不变，第二项增加相邻两等级技能补助之差的40%作为奖励；多过三项则第一、二项不变，第三项增加相邻两等级技能补助之差的30%作为奖励；依次类推。员工小红，主项技能为FDD-C4，技能补助为500元，没有其他小项技能。经过学习，增加考核通过TDD-C4这一小项，则TDD-C4小项补助为（500-400）*50%=50元；由经过学习，申请并考核通过WCDMA-C4这一小项，则WCDMA-C4小项补助为（500-400）*40%=40元；再努力学习，申请并考核通过GSM-C4这一小项，则GSM-C4小项补助为（500-400）*30%=30元。此时，小红经过自己的努力，她在C4这个技能档次中已经通过FDD、TDD、WCDMA、GSM四种网络制式，则小红在C4技能补助累积为500+50+40+30=620元。</t>
  </si>
  <si>
    <t>序号</t>
  </si>
  <si>
    <t>部门/项目组</t>
  </si>
  <si>
    <t>入职时间</t>
  </si>
  <si>
    <t>入职-主项技能定位-专业（业务范围包含的技能）</t>
  </si>
  <si>
    <t>入职主项技能等级</t>
  </si>
  <si>
    <t>转正主项技能等级</t>
  </si>
  <si>
    <t>入职-小项技能定位-专业（业务范围包含的技能）</t>
  </si>
  <si>
    <t>入职小项主项技能等级</t>
  </si>
  <si>
    <t>转正小项技能等级</t>
  </si>
  <si>
    <t>转正时间</t>
  </si>
  <si>
    <t>职能体系</t>
  </si>
  <si>
    <t>规划模块负责人</t>
  </si>
  <si>
    <t>李燕湘</t>
  </si>
  <si>
    <t>职能</t>
  </si>
  <si>
    <t>输入界面</t>
  </si>
  <si>
    <t>金额</t>
  </si>
  <si>
    <t>主项技能定位-专业</t>
  </si>
  <si>
    <t>小项技能定位-专业1</t>
  </si>
  <si>
    <t>小项2</t>
  </si>
  <si>
    <t>小项3</t>
  </si>
  <si>
    <t>小项4</t>
  </si>
  <si>
    <t>小项5</t>
  </si>
  <si>
    <t>网优</t>
  </si>
  <si>
    <t>研发</t>
  </si>
  <si>
    <t>输出界面</t>
  </si>
  <si>
    <t>主项技能等级</t>
  </si>
  <si>
    <t>小项技能定位-专业1技能等级</t>
  </si>
  <si>
    <t>小项技能定位-专业2</t>
  </si>
  <si>
    <t>小项技能定位-专业2技能等级</t>
  </si>
  <si>
    <t>小项技能定位-专业3</t>
  </si>
  <si>
    <t>小项技能定位-专业3技能等级</t>
  </si>
  <si>
    <t>技能等级情况概览，后台已有文档，此界面根据表格完成。</t>
  </si>
  <si>
    <t>技能定位-专业</t>
  </si>
  <si>
    <t>主项/小项</t>
  </si>
  <si>
    <t>申请考试/晋升时间</t>
  </si>
  <si>
    <t>转正技能等级</t>
  </si>
  <si>
    <t>当前技能等级</t>
  </si>
  <si>
    <t>获取时间</t>
  </si>
  <si>
    <t>本次晋升等级</t>
  </si>
  <si>
    <t>是否达到课时完成量</t>
  </si>
  <si>
    <t>技能水平等级考试成绩</t>
  </si>
  <si>
    <t>处理状态</t>
  </si>
  <si>
    <t>模块负责人（管理层）</t>
  </si>
  <si>
    <t>审核意见</t>
  </si>
  <si>
    <t>项目经理（决策层）</t>
  </si>
  <si>
    <t>综合资源部规划模块</t>
  </si>
  <si>
    <t>运营商务部预算模块</t>
  </si>
  <si>
    <t>总经办</t>
  </si>
  <si>
    <t>晋升时间</t>
  </si>
  <si>
    <t>申请邮件内容</t>
  </si>
  <si>
    <t>是否通报结果</t>
  </si>
  <si>
    <t>部门</t>
  </si>
  <si>
    <t>项目组</t>
  </si>
  <si>
    <t>总幅度</t>
  </si>
  <si>
    <t>一线实施体系</t>
  </si>
  <si>
    <t>佛山工程督导有线项目组</t>
  </si>
  <si>
    <t>宋君</t>
  </si>
  <si>
    <t>技术工程师</t>
  </si>
  <si>
    <t>技能等级晋升</t>
  </si>
  <si>
    <t>已通过</t>
  </si>
  <si>
    <t>月份</t>
  </si>
  <si>
    <t>岗位层级</t>
  </si>
  <si>
    <t>在职时间（月）</t>
  </si>
  <si>
    <t>技能项</t>
  </si>
  <si>
    <t>理论（70%）</t>
  </si>
  <si>
    <t>实操（30%）</t>
  </si>
  <si>
    <t>实际</t>
  </si>
  <si>
    <t>认证</t>
  </si>
  <si>
    <t>基本素养</t>
  </si>
  <si>
    <t>填空题</t>
  </si>
  <si>
    <t>单选题</t>
  </si>
  <si>
    <t>多选题</t>
  </si>
  <si>
    <t>是非题</t>
  </si>
  <si>
    <t>分析题</t>
  </si>
  <si>
    <t>面试题</t>
  </si>
  <si>
    <t>/</t>
  </si>
  <si>
    <t>模板名称</t>
  </si>
  <si>
    <t>所属类型</t>
  </si>
  <si>
    <t>分类</t>
  </si>
  <si>
    <t>触发字段</t>
  </si>
  <si>
    <t>标题</t>
  </si>
  <si>
    <t>邮件内容模板</t>
  </si>
  <si>
    <t>例子</t>
  </si>
  <si>
    <t>附件</t>
  </si>
  <si>
    <t>主送对象</t>
  </si>
  <si>
    <t>抄送对象</t>
  </si>
  <si>
    <t>途径</t>
  </si>
  <si>
    <t>技能等级晋升承诺书</t>
  </si>
  <si>
    <t>XXX技能等级晋升承诺书</t>
  </si>
  <si>
    <t>本人李燕湘，于2017年5月23日成功进行技能FDD 主项/小项C6级的晋升，为感谢公司领导和同事的信任和认可，本人在此面向公司全体人员郑重承诺：
我将以提升自身技能水平，高效优质的完成工作为目标。
    我将严格要求自我，反思总结自身不足并不断改善，以做到每一天都在进步，每一天都在强大。
我将接受领导和同事的监督和见证，为自己、为团队、为公司创造辉煌的明天。
                                     承诺人：李燕湘
                                     承诺日期：2017年4月28</t>
  </si>
  <si>
    <t>zhzyb_aj@163.com</t>
  </si>
  <si>
    <t>模块负责人、项目经理</t>
  </si>
  <si>
    <t>技能等级晋升意见收集-预算模块</t>
  </si>
  <si>
    <t>规划模块关于技能等级晋升管理工作协助函</t>
  </si>
  <si>
    <t>预算模块负责人（XXX)：您好！因综合资源部福利模块-技能等级晋升中跟进处理技能等级晋升申请、通报晋升结果的工作需要协助，就以上情况，请预算模块相关负责人协助从成本收入分析提供“收入成本情况以及本月剩余晋升额度”，请在2017年x月x日xx点前邮件回复通报收入成本情况以及本月剩余晋升额度《协助工作完成通报函》，如因时间问题未能在规定时间内完成需要推后处理，请在xx年xx月xx日xx点前发送《协助工作推后完成反馈函》，如协助内容不在模块职责范围内或其它原因无法在规定时间内完成请在xx年x月x日xx点前发送《协助工作不受理函》 。未完成协助造成的影响：1.导致综合资源部福利模块处理晋升工作进度，无法给项目经理提供专业的意见。特此说明：如未在规定时间内回复以上相关邮件，则视为默认承担考核指标中的处罚条例，请综合资源部跟进协助考核奖罚。</t>
  </si>
  <si>
    <t>预算模块负责人</t>
  </si>
  <si>
    <t>技能等级晋升意见收集-模块负责人</t>
  </si>
  <si>
    <r>
      <rPr>
        <sz val="11"/>
        <color theme="1"/>
        <rFont val="宋体"/>
        <charset val="134"/>
      </rPr>
      <t xml:space="preserve">XXX：
你好！
以下人员申请技能等级晋升请给予意见，并与2017年8月30日17:00前回复到 </t>
    </r>
    <r>
      <rPr>
        <u/>
        <sz val="11"/>
        <color theme="1"/>
        <rFont val="宋体"/>
        <charset val="134"/>
      </rPr>
      <t xml:space="preserve">            </t>
    </r>
    <r>
      <rPr>
        <sz val="11"/>
        <color theme="1"/>
        <rFont val="宋体"/>
        <charset val="134"/>
      </rPr>
      <t xml:space="preserve"> 邮箱,谢谢！
</t>
    </r>
  </si>
  <si>
    <t>晋升人员的模块负责人</t>
  </si>
  <si>
    <t>技能等级晋升意见收集-项目经理</t>
  </si>
  <si>
    <t>晋升人员的项目经理</t>
  </si>
  <si>
    <t>技能等级晋升意见收集-总经理</t>
  </si>
  <si>
    <t xml:space="preserve">王总：
你好！以下是2017年8月21日-2017年8月26日晋升需审批：
        规划模块意见：2017年8月21日-2017年8月26日增加总人工成本为 1300元，其中技能等级晋升增加550元，岗位轮换750  元，管理等级0 元，计划人员编制：暂无数据，实际人员编制：暂无数据
        预算模块意见：预算模块暂无法核算收入，无法给出意见
请给予审批意见并填写在申请表内总经办审核意见处，在2017年9月2日12:00前回复。（人员申请表以及负责人审核意见请参考附件）
</t>
  </si>
  <si>
    <t>总经理</t>
  </si>
  <si>
    <t>罗倩娴、李燕湘、曾文燕</t>
  </si>
  <si>
    <t>晋升通过告知函</t>
  </si>
  <si>
    <t xml:space="preserve">XXX：
您好！
恭喜您成功晋升为主项XXX技能等级B1级，以下为您的晋升情况，晋升时间为2017/8/12，晋升后增加225技能工资，技能职衔补助75，整体工资从5700增涨为6000，请悉知，谢谢！请于2017年9月2日12：00前将晋升保证书手抄拍照发到zhzyb_aj@163.com邮箱。
</t>
  </si>
  <si>
    <t>《技能等级晋升承诺书》</t>
  </si>
  <si>
    <t>晋升通过人</t>
  </si>
  <si>
    <t>晋升不通过告知函</t>
  </si>
  <si>
    <t>XXX：
您好！
很遗憾通知您晋升主项无线移动技能等级B4级因晋升考核不通过，故此次晋升不通过，请悉知！</t>
  </si>
  <si>
    <t>晋升不通过人</t>
  </si>
  <si>
    <t>晋升受理函</t>
  </si>
  <si>
    <t>规划模块关于技能等级晋升申请受理函</t>
  </si>
  <si>
    <t>XXX;
你好！
我是综合资源部规划模块李燕湘，在2017年5月15日09：29从综合资源部邮箱获悉你的晋升申请。
你的晋升处理事宜已归纳到规划模块工作中，计划于在下周六18：00跟进处理完成反馈处理结果，如跟你的期望解决时间有出入，请跟我协商，请悉知！</t>
  </si>
  <si>
    <t>晋升申请人</t>
  </si>
  <si>
    <t>晋升申请不受理函</t>
  </si>
  <si>
    <t>规划模块关于技能等级晋升申请不受理函</t>
  </si>
  <si>
    <t>XXX:
你好！
因没有达到时间间隔or累计课时完成量，无法申请技能等级考试，请悉知！</t>
  </si>
  <si>
    <t xml:space="preserve">规划模块关于技能等级晋升管理工作协助函
</t>
  </si>
  <si>
    <t xml:space="preserve">素养模块负责人：
您好！
因综合资源部规划模块-技能等级晋升管理中跟进处理员工的技能晋升申请，通报晋升结果的工作需要协助，问题描述如下：以下是上周技能等级晋升申请通过名单，请在安排技能等级考试，并将考试成绩通报，就以上情况，请素养模块相关负责人协助提供申请通过人员的技能考试成绩，请在2017年8月30日18点前邮件回复通报申请通过人员的技能考试成绩《任务完成情况通报函》。如因时间问题未能在规定时间内完成需要推后处理，请在2017年8月28日10点前发送《协助工作推后完成反馈函》，如协助内容不在模块职责范围内或其它原因无法在规定时间内完成请在2017年8月28日10点前发送《协助工作不受理函》 。
未完成协助造成的影响：1.综合资源部福利模块无法通报到个人晋升结果，影响技能晋升处理进度。
特此说明：如未在规定时间内回复以上相关邮件，则视为默认承担考核指标中的处罚条例，请综合资源部跟进协助考核奖罚。
</t>
  </si>
  <si>
    <t>素养模块负责人</t>
  </si>
</sst>
</file>

<file path=xl/styles.xml><?xml version="1.0" encoding="utf-8"?>
<styleSheet xmlns="http://schemas.openxmlformats.org/spreadsheetml/2006/main">
  <numFmts count="5">
    <numFmt numFmtId="44" formatCode="_ &quot;￥&quot;* #,##0.00_ ;_ &quot;￥&quot;* \-#,##0.00_ ;_ &quot;￥&quot;* &quot;-&quot;??_ ;_ @_ "/>
    <numFmt numFmtId="42" formatCode="_ &quot;￥&quot;* #,##0_ ;_ &quot;￥&quot;* \-#,##0_ ;_ &quot;￥&quot;* &quot;-&quot;_ ;_ @_ "/>
    <numFmt numFmtId="41" formatCode="_ * #,##0_ ;_ * \-#,##0_ ;_ * &quot;-&quot;_ ;_ @_ "/>
    <numFmt numFmtId="43" formatCode="_ * #,##0.00_ ;_ * \-#,##0.00_ ;_ * &quot;-&quot;??_ ;_ @_ "/>
    <numFmt numFmtId="176" formatCode="yyyy/m/d;@"/>
  </numFmts>
  <fonts count="43">
    <font>
      <sz val="11"/>
      <color theme="1"/>
      <name val="宋体"/>
      <charset val="134"/>
      <scheme val="minor"/>
    </font>
    <font>
      <b/>
      <sz val="11"/>
      <color rgb="FFFF0000"/>
      <name val="宋体"/>
      <charset val="134"/>
      <scheme val="minor"/>
    </font>
    <font>
      <u/>
      <sz val="11"/>
      <color rgb="FF0000FF"/>
      <name val="宋体"/>
      <charset val="0"/>
      <scheme val="minor"/>
    </font>
    <font>
      <b/>
      <sz val="11"/>
      <color theme="1"/>
      <name val="宋体"/>
      <charset val="134"/>
      <scheme val="minor"/>
    </font>
    <font>
      <b/>
      <sz val="9"/>
      <name val="宋体"/>
      <charset val="134"/>
    </font>
    <font>
      <b/>
      <sz val="12"/>
      <color rgb="FFFF0000"/>
      <name val="宋体"/>
      <charset val="134"/>
    </font>
    <font>
      <b/>
      <sz val="12"/>
      <color theme="1"/>
      <name val="宋体"/>
      <charset val="134"/>
      <scheme val="minor"/>
    </font>
    <font>
      <b/>
      <sz val="11"/>
      <color rgb="FF000000"/>
      <name val="微软雅黑"/>
      <charset val="134"/>
    </font>
    <font>
      <sz val="12"/>
      <color theme="1"/>
      <name val="宋体"/>
      <charset val="134"/>
      <scheme val="minor"/>
    </font>
    <font>
      <b/>
      <sz val="12"/>
      <color rgb="FFFF0000"/>
      <name val="Nimbus Mono L"/>
      <charset val="134"/>
    </font>
    <font>
      <b/>
      <sz val="12"/>
      <color theme="1"/>
      <name val="宋体"/>
      <charset val="134"/>
    </font>
    <font>
      <sz val="10"/>
      <color theme="1"/>
      <name val="宋体"/>
      <charset val="134"/>
    </font>
    <font>
      <sz val="11"/>
      <color rgb="FF7030A0"/>
      <name val="宋体"/>
      <charset val="134"/>
      <scheme val="minor"/>
    </font>
    <font>
      <sz val="11"/>
      <color rgb="FFFF0000"/>
      <name val="宋体"/>
      <charset val="134"/>
      <scheme val="minor"/>
    </font>
    <font>
      <sz val="12"/>
      <name val="宋体"/>
      <charset val="134"/>
    </font>
    <font>
      <b/>
      <sz val="16"/>
      <color theme="1"/>
      <name val="宋体"/>
      <charset val="134"/>
    </font>
    <font>
      <sz val="11"/>
      <color theme="1"/>
      <name val="宋体"/>
      <charset val="134"/>
    </font>
    <font>
      <b/>
      <sz val="18"/>
      <name val="宋体"/>
      <charset val="134"/>
    </font>
    <font>
      <b/>
      <sz val="16"/>
      <color theme="1"/>
      <name val="宋体"/>
      <charset val="134"/>
      <scheme val="minor"/>
    </font>
    <font>
      <b/>
      <sz val="11"/>
      <color rgb="FFFF0000"/>
      <name val="微软雅黑"/>
      <charset val="134"/>
    </font>
    <font>
      <sz val="10"/>
      <name val="宋体"/>
      <charset val="134"/>
    </font>
    <font>
      <sz val="11"/>
      <name val="宋体"/>
      <charset val="134"/>
      <scheme val="minor"/>
    </font>
    <font>
      <b/>
      <sz val="11"/>
      <color rgb="FFFFFFFF"/>
      <name val="宋体"/>
      <charset val="0"/>
      <scheme val="minor"/>
    </font>
    <font>
      <sz val="11"/>
      <color rgb="FFFF0000"/>
      <name val="宋体"/>
      <charset val="0"/>
      <scheme val="minor"/>
    </font>
    <font>
      <b/>
      <sz val="11"/>
      <color theme="3"/>
      <name val="宋体"/>
      <charset val="134"/>
      <scheme val="minor"/>
    </font>
    <font>
      <u/>
      <sz val="11"/>
      <color rgb="FF800080"/>
      <name val="宋体"/>
      <charset val="0"/>
      <scheme val="minor"/>
    </font>
    <font>
      <i/>
      <sz val="11"/>
      <color rgb="FF7F7F7F"/>
      <name val="宋体"/>
      <charset val="0"/>
      <scheme val="minor"/>
    </font>
    <font>
      <b/>
      <sz val="18"/>
      <color theme="3"/>
      <name val="宋体"/>
      <charset val="134"/>
      <scheme val="minor"/>
    </font>
    <font>
      <sz val="11"/>
      <color rgb="FF3F3F76"/>
      <name val="宋体"/>
      <charset val="0"/>
      <scheme val="minor"/>
    </font>
    <font>
      <sz val="11"/>
      <color theme="0"/>
      <name val="宋体"/>
      <charset val="0"/>
      <scheme val="minor"/>
    </font>
    <font>
      <sz val="11"/>
      <color theme="1"/>
      <name val="宋体"/>
      <charset val="0"/>
      <scheme val="minor"/>
    </font>
    <font>
      <sz val="11"/>
      <color rgb="FF9C0006"/>
      <name val="宋体"/>
      <charset val="0"/>
      <scheme val="minor"/>
    </font>
    <font>
      <b/>
      <sz val="15"/>
      <color theme="3"/>
      <name val="宋体"/>
      <charset val="134"/>
      <scheme val="minor"/>
    </font>
    <font>
      <b/>
      <sz val="13"/>
      <color theme="3"/>
      <name val="宋体"/>
      <charset val="134"/>
      <scheme val="minor"/>
    </font>
    <font>
      <sz val="11"/>
      <color rgb="FFFA7D00"/>
      <name val="宋体"/>
      <charset val="0"/>
      <scheme val="minor"/>
    </font>
    <font>
      <b/>
      <sz val="11"/>
      <color rgb="FFFA7D00"/>
      <name val="宋体"/>
      <charset val="0"/>
      <scheme val="minor"/>
    </font>
    <font>
      <b/>
      <sz val="11"/>
      <color rgb="FF3F3F3F"/>
      <name val="宋体"/>
      <charset val="0"/>
      <scheme val="minor"/>
    </font>
    <font>
      <sz val="11"/>
      <color rgb="FF9C6500"/>
      <name val="宋体"/>
      <charset val="0"/>
      <scheme val="minor"/>
    </font>
    <font>
      <b/>
      <sz val="11"/>
      <color theme="1"/>
      <name val="宋体"/>
      <charset val="0"/>
      <scheme val="minor"/>
    </font>
    <font>
      <sz val="11"/>
      <color rgb="FF006100"/>
      <name val="宋体"/>
      <charset val="0"/>
      <scheme val="minor"/>
    </font>
    <font>
      <u/>
      <sz val="11"/>
      <color theme="1"/>
      <name val="宋体"/>
      <charset val="134"/>
    </font>
    <font>
      <b/>
      <sz val="11"/>
      <color theme="1"/>
      <name val="宋体"/>
      <charset val="134"/>
    </font>
    <font>
      <b/>
      <sz val="11"/>
      <color rgb="FFFF0000"/>
      <name val="宋体"/>
      <charset val="134"/>
    </font>
  </fonts>
  <fills count="35">
    <fill>
      <patternFill patternType="none"/>
    </fill>
    <fill>
      <patternFill patternType="gray125"/>
    </fill>
    <fill>
      <patternFill patternType="solid">
        <fgColor rgb="FFFFFF00"/>
        <bgColor indexed="64"/>
      </patternFill>
    </fill>
    <fill>
      <patternFill patternType="solid">
        <fgColor rgb="FF00B0F0"/>
        <bgColor indexed="64"/>
      </patternFill>
    </fill>
    <fill>
      <patternFill patternType="solid">
        <fgColor theme="4" tint="0.599993896298105"/>
        <bgColor indexed="64"/>
      </patternFill>
    </fill>
    <fill>
      <patternFill patternType="solid">
        <fgColor theme="7" tint="0.799981688894314"/>
        <bgColor indexed="64"/>
      </patternFill>
    </fill>
    <fill>
      <patternFill patternType="solid">
        <fgColor theme="9" tint="0.599993896298105"/>
        <bgColor indexed="64"/>
      </patternFill>
    </fill>
    <fill>
      <patternFill patternType="solid">
        <fgColor theme="7" tint="0.399975585192419"/>
        <bgColor indexed="64"/>
      </patternFill>
    </fill>
    <fill>
      <patternFill patternType="solid">
        <fgColor theme="7" tint="0.599993896298105"/>
        <bgColor indexed="64"/>
      </patternFill>
    </fill>
    <fill>
      <patternFill patternType="solid">
        <fgColor rgb="FFA5A5A5"/>
        <bgColor indexed="64"/>
      </patternFill>
    </fill>
    <fill>
      <patternFill patternType="solid">
        <fgColor rgb="FFFFCC99"/>
        <bgColor indexed="64"/>
      </patternFill>
    </fill>
    <fill>
      <patternFill patternType="solid">
        <fgColor rgb="FFFFFFCC"/>
        <bgColor indexed="64"/>
      </patternFill>
    </fill>
    <fill>
      <patternFill patternType="solid">
        <fgColor theme="9"/>
        <bgColor indexed="64"/>
      </patternFill>
    </fill>
    <fill>
      <patternFill patternType="solid">
        <fgColor theme="8" tint="0.599993896298105"/>
        <bgColor indexed="64"/>
      </patternFill>
    </fill>
    <fill>
      <patternFill patternType="solid">
        <fgColor theme="7"/>
        <bgColor indexed="64"/>
      </patternFill>
    </fill>
    <fill>
      <patternFill patternType="solid">
        <fgColor rgb="FFFFC7CE"/>
        <bgColor indexed="64"/>
      </patternFill>
    </fill>
    <fill>
      <patternFill patternType="solid">
        <fgColor theme="8" tint="0.399975585192419"/>
        <bgColor indexed="64"/>
      </patternFill>
    </fill>
    <fill>
      <patternFill patternType="solid">
        <fgColor theme="6"/>
        <bgColor indexed="64"/>
      </patternFill>
    </fill>
    <fill>
      <patternFill patternType="solid">
        <fgColor theme="6" tint="0.599993896298105"/>
        <bgColor indexed="64"/>
      </patternFill>
    </fill>
    <fill>
      <patternFill patternType="solid">
        <fgColor theme="4"/>
        <bgColor indexed="64"/>
      </patternFill>
    </fill>
    <fill>
      <patternFill patternType="solid">
        <fgColor theme="5"/>
        <bgColor indexed="64"/>
      </patternFill>
    </fill>
    <fill>
      <patternFill patternType="solid">
        <fgColor theme="6" tint="0.799981688894314"/>
        <bgColor indexed="64"/>
      </patternFill>
    </fill>
    <fill>
      <patternFill patternType="solid">
        <fgColor theme="9" tint="0.399975585192419"/>
        <bgColor indexed="64"/>
      </patternFill>
    </fill>
    <fill>
      <patternFill patternType="solid">
        <fgColor theme="5" tint="0.599993896298105"/>
        <bgColor indexed="64"/>
      </patternFill>
    </fill>
    <fill>
      <patternFill patternType="solid">
        <fgColor theme="9" tint="0.799981688894314"/>
        <bgColor indexed="64"/>
      </patternFill>
    </fill>
    <fill>
      <patternFill patternType="solid">
        <fgColor theme="5" tint="0.399975585192419"/>
        <bgColor indexed="64"/>
      </patternFill>
    </fill>
    <fill>
      <patternFill patternType="solid">
        <fgColor theme="6" tint="0.399975585192419"/>
        <bgColor indexed="64"/>
      </patternFill>
    </fill>
    <fill>
      <patternFill patternType="solid">
        <fgColor theme="5" tint="0.799981688894314"/>
        <bgColor indexed="64"/>
      </patternFill>
    </fill>
    <fill>
      <patternFill patternType="solid">
        <fgColor theme="4" tint="0.799981688894314"/>
        <bgColor indexed="64"/>
      </patternFill>
    </fill>
    <fill>
      <patternFill patternType="solid">
        <fgColor theme="4" tint="0.399975585192419"/>
        <bgColor indexed="64"/>
      </patternFill>
    </fill>
    <fill>
      <patternFill patternType="solid">
        <fgColor theme="8" tint="0.799981688894314"/>
        <bgColor indexed="64"/>
      </patternFill>
    </fill>
    <fill>
      <patternFill patternType="solid">
        <fgColor rgb="FFF2F2F2"/>
        <bgColor indexed="64"/>
      </patternFill>
    </fill>
    <fill>
      <patternFill patternType="solid">
        <fgColor theme="8"/>
        <bgColor indexed="64"/>
      </patternFill>
    </fill>
    <fill>
      <patternFill patternType="solid">
        <fgColor rgb="FFFFEB9C"/>
        <bgColor indexed="64"/>
      </patternFill>
    </fill>
    <fill>
      <patternFill patternType="solid">
        <fgColor rgb="FFC6EFCE"/>
        <bgColor indexed="64"/>
      </patternFill>
    </fill>
  </fills>
  <borders count="16">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right/>
      <top/>
      <bottom style="medium">
        <color theme="4"/>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49">
    <xf numFmtId="0" fontId="0" fillId="0" borderId="0">
      <alignment vertical="center"/>
    </xf>
    <xf numFmtId="42" fontId="0" fillId="0" borderId="0" applyFont="0" applyFill="0" applyBorder="0" applyAlignment="0" applyProtection="0">
      <alignment vertical="center"/>
    </xf>
    <xf numFmtId="0" fontId="30" fillId="21" borderId="0" applyNumberFormat="0" applyBorder="0" applyAlignment="0" applyProtection="0">
      <alignment vertical="center"/>
    </xf>
    <xf numFmtId="0" fontId="28" fillId="10" borderId="9"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30" fillId="18" borderId="0" applyNumberFormat="0" applyBorder="0" applyAlignment="0" applyProtection="0">
      <alignment vertical="center"/>
    </xf>
    <xf numFmtId="0" fontId="31" fillId="15" borderId="0" applyNumberFormat="0" applyBorder="0" applyAlignment="0" applyProtection="0">
      <alignment vertical="center"/>
    </xf>
    <xf numFmtId="43" fontId="0" fillId="0" borderId="0" applyFont="0" applyFill="0" applyBorder="0" applyAlignment="0" applyProtection="0">
      <alignment vertical="center"/>
    </xf>
    <xf numFmtId="0" fontId="29" fillId="26" borderId="0" applyNumberFormat="0" applyBorder="0" applyAlignment="0" applyProtection="0">
      <alignment vertical="center"/>
    </xf>
    <xf numFmtId="0" fontId="2" fillId="0" borderId="0" applyNumberFormat="0" applyFill="0" applyBorder="0" applyAlignment="0" applyProtection="0">
      <alignment vertical="center"/>
    </xf>
    <xf numFmtId="9" fontId="0" fillId="0" borderId="0" applyFont="0" applyFill="0" applyBorder="0" applyAlignment="0" applyProtection="0">
      <alignment vertical="center"/>
    </xf>
    <xf numFmtId="0" fontId="25" fillId="0" borderId="0" applyNumberFormat="0" applyFill="0" applyBorder="0" applyAlignment="0" applyProtection="0">
      <alignment vertical="center"/>
    </xf>
    <xf numFmtId="0" fontId="0" fillId="11" borderId="10" applyNumberFormat="0" applyFont="0" applyAlignment="0" applyProtection="0">
      <alignment vertical="center"/>
    </xf>
    <xf numFmtId="0" fontId="29" fillId="25" borderId="0" applyNumberFormat="0" applyBorder="0" applyAlignment="0" applyProtection="0">
      <alignment vertical="center"/>
    </xf>
    <xf numFmtId="0" fontId="24"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32" fillId="0" borderId="12" applyNumberFormat="0" applyFill="0" applyAlignment="0" applyProtection="0">
      <alignment vertical="center"/>
    </xf>
    <xf numFmtId="0" fontId="33" fillId="0" borderId="12" applyNumberFormat="0" applyFill="0" applyAlignment="0" applyProtection="0">
      <alignment vertical="center"/>
    </xf>
    <xf numFmtId="0" fontId="29" fillId="29" borderId="0" applyNumberFormat="0" applyBorder="0" applyAlignment="0" applyProtection="0">
      <alignment vertical="center"/>
    </xf>
    <xf numFmtId="0" fontId="24" fillId="0" borderId="11" applyNumberFormat="0" applyFill="0" applyAlignment="0" applyProtection="0">
      <alignment vertical="center"/>
    </xf>
    <xf numFmtId="0" fontId="29" fillId="7" borderId="0" applyNumberFormat="0" applyBorder="0" applyAlignment="0" applyProtection="0">
      <alignment vertical="center"/>
    </xf>
    <xf numFmtId="0" fontId="36" fillId="31" borderId="14" applyNumberFormat="0" applyAlignment="0" applyProtection="0">
      <alignment vertical="center"/>
    </xf>
    <xf numFmtId="0" fontId="35" fillId="31" borderId="9" applyNumberFormat="0" applyAlignment="0" applyProtection="0">
      <alignment vertical="center"/>
    </xf>
    <xf numFmtId="0" fontId="22" fillId="9" borderId="8" applyNumberFormat="0" applyAlignment="0" applyProtection="0">
      <alignment vertical="center"/>
    </xf>
    <xf numFmtId="0" fontId="30" fillId="24" borderId="0" applyNumberFormat="0" applyBorder="0" applyAlignment="0" applyProtection="0">
      <alignment vertical="center"/>
    </xf>
    <xf numFmtId="0" fontId="29" fillId="20" borderId="0" applyNumberFormat="0" applyBorder="0" applyAlignment="0" applyProtection="0">
      <alignment vertical="center"/>
    </xf>
    <xf numFmtId="0" fontId="34" fillId="0" borderId="13" applyNumberFormat="0" applyFill="0" applyAlignment="0" applyProtection="0">
      <alignment vertical="center"/>
    </xf>
    <xf numFmtId="0" fontId="38" fillId="0" borderId="15" applyNumberFormat="0" applyFill="0" applyAlignment="0" applyProtection="0">
      <alignment vertical="center"/>
    </xf>
    <xf numFmtId="0" fontId="39" fillId="34" borderId="0" applyNumberFormat="0" applyBorder="0" applyAlignment="0" applyProtection="0">
      <alignment vertical="center"/>
    </xf>
    <xf numFmtId="0" fontId="37" fillId="33" borderId="0" applyNumberFormat="0" applyBorder="0" applyAlignment="0" applyProtection="0">
      <alignment vertical="center"/>
    </xf>
    <xf numFmtId="0" fontId="30" fillId="30" borderId="0" applyNumberFormat="0" applyBorder="0" applyAlignment="0" applyProtection="0">
      <alignment vertical="center"/>
    </xf>
    <xf numFmtId="0" fontId="29" fillId="19" borderId="0" applyNumberFormat="0" applyBorder="0" applyAlignment="0" applyProtection="0">
      <alignment vertical="center"/>
    </xf>
    <xf numFmtId="0" fontId="30" fillId="28" borderId="0" applyNumberFormat="0" applyBorder="0" applyAlignment="0" applyProtection="0">
      <alignment vertical="center"/>
    </xf>
    <xf numFmtId="0" fontId="30" fillId="4" borderId="0" applyNumberFormat="0" applyBorder="0" applyAlignment="0" applyProtection="0">
      <alignment vertical="center"/>
    </xf>
    <xf numFmtId="0" fontId="30" fillId="27" borderId="0" applyNumberFormat="0" applyBorder="0" applyAlignment="0" applyProtection="0">
      <alignment vertical="center"/>
    </xf>
    <xf numFmtId="0" fontId="30" fillId="23" borderId="0" applyNumberFormat="0" applyBorder="0" applyAlignment="0" applyProtection="0">
      <alignment vertical="center"/>
    </xf>
    <xf numFmtId="0" fontId="29" fillId="17" borderId="0" applyNumberFormat="0" applyBorder="0" applyAlignment="0" applyProtection="0">
      <alignment vertical="center"/>
    </xf>
    <xf numFmtId="0" fontId="29" fillId="14" borderId="0" applyNumberFormat="0" applyBorder="0" applyAlignment="0" applyProtection="0">
      <alignment vertical="center"/>
    </xf>
    <xf numFmtId="0" fontId="30" fillId="5" borderId="0" applyNumberFormat="0" applyBorder="0" applyAlignment="0" applyProtection="0">
      <alignment vertical="center"/>
    </xf>
    <xf numFmtId="0" fontId="30" fillId="8" borderId="0" applyNumberFormat="0" applyBorder="0" applyAlignment="0" applyProtection="0">
      <alignment vertical="center"/>
    </xf>
    <xf numFmtId="0" fontId="29" fillId="32" borderId="0" applyNumberFormat="0" applyBorder="0" applyAlignment="0" applyProtection="0">
      <alignment vertical="center"/>
    </xf>
    <xf numFmtId="0" fontId="30" fillId="13" borderId="0" applyNumberFormat="0" applyBorder="0" applyAlignment="0" applyProtection="0">
      <alignment vertical="center"/>
    </xf>
    <xf numFmtId="0" fontId="29" fillId="16" borderId="0" applyNumberFormat="0" applyBorder="0" applyAlignment="0" applyProtection="0">
      <alignment vertical="center"/>
    </xf>
    <xf numFmtId="0" fontId="29" fillId="12" borderId="0" applyNumberFormat="0" applyBorder="0" applyAlignment="0" applyProtection="0">
      <alignment vertical="center"/>
    </xf>
    <xf numFmtId="0" fontId="30" fillId="6" borderId="0" applyNumberFormat="0" applyBorder="0" applyAlignment="0" applyProtection="0">
      <alignment vertical="center"/>
    </xf>
    <xf numFmtId="0" fontId="29" fillId="22" borderId="0" applyNumberFormat="0" applyBorder="0" applyAlignment="0" applyProtection="0">
      <alignment vertical="center"/>
    </xf>
  </cellStyleXfs>
  <cellXfs count="121">
    <xf numFmtId="0" fontId="0" fillId="0" borderId="0" xfId="0">
      <alignment vertical="center"/>
    </xf>
    <xf numFmtId="0" fontId="0" fillId="0" borderId="0" xfId="0" applyFill="1" applyAlignment="1"/>
    <xf numFmtId="0" fontId="0" fillId="0" borderId="0" xfId="0" applyAlignment="1">
      <alignment vertical="center" wrapText="1"/>
    </xf>
    <xf numFmtId="0" fontId="0" fillId="0" borderId="1" xfId="0" applyFill="1" applyBorder="1" applyAlignment="1">
      <alignment horizontal="center" vertical="center"/>
    </xf>
    <xf numFmtId="0" fontId="0" fillId="0" borderId="1" xfId="0" applyFont="1" applyFill="1" applyBorder="1" applyAlignment="1">
      <alignment horizontal="center" vertical="center"/>
    </xf>
    <xf numFmtId="0" fontId="0" fillId="0" borderId="1" xfId="0" applyFill="1" applyBorder="1" applyAlignment="1">
      <alignment horizontal="center" vertical="center" wrapText="1"/>
    </xf>
    <xf numFmtId="0" fontId="0" fillId="0" borderId="0" xfId="0" applyFont="1" applyAlignment="1">
      <alignment vertical="center" wrapText="1"/>
    </xf>
    <xf numFmtId="0" fontId="1" fillId="0" borderId="0" xfId="0" applyFont="1" applyAlignment="1">
      <alignment vertical="center" wrapText="1"/>
    </xf>
    <xf numFmtId="0" fontId="0" fillId="0" borderId="1" xfId="0" applyFill="1" applyBorder="1" applyAlignment="1"/>
    <xf numFmtId="0" fontId="2" fillId="0" borderId="0" xfId="10">
      <alignment vertical="center"/>
    </xf>
    <xf numFmtId="0" fontId="3" fillId="0" borderId="2" xfId="0" applyFont="1" applyFill="1" applyBorder="1" applyAlignment="1">
      <alignment horizontal="center" vertical="center" wrapText="1"/>
    </xf>
    <xf numFmtId="0" fontId="3" fillId="0" borderId="1" xfId="0" applyFont="1" applyBorder="1" applyAlignment="1">
      <alignment horizontal="center" vertical="center"/>
    </xf>
    <xf numFmtId="0" fontId="3" fillId="0" borderId="3" xfId="0" applyFont="1" applyFill="1" applyBorder="1" applyAlignment="1">
      <alignment horizontal="center" vertical="center" wrapText="1"/>
    </xf>
    <xf numFmtId="0" fontId="3" fillId="0" borderId="4" xfId="0" applyFont="1" applyFill="1" applyBorder="1" applyAlignment="1">
      <alignment horizontal="center" vertical="center" wrapText="1"/>
    </xf>
    <xf numFmtId="0" fontId="0" fillId="0" borderId="2" xfId="0" applyBorder="1" applyAlignment="1">
      <alignment horizontal="center" vertical="center"/>
    </xf>
    <xf numFmtId="0" fontId="0" fillId="0" borderId="1"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1" xfId="0" applyFont="1" applyFill="1" applyBorder="1" applyAlignment="1">
      <alignment horizontal="center" vertical="center" wrapText="1"/>
    </xf>
    <xf numFmtId="0" fontId="0" fillId="0" borderId="0" xfId="0" applyAlignment="1">
      <alignment horizontal="center" vertical="center"/>
    </xf>
    <xf numFmtId="0" fontId="3" fillId="0" borderId="1" xfId="0" applyFont="1" applyBorder="1">
      <alignment vertical="center"/>
    </xf>
    <xf numFmtId="9" fontId="0" fillId="0" borderId="1" xfId="0" applyNumberFormat="1" applyBorder="1" applyAlignment="1">
      <alignment horizontal="center" vertical="center"/>
    </xf>
    <xf numFmtId="9" fontId="0" fillId="0" borderId="5" xfId="0" applyNumberFormat="1" applyBorder="1" applyAlignment="1">
      <alignment horizontal="center" vertical="center"/>
    </xf>
    <xf numFmtId="0" fontId="0" fillId="0" borderId="6" xfId="0" applyBorder="1" applyAlignment="1">
      <alignment horizontal="center" vertical="center"/>
    </xf>
    <xf numFmtId="0" fontId="0" fillId="0" borderId="7" xfId="0" applyBorder="1" applyAlignment="1">
      <alignment horizontal="center" vertical="center"/>
    </xf>
    <xf numFmtId="0" fontId="4" fillId="0" borderId="1" xfId="0" applyNumberFormat="1" applyFont="1" applyFill="1" applyBorder="1" applyAlignment="1" applyProtection="1">
      <alignment horizontal="center" vertical="center" wrapText="1"/>
    </xf>
    <xf numFmtId="0" fontId="5" fillId="0" borderId="0" xfId="0" applyFont="1">
      <alignment vertical="center"/>
    </xf>
    <xf numFmtId="176" fontId="4" fillId="0" borderId="1" xfId="0" applyNumberFormat="1" applyFont="1" applyFill="1" applyBorder="1" applyAlignment="1" applyProtection="1">
      <alignment horizontal="center" vertical="center" wrapText="1"/>
    </xf>
    <xf numFmtId="0" fontId="3" fillId="0" borderId="1" xfId="0" applyFont="1" applyFill="1" applyBorder="1" applyAlignment="1">
      <alignment horizontal="center" vertical="center" wrapText="1"/>
    </xf>
    <xf numFmtId="0" fontId="0" fillId="0" borderId="0" xfId="0" applyAlignment="1">
      <alignment vertical="center" wrapText="1"/>
    </xf>
    <xf numFmtId="0" fontId="6" fillId="0" borderId="0" xfId="0" applyFont="1" applyFill="1" applyAlignment="1">
      <alignment horizontal="center" vertical="center" wrapText="1"/>
    </xf>
    <xf numFmtId="0" fontId="7" fillId="0" borderId="1" xfId="0" applyFont="1" applyFill="1" applyBorder="1" applyAlignment="1">
      <alignment horizontal="center" vertical="center" wrapText="1"/>
    </xf>
    <xf numFmtId="0" fontId="8" fillId="0" borderId="1" xfId="0" applyFont="1" applyFill="1" applyBorder="1" applyAlignment="1">
      <alignment horizontal="center" vertical="center" wrapText="1"/>
    </xf>
    <xf numFmtId="0" fontId="8" fillId="0" borderId="1" xfId="0" applyFont="1" applyFill="1" applyBorder="1" applyAlignment="1">
      <alignment vertical="center" wrapText="1"/>
    </xf>
    <xf numFmtId="14" fontId="0" fillId="0" borderId="1" xfId="0" applyNumberFormat="1" applyFont="1" applyFill="1" applyBorder="1" applyAlignment="1">
      <alignment horizontal="center" vertical="center"/>
    </xf>
    <xf numFmtId="0" fontId="9" fillId="0" borderId="0" xfId="0" applyFont="1">
      <alignment vertical="center"/>
    </xf>
    <xf numFmtId="0" fontId="6" fillId="0" borderId="1" xfId="0" applyFont="1" applyFill="1" applyBorder="1" applyAlignment="1">
      <alignment horizontal="center" vertical="center" wrapText="1"/>
    </xf>
    <xf numFmtId="0" fontId="0" fillId="0" borderId="0" xfId="0" applyFont="1" applyFill="1" applyBorder="1" applyAlignment="1">
      <alignment vertical="center" wrapText="1"/>
    </xf>
    <xf numFmtId="0" fontId="5" fillId="0" borderId="0" xfId="0" applyFont="1" applyAlignment="1">
      <alignment vertical="center" wrapText="1"/>
    </xf>
    <xf numFmtId="0" fontId="0" fillId="0" borderId="5" xfId="0" applyFont="1" applyFill="1" applyBorder="1" applyAlignment="1">
      <alignment horizontal="center" vertical="center" wrapText="1"/>
    </xf>
    <xf numFmtId="0" fontId="0" fillId="0" borderId="1" xfId="0" applyFill="1" applyBorder="1" applyAlignment="1">
      <alignment vertical="center" wrapText="1"/>
    </xf>
    <xf numFmtId="0" fontId="0" fillId="2" borderId="1" xfId="0" applyFill="1" applyBorder="1" applyAlignment="1">
      <alignment vertical="center" wrapText="1"/>
    </xf>
    <xf numFmtId="0" fontId="0" fillId="3" borderId="1" xfId="0" applyFont="1" applyFill="1" applyBorder="1" applyAlignment="1">
      <alignment vertical="center" wrapText="1"/>
    </xf>
    <xf numFmtId="0" fontId="0" fillId="3" borderId="7" xfId="0" applyFont="1" applyFill="1" applyBorder="1" applyAlignment="1">
      <alignment vertical="center" wrapText="1"/>
    </xf>
    <xf numFmtId="0" fontId="3" fillId="3" borderId="1" xfId="0" applyFont="1" applyFill="1" applyBorder="1" applyAlignment="1">
      <alignment horizontal="center" vertical="center" wrapText="1"/>
    </xf>
    <xf numFmtId="0" fontId="3" fillId="2" borderId="1" xfId="0" applyFont="1" applyFill="1" applyBorder="1" applyAlignment="1">
      <alignment vertical="center" wrapText="1"/>
    </xf>
    <xf numFmtId="0" fontId="0" fillId="0" borderId="0" xfId="0" applyAlignment="1">
      <alignment horizontal="left" vertical="center"/>
    </xf>
    <xf numFmtId="0" fontId="3" fillId="0" borderId="1" xfId="0" applyFont="1" applyFill="1" applyBorder="1" applyAlignment="1">
      <alignment horizontal="center" vertical="center"/>
    </xf>
    <xf numFmtId="0" fontId="10" fillId="0" borderId="1" xfId="0" applyFont="1" applyFill="1" applyBorder="1" applyAlignment="1">
      <alignment horizontal="center" vertical="center" wrapText="1"/>
    </xf>
    <xf numFmtId="14" fontId="0" fillId="0" borderId="0" xfId="0" applyNumberFormat="1" applyAlignment="1">
      <alignment horizontal="left" vertical="center"/>
    </xf>
    <xf numFmtId="0" fontId="0" fillId="0" borderId="0" xfId="0" applyFill="1" applyAlignment="1">
      <alignment vertical="center"/>
    </xf>
    <xf numFmtId="0" fontId="0" fillId="2" borderId="1" xfId="0" applyFill="1" applyBorder="1" applyAlignment="1">
      <alignment horizontal="center" vertical="center"/>
    </xf>
    <xf numFmtId="0" fontId="3" fillId="0" borderId="0" xfId="0" applyFont="1" applyFill="1" applyAlignment="1">
      <alignment horizontal="center" vertical="center"/>
    </xf>
    <xf numFmtId="0" fontId="0" fillId="0" borderId="1" xfId="0" applyFill="1" applyBorder="1" applyAlignment="1">
      <alignment vertical="center"/>
    </xf>
    <xf numFmtId="0" fontId="3" fillId="0" borderId="4" xfId="0" applyFont="1" applyFill="1" applyBorder="1" applyAlignment="1">
      <alignment vertical="center"/>
    </xf>
    <xf numFmtId="0" fontId="11" fillId="0" borderId="0" xfId="0" applyFont="1" applyAlignment="1">
      <alignment vertical="center" wrapText="1"/>
    </xf>
    <xf numFmtId="176" fontId="3" fillId="0" borderId="1" xfId="0" applyNumberFormat="1" applyFont="1" applyFill="1" applyBorder="1" applyAlignment="1">
      <alignment horizontal="center" vertical="center" wrapText="1"/>
    </xf>
    <xf numFmtId="0" fontId="0" fillId="0" borderId="0" xfId="0" applyFill="1" applyAlignment="1">
      <alignment horizontal="center" vertical="center"/>
    </xf>
    <xf numFmtId="0" fontId="0" fillId="2" borderId="1" xfId="0" applyFont="1" applyFill="1" applyBorder="1" applyAlignment="1">
      <alignment horizontal="center" vertical="center" wrapText="1"/>
    </xf>
    <xf numFmtId="0" fontId="0" fillId="2" borderId="1" xfId="0" applyFont="1" applyFill="1" applyBorder="1" applyAlignment="1">
      <alignment horizontal="center" vertical="center"/>
    </xf>
    <xf numFmtId="0" fontId="0" fillId="0" borderId="3" xfId="0" applyFont="1" applyFill="1" applyBorder="1" applyAlignment="1">
      <alignment horizontal="center" vertical="center" wrapText="1"/>
    </xf>
    <xf numFmtId="0" fontId="0" fillId="0" borderId="2" xfId="0" applyFont="1" applyFill="1" applyBorder="1" applyAlignment="1">
      <alignment horizontal="center" vertical="center" wrapText="1"/>
    </xf>
    <xf numFmtId="0" fontId="0" fillId="0" borderId="4" xfId="0" applyFont="1" applyFill="1" applyBorder="1" applyAlignment="1">
      <alignment horizontal="center" vertical="center" wrapText="1"/>
    </xf>
    <xf numFmtId="0" fontId="12" fillId="0" borderId="0" xfId="0" applyFont="1">
      <alignment vertical="center"/>
    </xf>
    <xf numFmtId="0" fontId="13" fillId="0" borderId="0" xfId="0" applyFont="1" applyAlignment="1">
      <alignment vertical="center" wrapText="1"/>
    </xf>
    <xf numFmtId="0" fontId="14" fillId="0" borderId="1" xfId="0" applyFont="1" applyFill="1" applyBorder="1" applyAlignment="1">
      <alignment horizontal="center" vertical="center" wrapText="1"/>
    </xf>
    <xf numFmtId="0" fontId="12" fillId="0" borderId="0" xfId="0" applyFont="1" applyAlignment="1">
      <alignment horizontal="center" vertical="center"/>
    </xf>
    <xf numFmtId="0" fontId="12" fillId="0" borderId="0" xfId="0" applyFont="1" applyAlignment="1">
      <alignment horizontal="center" vertical="center"/>
    </xf>
    <xf numFmtId="0" fontId="0" fillId="2" borderId="5" xfId="0" applyFill="1" applyBorder="1" applyAlignment="1">
      <alignment horizontal="center" vertical="center"/>
    </xf>
    <xf numFmtId="0" fontId="0" fillId="2" borderId="6" xfId="0" applyFill="1" applyBorder="1" applyAlignment="1">
      <alignment horizontal="center" vertical="center"/>
    </xf>
    <xf numFmtId="0" fontId="0" fillId="0" borderId="1" xfId="0" applyBorder="1">
      <alignment vertical="center"/>
    </xf>
    <xf numFmtId="0" fontId="0" fillId="2" borderId="7" xfId="0" applyFill="1" applyBorder="1" applyAlignment="1">
      <alignment horizontal="center" vertical="center"/>
    </xf>
    <xf numFmtId="0" fontId="0" fillId="0" borderId="0" xfId="0" applyFill="1" applyAlignment="1">
      <alignment vertical="center" wrapText="1"/>
    </xf>
    <xf numFmtId="0" fontId="0" fillId="0" borderId="0" xfId="0" applyAlignment="1">
      <alignment horizontal="center" vertical="center" wrapText="1"/>
    </xf>
    <xf numFmtId="0" fontId="15" fillId="2" borderId="1" xfId="0" applyFont="1" applyFill="1" applyBorder="1" applyAlignment="1">
      <alignment horizontal="center" vertical="center"/>
    </xf>
    <xf numFmtId="0" fontId="16" fillId="0" borderId="4" xfId="0" applyFont="1" applyFill="1" applyBorder="1" applyAlignment="1">
      <alignment horizontal="center" vertical="center" wrapText="1"/>
    </xf>
    <xf numFmtId="49" fontId="16" fillId="0" borderId="4" xfId="0" applyNumberFormat="1" applyFont="1" applyFill="1" applyBorder="1" applyAlignment="1">
      <alignment horizontal="center" vertical="center" wrapText="1"/>
    </xf>
    <xf numFmtId="0" fontId="16" fillId="4" borderId="4" xfId="0" applyFont="1" applyFill="1" applyBorder="1" applyAlignment="1">
      <alignment horizontal="center" vertical="center" wrapText="1"/>
    </xf>
    <xf numFmtId="0" fontId="16" fillId="5" borderId="4" xfId="0" applyFont="1" applyFill="1" applyBorder="1" applyAlignment="1">
      <alignment horizontal="center" vertical="center" wrapText="1"/>
    </xf>
    <xf numFmtId="0" fontId="16" fillId="6" borderId="4" xfId="0" applyFont="1" applyFill="1" applyBorder="1" applyAlignment="1">
      <alignment horizontal="center" vertical="center" wrapText="1"/>
    </xf>
    <xf numFmtId="0" fontId="17" fillId="7" borderId="1" xfId="0" applyFont="1" applyFill="1" applyBorder="1" applyAlignment="1">
      <alignment horizontal="center" vertical="center"/>
    </xf>
    <xf numFmtId="0" fontId="18" fillId="0" borderId="1" xfId="0" applyFont="1" applyBorder="1" applyAlignment="1">
      <alignment horizontal="center" vertical="center" wrapText="1"/>
    </xf>
    <xf numFmtId="0" fontId="18" fillId="0" borderId="1" xfId="0" applyFont="1" applyBorder="1" applyAlignment="1">
      <alignment horizontal="center" vertical="center"/>
    </xf>
    <xf numFmtId="0" fontId="0" fillId="0" borderId="1" xfId="0" applyBorder="1" applyAlignment="1">
      <alignment horizontal="left" vertical="center"/>
    </xf>
    <xf numFmtId="0" fontId="15" fillId="8" borderId="1" xfId="0" applyFont="1" applyFill="1" applyBorder="1" applyAlignment="1">
      <alignment horizontal="center" vertical="center"/>
    </xf>
    <xf numFmtId="0" fontId="16" fillId="5" borderId="3" xfId="0" applyFont="1" applyFill="1" applyBorder="1" applyAlignment="1">
      <alignment horizontal="center" vertical="center" wrapText="1"/>
    </xf>
    <xf numFmtId="0" fontId="16" fillId="6" borderId="1" xfId="0" applyFont="1" applyFill="1" applyBorder="1" applyAlignment="1">
      <alignment horizontal="center" vertical="center" wrapText="1"/>
    </xf>
    <xf numFmtId="0" fontId="19" fillId="0" borderId="1" xfId="0" applyFont="1" applyFill="1" applyBorder="1" applyAlignment="1">
      <alignment horizontal="center" vertical="center" wrapText="1"/>
    </xf>
    <xf numFmtId="0" fontId="0" fillId="6" borderId="1" xfId="0" applyFill="1" applyBorder="1" applyAlignment="1">
      <alignment vertical="center" wrapText="1"/>
    </xf>
    <xf numFmtId="0" fontId="16" fillId="0" borderId="3" xfId="0" applyFont="1" applyFill="1" applyBorder="1" applyAlignment="1">
      <alignment horizontal="center" vertical="center" wrapText="1"/>
    </xf>
    <xf numFmtId="0" fontId="0" fillId="0" borderId="4" xfId="0" applyFill="1" applyBorder="1" applyAlignment="1">
      <alignment vertical="center" wrapText="1"/>
    </xf>
    <xf numFmtId="0" fontId="14" fillId="0" borderId="0" xfId="0" applyFont="1" applyFill="1" applyBorder="1" applyAlignment="1"/>
    <xf numFmtId="0" fontId="3" fillId="0" borderId="0" xfId="0" applyFont="1" applyAlignment="1">
      <alignment horizontal="left" vertical="center" wrapText="1"/>
    </xf>
    <xf numFmtId="0" fontId="14" fillId="0" borderId="1" xfId="0" applyFont="1" applyFill="1" applyBorder="1" applyAlignment="1">
      <alignment horizontal="center" vertical="center"/>
    </xf>
    <xf numFmtId="0" fontId="20" fillId="2" borderId="2" xfId="0" applyFont="1" applyFill="1" applyBorder="1" applyAlignment="1">
      <alignment horizontal="center" vertical="center" wrapText="1"/>
    </xf>
    <xf numFmtId="0" fontId="20" fillId="0" borderId="1" xfId="0" applyFont="1" applyFill="1" applyBorder="1" applyAlignment="1">
      <alignment vertical="center" wrapText="1"/>
    </xf>
    <xf numFmtId="0" fontId="14" fillId="0" borderId="1" xfId="0" applyFont="1" applyFill="1" applyBorder="1" applyAlignment="1">
      <alignment horizontal="center"/>
    </xf>
    <xf numFmtId="0" fontId="20" fillId="2" borderId="3" xfId="0" applyFont="1" applyFill="1" applyBorder="1" applyAlignment="1">
      <alignment horizontal="center" vertical="center" wrapText="1"/>
    </xf>
    <xf numFmtId="0" fontId="14" fillId="0" borderId="1" xfId="0" applyFont="1" applyFill="1" applyBorder="1" applyAlignment="1"/>
    <xf numFmtId="0" fontId="20" fillId="2" borderId="4" xfId="0" applyFont="1" applyFill="1" applyBorder="1" applyAlignment="1">
      <alignment horizontal="center" vertical="center" wrapText="1"/>
    </xf>
    <xf numFmtId="0" fontId="20" fillId="0" borderId="0" xfId="0" applyFont="1" applyFill="1" applyBorder="1" applyAlignment="1">
      <alignment horizontal="center" vertical="center" wrapText="1"/>
    </xf>
    <xf numFmtId="0" fontId="20" fillId="0" borderId="0" xfId="0" applyFont="1" applyFill="1" applyBorder="1" applyAlignment="1">
      <alignment vertical="center" wrapText="1"/>
    </xf>
    <xf numFmtId="0" fontId="14" fillId="2" borderId="2" xfId="0" applyFont="1" applyFill="1" applyBorder="1" applyAlignment="1">
      <alignment horizontal="center" vertical="center" wrapText="1"/>
    </xf>
    <xf numFmtId="0" fontId="14" fillId="2" borderId="3" xfId="0" applyFont="1" applyFill="1" applyBorder="1" applyAlignment="1">
      <alignment horizontal="center" vertical="center" wrapText="1"/>
    </xf>
    <xf numFmtId="0" fontId="21" fillId="0" borderId="1" xfId="0" applyFont="1" applyFill="1" applyBorder="1" applyAlignment="1">
      <alignment horizontal="right" vertical="center"/>
    </xf>
    <xf numFmtId="0" fontId="14" fillId="2" borderId="4" xfId="0" applyFont="1" applyFill="1" applyBorder="1" applyAlignment="1">
      <alignment horizontal="center" vertical="center" wrapText="1"/>
    </xf>
    <xf numFmtId="0" fontId="14" fillId="0" borderId="0" xfId="0" applyFont="1" applyFill="1" applyAlignment="1">
      <alignment horizontal="center" vertical="center" wrapText="1"/>
    </xf>
    <xf numFmtId="0" fontId="20" fillId="0" borderId="0" xfId="0" applyFont="1" applyFill="1" applyAlignment="1">
      <alignment vertical="center" wrapText="1"/>
    </xf>
    <xf numFmtId="0" fontId="21" fillId="0" borderId="0" xfId="0" applyFont="1" applyFill="1" applyAlignment="1">
      <alignment horizontal="right" vertical="center"/>
    </xf>
    <xf numFmtId="0" fontId="14" fillId="0" borderId="0" xfId="0" applyFont="1" applyFill="1" applyBorder="1" applyAlignment="1">
      <alignment horizontal="center" vertical="center" wrapText="1"/>
    </xf>
    <xf numFmtId="0" fontId="21" fillId="0" borderId="0" xfId="0" applyFont="1" applyFill="1" applyBorder="1" applyAlignment="1">
      <alignment horizontal="right" vertical="center"/>
    </xf>
    <xf numFmtId="0" fontId="14" fillId="2" borderId="1" xfId="0" applyFont="1" applyFill="1" applyBorder="1" applyAlignment="1">
      <alignment horizontal="center" vertical="center" wrapText="1"/>
    </xf>
    <xf numFmtId="0" fontId="14" fillId="0" borderId="1" xfId="0" applyFont="1" applyFill="1" applyBorder="1" applyAlignment="1">
      <alignment horizontal="right"/>
    </xf>
    <xf numFmtId="0" fontId="14" fillId="0" borderId="0" xfId="0" applyFont="1" applyFill="1" applyBorder="1" applyAlignment="1">
      <alignment horizontal="center" vertical="center"/>
    </xf>
    <xf numFmtId="0" fontId="21" fillId="0" borderId="1" xfId="0" applyFont="1" applyFill="1" applyBorder="1" applyAlignment="1">
      <alignment horizontal="center" vertical="center"/>
    </xf>
    <xf numFmtId="0" fontId="21" fillId="0" borderId="5" xfId="0" applyFont="1" applyFill="1" applyBorder="1" applyAlignment="1">
      <alignment horizontal="center" vertical="center"/>
    </xf>
    <xf numFmtId="0" fontId="21" fillId="0" borderId="5" xfId="0" applyFont="1" applyFill="1" applyBorder="1" applyAlignment="1">
      <alignment horizontal="right" vertical="center"/>
    </xf>
    <xf numFmtId="0" fontId="0" fillId="0" borderId="5" xfId="0" applyFont="1" applyFill="1" applyBorder="1" applyAlignment="1">
      <alignment horizontal="right" vertical="center"/>
    </xf>
    <xf numFmtId="0" fontId="0" fillId="0" borderId="1" xfId="0" applyFont="1" applyFill="1" applyBorder="1" applyAlignment="1">
      <alignment horizontal="right" vertical="center"/>
    </xf>
    <xf numFmtId="0" fontId="14" fillId="0" borderId="0" xfId="0" applyFont="1" applyFill="1" applyBorder="1" applyAlignment="1">
      <alignment horizontal="right"/>
    </xf>
    <xf numFmtId="0" fontId="14" fillId="0" borderId="5" xfId="0" applyFont="1" applyFill="1" applyBorder="1" applyAlignment="1">
      <alignment horizontal="right"/>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colors>
    <mruColors>
      <color rgb="00FFFF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5" Type="http://schemas.openxmlformats.org/officeDocument/2006/relationships/sharedStrings" Target="sharedStrings.xml"/><Relationship Id="rId14" Type="http://schemas.openxmlformats.org/officeDocument/2006/relationships/styles" Target="styles.xml"/><Relationship Id="rId13" Type="http://schemas.openxmlformats.org/officeDocument/2006/relationships/theme" Target="theme/theme1.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2.xml.rels><?xml version="1.0" encoding="UTF-8" standalone="yes"?>
<Relationships xmlns="http://schemas.openxmlformats.org/package/2006/relationships"><Relationship Id="rId1" Type="http://schemas.openxmlformats.org/officeDocument/2006/relationships/hyperlink" Target="mailto:zhzyb_aj@163.com" TargetMode="External"/></Relationships>
</file>

<file path=xl/worksheets/_rels/sheet7.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9.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S70"/>
  <sheetViews>
    <sheetView workbookViewId="0">
      <selection activeCell="G22" sqref="G22:H22"/>
    </sheetView>
  </sheetViews>
  <sheetFormatPr defaultColWidth="9" defaultRowHeight="13.5"/>
  <cols>
    <col min="1" max="1" width="12.625" customWidth="1"/>
    <col min="4" max="6" width="12.625"/>
    <col min="7" max="7" width="13.25" customWidth="1"/>
    <col min="8" max="16" width="12.625"/>
    <col min="17" max="17" width="12.5" customWidth="1"/>
    <col min="18" max="19" width="12.625"/>
  </cols>
  <sheetData>
    <row r="1" ht="60" customHeight="1" spans="1:16">
      <c r="A1" s="92" t="s">
        <v>0</v>
      </c>
      <c r="B1" s="92"/>
      <c r="C1" s="92"/>
      <c r="D1" s="92"/>
      <c r="E1" s="92"/>
      <c r="F1" s="92"/>
      <c r="G1" s="92"/>
      <c r="H1" s="92"/>
      <c r="I1" s="92"/>
      <c r="J1" s="92"/>
      <c r="K1" s="92"/>
      <c r="L1" s="92"/>
      <c r="M1" s="92"/>
      <c r="N1" s="92"/>
      <c r="O1" s="92"/>
      <c r="P1" s="92"/>
    </row>
    <row r="2" customFormat="1" ht="33" customHeight="1" spans="1:16">
      <c r="A2" s="92" t="s">
        <v>1</v>
      </c>
      <c r="B2" s="92"/>
      <c r="C2" s="92"/>
      <c r="D2" s="92"/>
      <c r="E2" s="92"/>
      <c r="F2" s="92"/>
      <c r="G2" s="92"/>
      <c r="H2" s="92"/>
      <c r="I2" s="92"/>
      <c r="J2" s="92"/>
      <c r="K2" s="92"/>
      <c r="L2" s="92"/>
      <c r="M2" s="92"/>
      <c r="N2" s="92"/>
      <c r="O2" s="92"/>
      <c r="P2" s="92"/>
    </row>
    <row r="3" s="91" customFormat="1" ht="29.1" customHeight="1" spans="1:8">
      <c r="A3" s="93" t="s">
        <v>2</v>
      </c>
      <c r="B3" s="93" t="s">
        <v>3</v>
      </c>
      <c r="C3" s="93" t="s">
        <v>4</v>
      </c>
      <c r="D3" s="93" t="s">
        <v>5</v>
      </c>
      <c r="E3" s="93" t="s">
        <v>6</v>
      </c>
      <c r="F3" s="65" t="s">
        <v>7</v>
      </c>
      <c r="G3" s="65" t="s">
        <v>8</v>
      </c>
      <c r="H3" s="93" t="s">
        <v>9</v>
      </c>
    </row>
    <row r="4" s="91" customFormat="1" ht="14.25" spans="1:8">
      <c r="A4" s="93" t="s">
        <v>10</v>
      </c>
      <c r="B4" s="93">
        <v>2350</v>
      </c>
      <c r="C4" s="93">
        <v>3500</v>
      </c>
      <c r="D4" s="93">
        <f t="shared" ref="D4:D6" si="0">C4-B4</f>
        <v>1150</v>
      </c>
      <c r="E4" s="93">
        <v>4150</v>
      </c>
      <c r="F4" s="93">
        <v>2950</v>
      </c>
      <c r="G4" s="93">
        <v>2650</v>
      </c>
      <c r="H4" s="93">
        <v>2200</v>
      </c>
    </row>
    <row r="5" s="91" customFormat="1" ht="14.25" spans="1:8">
      <c r="A5" s="93" t="s">
        <v>11</v>
      </c>
      <c r="B5" s="93">
        <v>3500</v>
      </c>
      <c r="C5" s="93">
        <v>5500</v>
      </c>
      <c r="D5" s="93">
        <f t="shared" si="0"/>
        <v>2000</v>
      </c>
      <c r="E5" s="93"/>
      <c r="F5" s="93"/>
      <c r="G5" s="93"/>
      <c r="H5" s="93"/>
    </row>
    <row r="6" s="91" customFormat="1" ht="14.25" spans="1:8">
      <c r="A6" s="93" t="s">
        <v>12</v>
      </c>
      <c r="B6" s="93">
        <v>5500</v>
      </c>
      <c r="C6" s="93">
        <v>6500</v>
      </c>
      <c r="D6" s="93">
        <f t="shared" si="0"/>
        <v>1000</v>
      </c>
      <c r="E6" s="93"/>
      <c r="F6" s="93"/>
      <c r="G6" s="93"/>
      <c r="H6" s="93"/>
    </row>
    <row r="7" s="91" customFormat="1" ht="14.25"/>
    <row r="8" s="91" customFormat="1" ht="14.25"/>
    <row r="9" s="91" customFormat="1" ht="14.25" spans="1:15">
      <c r="A9" s="94" t="s">
        <v>13</v>
      </c>
      <c r="B9" s="95" t="s">
        <v>2</v>
      </c>
      <c r="C9" s="96" t="s">
        <v>10</v>
      </c>
      <c r="D9" s="96"/>
      <c r="E9" s="96"/>
      <c r="F9" s="96"/>
      <c r="G9" s="96"/>
      <c r="H9" s="96" t="s">
        <v>11</v>
      </c>
      <c r="I9" s="96"/>
      <c r="J9" s="96"/>
      <c r="K9" s="96"/>
      <c r="L9" s="96" t="s">
        <v>12</v>
      </c>
      <c r="M9" s="96"/>
      <c r="N9" s="96"/>
      <c r="O9" s="96"/>
    </row>
    <row r="10" s="91" customFormat="1" ht="14.25" spans="1:15">
      <c r="A10" s="97"/>
      <c r="B10" s="95" t="s">
        <v>14</v>
      </c>
      <c r="C10" s="98">
        <v>2350</v>
      </c>
      <c r="D10" s="98">
        <v>2750</v>
      </c>
      <c r="E10" s="98">
        <v>3000</v>
      </c>
      <c r="F10" s="98">
        <v>3250</v>
      </c>
      <c r="G10" s="98">
        <v>3500</v>
      </c>
      <c r="H10" s="98">
        <v>4000</v>
      </c>
      <c r="I10" s="98">
        <v>4500</v>
      </c>
      <c r="J10" s="98">
        <v>5000</v>
      </c>
      <c r="K10" s="98">
        <v>5500</v>
      </c>
      <c r="L10" s="98">
        <v>5750</v>
      </c>
      <c r="M10" s="98">
        <v>6000</v>
      </c>
      <c r="N10" s="98">
        <v>6250</v>
      </c>
      <c r="O10" s="98">
        <v>6500</v>
      </c>
    </row>
    <row r="11" s="91" customFormat="1" ht="14.25" spans="1:15">
      <c r="A11" s="97"/>
      <c r="B11" s="95" t="s">
        <v>15</v>
      </c>
      <c r="C11" s="98">
        <v>0</v>
      </c>
      <c r="D11" s="98">
        <v>250</v>
      </c>
      <c r="E11" s="98">
        <v>250</v>
      </c>
      <c r="F11" s="98">
        <v>250</v>
      </c>
      <c r="G11" s="98">
        <v>250</v>
      </c>
      <c r="H11" s="98">
        <v>500</v>
      </c>
      <c r="I11" s="98">
        <v>500</v>
      </c>
      <c r="J11" s="98">
        <v>500</v>
      </c>
      <c r="K11" s="98">
        <v>500</v>
      </c>
      <c r="L11" s="98">
        <v>250</v>
      </c>
      <c r="M11" s="98">
        <v>250</v>
      </c>
      <c r="N11" s="98">
        <v>250</v>
      </c>
      <c r="O11" s="98">
        <v>250</v>
      </c>
    </row>
    <row r="12" s="91" customFormat="1" ht="14.25" spans="1:15">
      <c r="A12" s="99"/>
      <c r="B12" s="95" t="s">
        <v>16</v>
      </c>
      <c r="C12" s="98">
        <v>0</v>
      </c>
      <c r="D12" s="98">
        <v>3</v>
      </c>
      <c r="E12" s="98">
        <v>6</v>
      </c>
      <c r="F12" s="98">
        <v>9</v>
      </c>
      <c r="G12" s="98">
        <v>12</v>
      </c>
      <c r="H12" s="98">
        <v>15</v>
      </c>
      <c r="I12" s="98">
        <v>18</v>
      </c>
      <c r="J12" s="98">
        <v>21</v>
      </c>
      <c r="K12" s="98">
        <v>24</v>
      </c>
      <c r="L12" s="98">
        <v>27</v>
      </c>
      <c r="M12" s="98">
        <v>30</v>
      </c>
      <c r="N12" s="98">
        <v>33</v>
      </c>
      <c r="O12" s="98">
        <v>36</v>
      </c>
    </row>
    <row r="13" s="91" customFormat="1" ht="14.25" spans="1:2">
      <c r="A13" s="100"/>
      <c r="B13" s="101"/>
    </row>
    <row r="14" s="91" customFormat="1" ht="14.25" spans="1:2">
      <c r="A14" s="100"/>
      <c r="B14" s="101"/>
    </row>
    <row r="15" s="91" customFormat="1" ht="14.25" spans="1:15">
      <c r="A15" s="102" t="s">
        <v>17</v>
      </c>
      <c r="B15" s="95" t="s">
        <v>2</v>
      </c>
      <c r="C15" s="93" t="s">
        <v>18</v>
      </c>
      <c r="D15" s="93"/>
      <c r="E15" s="93"/>
      <c r="F15" s="93"/>
      <c r="G15" s="93" t="s">
        <v>10</v>
      </c>
      <c r="H15" s="93"/>
      <c r="I15" s="93" t="s">
        <v>19</v>
      </c>
      <c r="J15" s="93"/>
      <c r="K15" s="93" t="s">
        <v>11</v>
      </c>
      <c r="L15" s="93"/>
      <c r="M15" s="93" t="s">
        <v>20</v>
      </c>
      <c r="N15" s="93"/>
      <c r="O15" s="93" t="s">
        <v>12</v>
      </c>
    </row>
    <row r="16" s="91" customFormat="1" ht="14.25" spans="1:15">
      <c r="A16" s="103"/>
      <c r="B16" s="95" t="s">
        <v>14</v>
      </c>
      <c r="C16" s="104">
        <f>C17+C18</f>
        <v>150</v>
      </c>
      <c r="D16" s="104"/>
      <c r="E16" s="104">
        <f t="shared" ref="E16:I16" si="1">C16+E17+E18</f>
        <v>500</v>
      </c>
      <c r="F16" s="104"/>
      <c r="G16" s="104">
        <f t="shared" si="1"/>
        <v>775</v>
      </c>
      <c r="H16" s="104"/>
      <c r="I16" s="104">
        <f t="shared" si="1"/>
        <v>1150</v>
      </c>
      <c r="J16" s="104"/>
      <c r="K16" s="104">
        <f t="shared" ref="K16:O16" si="2">I16+K17+K18</f>
        <v>1650</v>
      </c>
      <c r="L16" s="104"/>
      <c r="M16" s="104">
        <f t="shared" si="2"/>
        <v>2250</v>
      </c>
      <c r="N16" s="104"/>
      <c r="O16" s="104">
        <f t="shared" si="2"/>
        <v>2950</v>
      </c>
    </row>
    <row r="17" s="91" customFormat="1" ht="14.25" spans="1:15">
      <c r="A17" s="103"/>
      <c r="B17" s="95" t="s">
        <v>15</v>
      </c>
      <c r="C17" s="104">
        <v>100</v>
      </c>
      <c r="D17" s="104"/>
      <c r="E17" s="104">
        <v>200</v>
      </c>
      <c r="F17" s="104"/>
      <c r="G17" s="104">
        <v>200</v>
      </c>
      <c r="H17" s="104"/>
      <c r="I17" s="104">
        <v>300</v>
      </c>
      <c r="J17" s="104"/>
      <c r="K17" s="104">
        <v>400</v>
      </c>
      <c r="L17" s="104"/>
      <c r="M17" s="104">
        <v>500</v>
      </c>
      <c r="N17" s="104"/>
      <c r="O17" s="104">
        <v>600</v>
      </c>
    </row>
    <row r="18" s="91" customFormat="1" ht="14.25" spans="1:15">
      <c r="A18" s="103"/>
      <c r="B18" s="95" t="s">
        <v>21</v>
      </c>
      <c r="C18" s="104">
        <v>50</v>
      </c>
      <c r="D18" s="104"/>
      <c r="E18" s="104">
        <v>150</v>
      </c>
      <c r="F18" s="104"/>
      <c r="G18" s="104">
        <v>75</v>
      </c>
      <c r="H18" s="104"/>
      <c r="I18" s="104">
        <v>75</v>
      </c>
      <c r="J18" s="104"/>
      <c r="K18" s="104">
        <v>100</v>
      </c>
      <c r="L18" s="104"/>
      <c r="M18" s="104">
        <v>100</v>
      </c>
      <c r="N18" s="104"/>
      <c r="O18" s="104">
        <v>100</v>
      </c>
    </row>
    <row r="19" s="91" customFormat="1" ht="14.25" spans="1:15">
      <c r="A19" s="105"/>
      <c r="B19" s="95" t="s">
        <v>16</v>
      </c>
      <c r="C19" s="104">
        <v>0</v>
      </c>
      <c r="D19" s="104"/>
      <c r="E19" s="104">
        <v>6</v>
      </c>
      <c r="F19" s="104"/>
      <c r="G19" s="104">
        <v>12</v>
      </c>
      <c r="H19" s="104"/>
      <c r="I19" s="104">
        <v>18</v>
      </c>
      <c r="J19" s="104"/>
      <c r="K19" s="104">
        <v>24</v>
      </c>
      <c r="L19" s="104"/>
      <c r="M19" s="104">
        <v>30</v>
      </c>
      <c r="N19" s="104"/>
      <c r="O19" s="104">
        <v>36</v>
      </c>
    </row>
    <row r="20" s="91" customFormat="1" ht="14.25" spans="1:15">
      <c r="A20" s="106"/>
      <c r="B20" s="107"/>
      <c r="C20" s="108"/>
      <c r="D20" s="108"/>
      <c r="E20" s="108"/>
      <c r="F20" s="108"/>
      <c r="G20" s="108"/>
      <c r="H20" s="108"/>
      <c r="I20" s="108"/>
      <c r="J20" s="108"/>
      <c r="K20" s="108"/>
      <c r="L20" s="108"/>
      <c r="M20" s="108"/>
      <c r="N20" s="108"/>
      <c r="O20" s="108"/>
    </row>
    <row r="21" s="91" customFormat="1" ht="14.25" spans="2:2">
      <c r="B21" s="101"/>
    </row>
    <row r="22" s="91" customFormat="1" ht="14.25" spans="1:15">
      <c r="A22" s="102" t="s">
        <v>22</v>
      </c>
      <c r="B22" s="95" t="s">
        <v>2</v>
      </c>
      <c r="C22" s="93" t="s">
        <v>18</v>
      </c>
      <c r="D22" s="93"/>
      <c r="E22" s="93"/>
      <c r="F22" s="93"/>
      <c r="G22" s="93" t="s">
        <v>10</v>
      </c>
      <c r="H22" s="93"/>
      <c r="I22" s="93" t="s">
        <v>19</v>
      </c>
      <c r="J22" s="93"/>
      <c r="K22" s="93" t="s">
        <v>11</v>
      </c>
      <c r="L22" s="93"/>
      <c r="M22" s="93" t="s">
        <v>20</v>
      </c>
      <c r="N22" s="93"/>
      <c r="O22" s="93" t="s">
        <v>12</v>
      </c>
    </row>
    <row r="23" s="91" customFormat="1" ht="14.25" spans="1:15">
      <c r="A23" s="103"/>
      <c r="B23" s="95" t="s">
        <v>14</v>
      </c>
      <c r="C23" s="104">
        <f>C24+C25</f>
        <v>150</v>
      </c>
      <c r="D23" s="104"/>
      <c r="E23" s="104">
        <f t="shared" ref="E23:I23" si="3">C23+E24+E25</f>
        <v>400</v>
      </c>
      <c r="F23" s="104"/>
      <c r="G23" s="104">
        <f t="shared" si="3"/>
        <v>675</v>
      </c>
      <c r="H23" s="104"/>
      <c r="I23" s="104">
        <f t="shared" si="3"/>
        <v>950</v>
      </c>
      <c r="J23" s="104"/>
      <c r="K23" s="104">
        <f t="shared" ref="K23:O23" si="4">I23+K24+K25</f>
        <v>1450</v>
      </c>
      <c r="L23" s="104"/>
      <c r="M23" s="104">
        <f t="shared" si="4"/>
        <v>2050</v>
      </c>
      <c r="N23" s="104"/>
      <c r="O23" s="104">
        <f t="shared" si="4"/>
        <v>2650</v>
      </c>
    </row>
    <row r="24" s="91" customFormat="1" ht="14.25" spans="1:15">
      <c r="A24" s="103"/>
      <c r="B24" s="95" t="s">
        <v>15</v>
      </c>
      <c r="C24" s="104">
        <v>100</v>
      </c>
      <c r="D24" s="104"/>
      <c r="E24" s="104">
        <v>100</v>
      </c>
      <c r="F24" s="104"/>
      <c r="G24" s="104">
        <v>200</v>
      </c>
      <c r="H24" s="104"/>
      <c r="I24" s="104">
        <v>200</v>
      </c>
      <c r="J24" s="104"/>
      <c r="K24" s="104">
        <v>400</v>
      </c>
      <c r="L24" s="104"/>
      <c r="M24" s="104">
        <v>500</v>
      </c>
      <c r="N24" s="104"/>
      <c r="O24" s="104">
        <v>500</v>
      </c>
    </row>
    <row r="25" s="91" customFormat="1" ht="14.25" spans="1:15">
      <c r="A25" s="103"/>
      <c r="B25" s="95" t="s">
        <v>21</v>
      </c>
      <c r="C25" s="104">
        <v>50</v>
      </c>
      <c r="D25" s="104"/>
      <c r="E25" s="104">
        <v>150</v>
      </c>
      <c r="F25" s="104"/>
      <c r="G25" s="104">
        <v>75</v>
      </c>
      <c r="H25" s="104"/>
      <c r="I25" s="104">
        <v>75</v>
      </c>
      <c r="J25" s="104"/>
      <c r="K25" s="104">
        <v>100</v>
      </c>
      <c r="L25" s="104"/>
      <c r="M25" s="104">
        <v>100</v>
      </c>
      <c r="N25" s="104"/>
      <c r="O25" s="104">
        <v>100</v>
      </c>
    </row>
    <row r="26" s="91" customFormat="1" ht="14.25" spans="1:15">
      <c r="A26" s="105"/>
      <c r="B26" s="95" t="s">
        <v>16</v>
      </c>
      <c r="C26" s="104">
        <v>0</v>
      </c>
      <c r="D26" s="104"/>
      <c r="E26" s="104">
        <v>6</v>
      </c>
      <c r="F26" s="104"/>
      <c r="G26" s="104">
        <v>12</v>
      </c>
      <c r="H26" s="104"/>
      <c r="I26" s="104">
        <v>18</v>
      </c>
      <c r="J26" s="104"/>
      <c r="K26" s="104">
        <v>24</v>
      </c>
      <c r="L26" s="104"/>
      <c r="M26" s="104">
        <v>30</v>
      </c>
      <c r="N26" s="104"/>
      <c r="O26" s="104">
        <v>36</v>
      </c>
    </row>
    <row r="27" s="91" customFormat="1" ht="14.25" spans="1:15">
      <c r="A27" s="106"/>
      <c r="B27" s="107"/>
      <c r="C27" s="108"/>
      <c r="D27" s="108"/>
      <c r="E27" s="108"/>
      <c r="F27" s="108"/>
      <c r="G27" s="108"/>
      <c r="H27" s="108"/>
      <c r="I27" s="108"/>
      <c r="J27" s="108"/>
      <c r="K27" s="108"/>
      <c r="L27" s="108"/>
      <c r="M27" s="108"/>
      <c r="N27" s="108"/>
      <c r="O27" s="108"/>
    </row>
    <row r="28" s="91" customFormat="1" ht="14.25" spans="1:15">
      <c r="A28" s="109"/>
      <c r="B28" s="101"/>
      <c r="C28" s="110"/>
      <c r="D28" s="110"/>
      <c r="E28" s="110"/>
      <c r="F28" s="110"/>
      <c r="G28" s="110"/>
      <c r="H28" s="110"/>
      <c r="I28" s="110"/>
      <c r="J28" s="110"/>
      <c r="K28" s="110"/>
      <c r="L28" s="110"/>
      <c r="M28" s="110"/>
      <c r="N28" s="110"/>
      <c r="O28" s="110"/>
    </row>
    <row r="29" s="91" customFormat="1" ht="14.25" spans="1:19">
      <c r="A29" s="111" t="s">
        <v>23</v>
      </c>
      <c r="B29" s="95" t="s">
        <v>2</v>
      </c>
      <c r="C29" s="93" t="s">
        <v>18</v>
      </c>
      <c r="D29" s="93"/>
      <c r="E29" s="93"/>
      <c r="F29" s="93"/>
      <c r="G29" s="93" t="s">
        <v>10</v>
      </c>
      <c r="H29" s="93"/>
      <c r="I29" s="93" t="s">
        <v>19</v>
      </c>
      <c r="J29" s="93"/>
      <c r="K29" s="93" t="s">
        <v>11</v>
      </c>
      <c r="L29" s="93"/>
      <c r="M29" s="93" t="s">
        <v>11</v>
      </c>
      <c r="N29" s="93"/>
      <c r="O29" s="93"/>
      <c r="P29" s="96" t="s">
        <v>12</v>
      </c>
      <c r="Q29" s="96"/>
      <c r="R29" s="96"/>
      <c r="S29" s="96"/>
    </row>
    <row r="30" s="91" customFormat="1" ht="14.25" spans="1:19">
      <c r="A30" s="111"/>
      <c r="B30" s="95" t="s">
        <v>14</v>
      </c>
      <c r="C30" s="104">
        <v>0</v>
      </c>
      <c r="D30" s="104">
        <f>D31+D32</f>
        <v>140</v>
      </c>
      <c r="E30" s="104">
        <f>D30+E31+E32</f>
        <v>220</v>
      </c>
      <c r="F30" s="104">
        <f t="shared" ref="F30:S30" si="5">E30+F31+F32</f>
        <v>300</v>
      </c>
      <c r="G30" s="104">
        <f t="shared" si="5"/>
        <v>380</v>
      </c>
      <c r="H30" s="104">
        <f t="shared" si="5"/>
        <v>460</v>
      </c>
      <c r="I30" s="104">
        <f t="shared" si="5"/>
        <v>540</v>
      </c>
      <c r="J30" s="104">
        <f t="shared" si="5"/>
        <v>620</v>
      </c>
      <c r="K30" s="104">
        <f t="shared" si="5"/>
        <v>760</v>
      </c>
      <c r="L30" s="104">
        <f t="shared" si="5"/>
        <v>900</v>
      </c>
      <c r="M30" s="104">
        <f t="shared" si="5"/>
        <v>1040</v>
      </c>
      <c r="N30" s="104">
        <f t="shared" si="5"/>
        <v>1180</v>
      </c>
      <c r="O30" s="104">
        <f t="shared" si="5"/>
        <v>1320</v>
      </c>
      <c r="P30" s="104">
        <f t="shared" si="5"/>
        <v>1460</v>
      </c>
      <c r="Q30" s="104">
        <f t="shared" si="5"/>
        <v>1700</v>
      </c>
      <c r="R30" s="104">
        <f t="shared" si="5"/>
        <v>1950</v>
      </c>
      <c r="S30" s="104">
        <f t="shared" si="5"/>
        <v>2200</v>
      </c>
    </row>
    <row r="31" s="91" customFormat="1" ht="14.25" spans="1:19">
      <c r="A31" s="111"/>
      <c r="B31" s="95" t="s">
        <v>15</v>
      </c>
      <c r="C31" s="98">
        <v>0</v>
      </c>
      <c r="D31" s="70">
        <v>115</v>
      </c>
      <c r="E31" s="70">
        <v>55</v>
      </c>
      <c r="F31" s="70">
        <v>55</v>
      </c>
      <c r="G31" s="70">
        <v>55</v>
      </c>
      <c r="H31" s="70">
        <v>55</v>
      </c>
      <c r="I31" s="70">
        <v>55</v>
      </c>
      <c r="J31" s="70">
        <v>55</v>
      </c>
      <c r="K31" s="70">
        <v>90</v>
      </c>
      <c r="L31" s="70">
        <v>90</v>
      </c>
      <c r="M31" s="70">
        <v>90</v>
      </c>
      <c r="N31" s="70">
        <v>90</v>
      </c>
      <c r="O31" s="70">
        <v>90</v>
      </c>
      <c r="P31" s="70">
        <v>90</v>
      </c>
      <c r="Q31" s="70">
        <v>165</v>
      </c>
      <c r="R31" s="70">
        <v>175</v>
      </c>
      <c r="S31" s="70">
        <v>175</v>
      </c>
    </row>
    <row r="32" s="91" customFormat="1" ht="14.25" spans="1:19">
      <c r="A32" s="111"/>
      <c r="B32" s="95" t="s">
        <v>21</v>
      </c>
      <c r="C32" s="98">
        <v>0</v>
      </c>
      <c r="D32" s="70">
        <v>25</v>
      </c>
      <c r="E32" s="70">
        <v>25</v>
      </c>
      <c r="F32" s="70">
        <v>25</v>
      </c>
      <c r="G32" s="70">
        <v>25</v>
      </c>
      <c r="H32" s="70">
        <v>25</v>
      </c>
      <c r="I32" s="70">
        <v>25</v>
      </c>
      <c r="J32" s="70">
        <v>25</v>
      </c>
      <c r="K32" s="70">
        <v>50</v>
      </c>
      <c r="L32" s="70">
        <v>50</v>
      </c>
      <c r="M32" s="70">
        <v>50</v>
      </c>
      <c r="N32" s="70">
        <v>50</v>
      </c>
      <c r="O32" s="70">
        <v>50</v>
      </c>
      <c r="P32" s="70">
        <v>50</v>
      </c>
      <c r="Q32" s="70">
        <v>75</v>
      </c>
      <c r="R32" s="70">
        <v>75</v>
      </c>
      <c r="S32" s="70">
        <v>75</v>
      </c>
    </row>
    <row r="33" s="91" customFormat="1" ht="14.25" spans="1:19">
      <c r="A33" s="111"/>
      <c r="B33" s="95" t="s">
        <v>16</v>
      </c>
      <c r="C33" s="112">
        <v>0</v>
      </c>
      <c r="D33" s="112">
        <v>3</v>
      </c>
      <c r="E33" s="112">
        <v>4</v>
      </c>
      <c r="F33" s="112">
        <v>5</v>
      </c>
      <c r="G33" s="112">
        <v>6</v>
      </c>
      <c r="H33" s="112">
        <v>7</v>
      </c>
      <c r="I33" s="112">
        <v>8</v>
      </c>
      <c r="J33" s="112">
        <v>11</v>
      </c>
      <c r="K33" s="112">
        <v>13</v>
      </c>
      <c r="L33" s="112">
        <v>15</v>
      </c>
      <c r="M33" s="112">
        <v>17</v>
      </c>
      <c r="N33" s="112">
        <v>21</v>
      </c>
      <c r="O33" s="112">
        <v>24</v>
      </c>
      <c r="P33" s="112">
        <v>27</v>
      </c>
      <c r="Q33" s="112">
        <v>30</v>
      </c>
      <c r="R33" s="70">
        <v>33</v>
      </c>
      <c r="S33" s="70">
        <v>36</v>
      </c>
    </row>
    <row r="34" spans="4:19">
      <c r="D34" t="s">
        <v>24</v>
      </c>
      <c r="E34" t="s">
        <v>25</v>
      </c>
      <c r="F34" t="s">
        <v>26</v>
      </c>
      <c r="G34" t="s">
        <v>27</v>
      </c>
      <c r="H34" t="s">
        <v>28</v>
      </c>
      <c r="I34" t="s">
        <v>29</v>
      </c>
      <c r="J34" t="s">
        <v>30</v>
      </c>
      <c r="K34" t="s">
        <v>31</v>
      </c>
      <c r="L34" t="s">
        <v>32</v>
      </c>
      <c r="M34" t="s">
        <v>33</v>
      </c>
      <c r="N34" t="s">
        <v>34</v>
      </c>
      <c r="O34" t="s">
        <v>35</v>
      </c>
      <c r="P34" t="s">
        <v>36</v>
      </c>
      <c r="Q34" t="s">
        <v>37</v>
      </c>
      <c r="R34" t="s">
        <v>38</v>
      </c>
      <c r="S34" t="s">
        <v>39</v>
      </c>
    </row>
    <row r="35" customFormat="1"/>
    <row r="36" customFormat="1" ht="33" customHeight="1" spans="1:16">
      <c r="A36" s="92" t="s">
        <v>40</v>
      </c>
      <c r="B36" s="92"/>
      <c r="C36" s="92"/>
      <c r="D36" s="92"/>
      <c r="E36" s="92"/>
      <c r="F36" s="92"/>
      <c r="G36" s="92"/>
      <c r="H36" s="92"/>
      <c r="I36" s="92"/>
      <c r="J36" s="92"/>
      <c r="K36" s="92"/>
      <c r="L36" s="92"/>
      <c r="M36" s="92"/>
      <c r="N36" s="92"/>
      <c r="O36" s="92"/>
      <c r="P36" s="92"/>
    </row>
    <row r="37" ht="28.5" spans="1:17">
      <c r="A37" s="93" t="s">
        <v>2</v>
      </c>
      <c r="B37" s="93" t="s">
        <v>3</v>
      </c>
      <c r="C37" s="93" t="s">
        <v>4</v>
      </c>
      <c r="D37" s="93" t="s">
        <v>5</v>
      </c>
      <c r="E37" s="93" t="s">
        <v>6</v>
      </c>
      <c r="F37" s="65" t="s">
        <v>7</v>
      </c>
      <c r="G37" s="65" t="s">
        <v>8</v>
      </c>
      <c r="H37" s="93" t="s">
        <v>9</v>
      </c>
      <c r="I37" s="113"/>
      <c r="J37" s="91"/>
      <c r="K37" s="91"/>
      <c r="L37" s="91"/>
      <c r="M37" s="91"/>
      <c r="N37" s="91"/>
      <c r="O37" s="91"/>
      <c r="P37" s="91"/>
      <c r="Q37" s="91"/>
    </row>
    <row r="38" ht="14.25" spans="1:17">
      <c r="A38" s="93" t="s">
        <v>10</v>
      </c>
      <c r="B38" s="93">
        <v>2350</v>
      </c>
      <c r="C38" s="93">
        <v>4000</v>
      </c>
      <c r="D38" s="93">
        <f t="shared" ref="D38:D40" si="6">C38-B38</f>
        <v>1650</v>
      </c>
      <c r="E38" s="93">
        <v>6150</v>
      </c>
      <c r="F38" s="93">
        <v>2950</v>
      </c>
      <c r="G38" s="93">
        <v>2650</v>
      </c>
      <c r="H38" s="93">
        <v>4300</v>
      </c>
      <c r="I38" s="91"/>
      <c r="J38" s="91"/>
      <c r="K38" s="91"/>
      <c r="L38" s="91"/>
      <c r="M38" s="91"/>
      <c r="N38" s="91"/>
      <c r="O38" s="91"/>
      <c r="P38" s="91"/>
      <c r="Q38" s="91"/>
    </row>
    <row r="39" ht="14.25" spans="1:17">
      <c r="A39" s="93" t="s">
        <v>11</v>
      </c>
      <c r="B39" s="93">
        <v>4000</v>
      </c>
      <c r="C39" s="93">
        <v>6500</v>
      </c>
      <c r="D39" s="93">
        <f t="shared" si="6"/>
        <v>2500</v>
      </c>
      <c r="E39" s="93"/>
      <c r="F39" s="93"/>
      <c r="G39" s="93"/>
      <c r="H39" s="93"/>
      <c r="I39" s="91"/>
      <c r="J39" s="91"/>
      <c r="K39" s="91"/>
      <c r="L39" s="91"/>
      <c r="M39" s="91"/>
      <c r="N39" s="91"/>
      <c r="O39" s="91"/>
      <c r="P39" s="91"/>
      <c r="Q39" s="91"/>
    </row>
    <row r="40" ht="14.25" spans="1:17">
      <c r="A40" s="93" t="s">
        <v>12</v>
      </c>
      <c r="B40" s="93">
        <v>6500</v>
      </c>
      <c r="C40" s="93">
        <v>8600</v>
      </c>
      <c r="D40" s="93">
        <f t="shared" si="6"/>
        <v>2100</v>
      </c>
      <c r="E40" s="93"/>
      <c r="F40" s="93"/>
      <c r="G40" s="93"/>
      <c r="H40" s="93"/>
      <c r="I40" s="91"/>
      <c r="J40" s="91"/>
      <c r="K40" s="91"/>
      <c r="L40" s="91"/>
      <c r="M40" s="91"/>
      <c r="N40" s="91"/>
      <c r="O40" s="91"/>
      <c r="P40" s="91"/>
      <c r="Q40" s="91"/>
    </row>
    <row r="41" ht="14.25" spans="1:17">
      <c r="A41" s="91"/>
      <c r="B41" s="91"/>
      <c r="C41" s="91"/>
      <c r="D41" s="91"/>
      <c r="E41" s="91"/>
      <c r="F41" s="91"/>
      <c r="G41" s="91"/>
      <c r="H41" s="91"/>
      <c r="I41" s="91"/>
      <c r="J41" s="91"/>
      <c r="K41" s="91"/>
      <c r="L41" s="91"/>
      <c r="M41" s="91"/>
      <c r="N41" s="91"/>
      <c r="O41" s="91"/>
      <c r="P41" s="91"/>
      <c r="Q41" s="91"/>
    </row>
    <row r="42" ht="14.25" spans="1:17">
      <c r="A42" s="91"/>
      <c r="B42" s="91"/>
      <c r="C42" s="91"/>
      <c r="D42" s="91"/>
      <c r="E42" s="91"/>
      <c r="F42" s="91"/>
      <c r="G42" s="91"/>
      <c r="H42" s="91"/>
      <c r="I42" s="91"/>
      <c r="J42" s="91"/>
      <c r="K42" s="91"/>
      <c r="L42" s="91"/>
      <c r="M42" s="91"/>
      <c r="N42" s="91"/>
      <c r="O42" s="91"/>
      <c r="P42" s="91"/>
      <c r="Q42" s="91"/>
    </row>
    <row r="43" ht="14.25" spans="1:17">
      <c r="A43" s="91"/>
      <c r="B43" s="91"/>
      <c r="C43" s="91"/>
      <c r="D43" s="91"/>
      <c r="E43" s="91"/>
      <c r="F43" s="91"/>
      <c r="G43" s="91"/>
      <c r="H43" s="91"/>
      <c r="I43" s="91"/>
      <c r="J43" s="91"/>
      <c r="K43" s="91"/>
      <c r="L43" s="91"/>
      <c r="M43" s="91"/>
      <c r="N43" s="91"/>
      <c r="O43" s="91"/>
      <c r="P43" s="91"/>
      <c r="Q43" s="91"/>
    </row>
    <row r="44" ht="14.25" spans="1:17">
      <c r="A44" s="91"/>
      <c r="B44" s="91"/>
      <c r="C44" s="91"/>
      <c r="D44" s="91"/>
      <c r="E44" s="91"/>
      <c r="F44" s="91"/>
      <c r="G44" s="91"/>
      <c r="H44" s="91"/>
      <c r="I44" s="91"/>
      <c r="J44" s="91"/>
      <c r="K44" s="91"/>
      <c r="L44" s="91"/>
      <c r="M44" s="91"/>
      <c r="N44" s="91"/>
      <c r="O44" s="91"/>
      <c r="P44" s="91"/>
      <c r="Q44" s="91"/>
    </row>
    <row r="45" ht="14.25" spans="1:17">
      <c r="A45" s="94" t="s">
        <v>41</v>
      </c>
      <c r="B45" s="95" t="s">
        <v>2</v>
      </c>
      <c r="C45" s="96" t="s">
        <v>10</v>
      </c>
      <c r="D45" s="96"/>
      <c r="E45" s="96"/>
      <c r="F45" s="96"/>
      <c r="G45" s="96"/>
      <c r="H45" s="96" t="s">
        <v>11</v>
      </c>
      <c r="I45" s="96"/>
      <c r="J45" s="96"/>
      <c r="K45" s="96"/>
      <c r="L45" s="96" t="s">
        <v>12</v>
      </c>
      <c r="M45" s="96"/>
      <c r="N45" s="96"/>
      <c r="O45" s="96"/>
      <c r="P45" s="91"/>
      <c r="Q45" s="91"/>
    </row>
    <row r="46" ht="14.25" spans="1:17">
      <c r="A46" s="97"/>
      <c r="B46" s="95" t="s">
        <v>14</v>
      </c>
      <c r="C46" s="93">
        <v>2350</v>
      </c>
      <c r="D46" s="98">
        <f t="shared" ref="D46:O46" si="7">C46+D47</f>
        <v>2850</v>
      </c>
      <c r="E46" s="98">
        <f t="shared" si="7"/>
        <v>3350</v>
      </c>
      <c r="F46" s="98">
        <f t="shared" si="7"/>
        <v>3850</v>
      </c>
      <c r="G46" s="98">
        <f t="shared" si="7"/>
        <v>4350</v>
      </c>
      <c r="H46" s="98">
        <f t="shared" si="7"/>
        <v>4850</v>
      </c>
      <c r="I46" s="98">
        <f t="shared" si="7"/>
        <v>5350</v>
      </c>
      <c r="J46" s="98">
        <f t="shared" si="7"/>
        <v>5850</v>
      </c>
      <c r="K46" s="98">
        <f t="shared" si="7"/>
        <v>6350</v>
      </c>
      <c r="L46" s="98">
        <f t="shared" si="7"/>
        <v>6850</v>
      </c>
      <c r="M46" s="98">
        <f t="shared" si="7"/>
        <v>7350</v>
      </c>
      <c r="N46" s="98">
        <f t="shared" si="7"/>
        <v>7850</v>
      </c>
      <c r="O46" s="98">
        <f t="shared" si="7"/>
        <v>8350</v>
      </c>
      <c r="P46" s="91"/>
      <c r="Q46" s="91"/>
    </row>
    <row r="47" ht="14.25" spans="1:17">
      <c r="A47" s="97"/>
      <c r="B47" s="95" t="s">
        <v>15</v>
      </c>
      <c r="C47" s="98">
        <v>0</v>
      </c>
      <c r="D47" s="98">
        <v>500</v>
      </c>
      <c r="E47" s="98">
        <v>500</v>
      </c>
      <c r="F47" s="98">
        <v>500</v>
      </c>
      <c r="G47" s="98">
        <v>500</v>
      </c>
      <c r="H47" s="98">
        <v>500</v>
      </c>
      <c r="I47" s="98">
        <v>500</v>
      </c>
      <c r="J47" s="98">
        <v>500</v>
      </c>
      <c r="K47" s="98">
        <v>500</v>
      </c>
      <c r="L47" s="98">
        <v>500</v>
      </c>
      <c r="M47" s="98">
        <v>500</v>
      </c>
      <c r="N47" s="98">
        <v>500</v>
      </c>
      <c r="O47" s="98">
        <v>500</v>
      </c>
      <c r="P47" s="91"/>
      <c r="Q47" s="91"/>
    </row>
    <row r="48" ht="14.25" spans="1:17">
      <c r="A48" s="99"/>
      <c r="B48" s="95" t="s">
        <v>16</v>
      </c>
      <c r="C48" s="98">
        <v>0</v>
      </c>
      <c r="D48" s="98">
        <v>3</v>
      </c>
      <c r="E48" s="98">
        <v>6</v>
      </c>
      <c r="F48" s="98">
        <v>9</v>
      </c>
      <c r="G48" s="98">
        <v>12</v>
      </c>
      <c r="H48" s="98">
        <v>15</v>
      </c>
      <c r="I48" s="98">
        <v>18</v>
      </c>
      <c r="J48" s="98">
        <v>21</v>
      </c>
      <c r="K48" s="98">
        <v>24</v>
      </c>
      <c r="L48" s="98">
        <v>27</v>
      </c>
      <c r="M48" s="98">
        <v>30</v>
      </c>
      <c r="N48" s="98">
        <v>33</v>
      </c>
      <c r="O48" s="98">
        <v>36</v>
      </c>
      <c r="P48" s="91"/>
      <c r="Q48" s="91"/>
    </row>
    <row r="49" ht="14.25" spans="1:17">
      <c r="A49" s="100"/>
      <c r="B49" s="101"/>
      <c r="C49" s="91"/>
      <c r="D49" s="91"/>
      <c r="E49" s="91"/>
      <c r="F49" s="91"/>
      <c r="G49" s="91"/>
      <c r="H49" s="91"/>
      <c r="I49" s="91"/>
      <c r="J49" s="91"/>
      <c r="K49" s="91"/>
      <c r="L49" s="91"/>
      <c r="M49" s="91"/>
      <c r="N49" s="91"/>
      <c r="O49" s="91"/>
      <c r="P49" s="91"/>
      <c r="Q49" s="91"/>
    </row>
    <row r="50" ht="14.25" spans="1:17">
      <c r="A50" s="100"/>
      <c r="B50" s="101"/>
      <c r="C50" s="91"/>
      <c r="D50" s="91"/>
      <c r="E50" s="91"/>
      <c r="F50" s="91"/>
      <c r="G50" s="91"/>
      <c r="H50" s="91"/>
      <c r="I50" s="91"/>
      <c r="J50" s="91"/>
      <c r="K50" s="91"/>
      <c r="L50" s="91"/>
      <c r="M50" s="91"/>
      <c r="N50" s="91"/>
      <c r="O50" s="91"/>
      <c r="P50" s="91"/>
      <c r="Q50" s="91"/>
    </row>
    <row r="51" ht="14.25" spans="1:17">
      <c r="A51" s="102" t="s">
        <v>42</v>
      </c>
      <c r="B51" s="95" t="s">
        <v>2</v>
      </c>
      <c r="C51" s="93" t="s">
        <v>18</v>
      </c>
      <c r="D51" s="93"/>
      <c r="E51" s="93"/>
      <c r="F51" s="93"/>
      <c r="G51" s="93" t="s">
        <v>10</v>
      </c>
      <c r="H51" s="93"/>
      <c r="I51" s="93" t="s">
        <v>19</v>
      </c>
      <c r="J51" s="93"/>
      <c r="K51" s="93" t="s">
        <v>11</v>
      </c>
      <c r="L51" s="93"/>
      <c r="M51" s="93" t="s">
        <v>20</v>
      </c>
      <c r="N51" s="93"/>
      <c r="O51" s="93" t="s">
        <v>12</v>
      </c>
      <c r="P51" s="91"/>
      <c r="Q51" s="91"/>
    </row>
    <row r="52" ht="14.25" spans="1:17">
      <c r="A52" s="103"/>
      <c r="B52" s="95" t="s">
        <v>14</v>
      </c>
      <c r="C52" s="104">
        <f>C53+C54</f>
        <v>150</v>
      </c>
      <c r="D52" s="104"/>
      <c r="E52" s="104">
        <f t="shared" ref="E52:I52" si="8">C52+E53+E54</f>
        <v>500</v>
      </c>
      <c r="F52" s="104"/>
      <c r="G52" s="104">
        <f t="shared" si="8"/>
        <v>775</v>
      </c>
      <c r="H52" s="104"/>
      <c r="I52" s="104">
        <f t="shared" si="8"/>
        <v>1150</v>
      </c>
      <c r="J52" s="104"/>
      <c r="K52" s="104">
        <f t="shared" ref="K52:O52" si="9">I52+K53+K54</f>
        <v>1650</v>
      </c>
      <c r="L52" s="104"/>
      <c r="M52" s="104">
        <f t="shared" si="9"/>
        <v>2250</v>
      </c>
      <c r="N52" s="104"/>
      <c r="O52" s="104">
        <f t="shared" si="9"/>
        <v>2950</v>
      </c>
      <c r="P52" s="91"/>
      <c r="Q52" s="91"/>
    </row>
    <row r="53" ht="14.25" spans="1:17">
      <c r="A53" s="103"/>
      <c r="B53" s="95" t="s">
        <v>15</v>
      </c>
      <c r="C53" s="104">
        <v>100</v>
      </c>
      <c r="D53" s="104"/>
      <c r="E53" s="104">
        <v>200</v>
      </c>
      <c r="F53" s="104"/>
      <c r="G53" s="104">
        <v>200</v>
      </c>
      <c r="H53" s="104"/>
      <c r="I53" s="104">
        <v>300</v>
      </c>
      <c r="J53" s="104"/>
      <c r="K53" s="104">
        <v>400</v>
      </c>
      <c r="L53" s="104"/>
      <c r="M53" s="104">
        <v>500</v>
      </c>
      <c r="N53" s="104"/>
      <c r="O53" s="104">
        <v>600</v>
      </c>
      <c r="P53" s="91"/>
      <c r="Q53" s="91"/>
    </row>
    <row r="54" ht="14.25" spans="1:17">
      <c r="A54" s="103"/>
      <c r="B54" s="95" t="s">
        <v>21</v>
      </c>
      <c r="C54" s="104">
        <v>50</v>
      </c>
      <c r="D54" s="104"/>
      <c r="E54" s="104">
        <v>150</v>
      </c>
      <c r="F54" s="104"/>
      <c r="G54" s="104">
        <v>75</v>
      </c>
      <c r="H54" s="104"/>
      <c r="I54" s="104">
        <v>75</v>
      </c>
      <c r="J54" s="104"/>
      <c r="K54" s="104">
        <v>100</v>
      </c>
      <c r="L54" s="104"/>
      <c r="M54" s="104">
        <v>100</v>
      </c>
      <c r="N54" s="104"/>
      <c r="O54" s="104">
        <v>100</v>
      </c>
      <c r="P54" s="91"/>
      <c r="Q54" s="91"/>
    </row>
    <row r="55" ht="14.25" spans="1:17">
      <c r="A55" s="105"/>
      <c r="B55" s="95" t="s">
        <v>16</v>
      </c>
      <c r="C55" s="104">
        <v>0</v>
      </c>
      <c r="D55" s="104"/>
      <c r="E55" s="104">
        <v>6</v>
      </c>
      <c r="F55" s="104"/>
      <c r="G55" s="104">
        <v>12</v>
      </c>
      <c r="H55" s="104"/>
      <c r="I55" s="104">
        <v>18</v>
      </c>
      <c r="J55" s="104"/>
      <c r="K55" s="104">
        <v>24</v>
      </c>
      <c r="L55" s="104"/>
      <c r="M55" s="104">
        <v>30</v>
      </c>
      <c r="N55" s="104"/>
      <c r="O55" s="104">
        <v>36</v>
      </c>
      <c r="P55" s="91"/>
      <c r="Q55" s="91"/>
    </row>
    <row r="56" ht="14.25" spans="1:17">
      <c r="A56" s="109"/>
      <c r="B56" s="101"/>
      <c r="C56" s="110"/>
      <c r="D56" s="110"/>
      <c r="E56" s="110"/>
      <c r="F56" s="110"/>
      <c r="G56" s="110"/>
      <c r="H56" s="110"/>
      <c r="I56" s="110"/>
      <c r="J56" s="110"/>
      <c r="K56" s="110"/>
      <c r="L56" s="110"/>
      <c r="M56" s="110"/>
      <c r="N56" s="110"/>
      <c r="O56" s="110"/>
      <c r="P56" s="91"/>
      <c r="Q56" s="91"/>
    </row>
    <row r="57" ht="14.25" spans="1:17">
      <c r="A57" s="91"/>
      <c r="B57" s="101"/>
      <c r="C57" s="91"/>
      <c r="D57" s="91"/>
      <c r="E57" s="91"/>
      <c r="F57" s="91"/>
      <c r="G57" s="91"/>
      <c r="H57" s="91"/>
      <c r="I57" s="91"/>
      <c r="J57" s="91"/>
      <c r="K57" s="91"/>
      <c r="L57" s="91"/>
      <c r="M57" s="91"/>
      <c r="N57" s="91"/>
      <c r="O57" s="91"/>
      <c r="P57" s="91"/>
      <c r="Q57" s="91"/>
    </row>
    <row r="58" ht="14.25" spans="1:17">
      <c r="A58" s="102" t="s">
        <v>43</v>
      </c>
      <c r="B58" s="95" t="s">
        <v>2</v>
      </c>
      <c r="C58" s="93" t="s">
        <v>18</v>
      </c>
      <c r="D58" s="93"/>
      <c r="E58" s="93"/>
      <c r="F58" s="93"/>
      <c r="G58" s="93" t="s">
        <v>10</v>
      </c>
      <c r="H58" s="93"/>
      <c r="I58" s="93" t="s">
        <v>19</v>
      </c>
      <c r="J58" s="93"/>
      <c r="K58" s="93" t="s">
        <v>11</v>
      </c>
      <c r="L58" s="93"/>
      <c r="M58" s="93" t="s">
        <v>20</v>
      </c>
      <c r="N58" s="93"/>
      <c r="O58" s="93" t="s">
        <v>12</v>
      </c>
      <c r="P58" s="91"/>
      <c r="Q58" s="91"/>
    </row>
    <row r="59" ht="14.25" spans="1:17">
      <c r="A59" s="103"/>
      <c r="B59" s="95" t="s">
        <v>14</v>
      </c>
      <c r="C59" s="104">
        <f>C60+C61</f>
        <v>150</v>
      </c>
      <c r="D59" s="104"/>
      <c r="E59" s="104">
        <f t="shared" ref="E59:I59" si="10">C59+E60+E61</f>
        <v>400</v>
      </c>
      <c r="F59" s="104"/>
      <c r="G59" s="104">
        <f t="shared" si="10"/>
        <v>675</v>
      </c>
      <c r="H59" s="104"/>
      <c r="I59" s="104">
        <f t="shared" si="10"/>
        <v>950</v>
      </c>
      <c r="J59" s="104"/>
      <c r="K59" s="104">
        <f t="shared" ref="K59:O59" si="11">I59+K60+K61</f>
        <v>1450</v>
      </c>
      <c r="L59" s="104"/>
      <c r="M59" s="104">
        <f t="shared" si="11"/>
        <v>2050</v>
      </c>
      <c r="N59" s="104"/>
      <c r="O59" s="104">
        <f t="shared" si="11"/>
        <v>2650</v>
      </c>
      <c r="P59" s="91"/>
      <c r="Q59" s="91"/>
    </row>
    <row r="60" ht="14.25" spans="1:17">
      <c r="A60" s="103"/>
      <c r="B60" s="95" t="s">
        <v>15</v>
      </c>
      <c r="C60" s="104">
        <v>100</v>
      </c>
      <c r="D60" s="104"/>
      <c r="E60" s="104">
        <v>100</v>
      </c>
      <c r="F60" s="104"/>
      <c r="G60" s="104">
        <v>200</v>
      </c>
      <c r="H60" s="104"/>
      <c r="I60" s="104">
        <v>200</v>
      </c>
      <c r="J60" s="104"/>
      <c r="K60" s="104">
        <v>400</v>
      </c>
      <c r="L60" s="104"/>
      <c r="M60" s="104">
        <v>500</v>
      </c>
      <c r="N60" s="104"/>
      <c r="O60" s="104">
        <v>500</v>
      </c>
      <c r="P60" s="91"/>
      <c r="Q60" s="91"/>
    </row>
    <row r="61" ht="14.25" spans="1:17">
      <c r="A61" s="103"/>
      <c r="B61" s="95" t="s">
        <v>21</v>
      </c>
      <c r="C61" s="104">
        <v>50</v>
      </c>
      <c r="D61" s="104"/>
      <c r="E61" s="104">
        <v>150</v>
      </c>
      <c r="F61" s="104"/>
      <c r="G61" s="104">
        <v>75</v>
      </c>
      <c r="H61" s="104"/>
      <c r="I61" s="104">
        <v>75</v>
      </c>
      <c r="J61" s="104"/>
      <c r="K61" s="104">
        <v>100</v>
      </c>
      <c r="L61" s="104"/>
      <c r="M61" s="104">
        <v>100</v>
      </c>
      <c r="N61" s="104"/>
      <c r="O61" s="104">
        <v>100</v>
      </c>
      <c r="P61" s="91"/>
      <c r="Q61" s="91"/>
    </row>
    <row r="62" ht="14.25" spans="1:17">
      <c r="A62" s="105"/>
      <c r="B62" s="95" t="s">
        <v>16</v>
      </c>
      <c r="C62" s="104">
        <v>0</v>
      </c>
      <c r="D62" s="104"/>
      <c r="E62" s="104">
        <v>6</v>
      </c>
      <c r="F62" s="104"/>
      <c r="G62" s="104">
        <v>12</v>
      </c>
      <c r="H62" s="104"/>
      <c r="I62" s="104">
        <v>18</v>
      </c>
      <c r="J62" s="104"/>
      <c r="K62" s="104">
        <v>24</v>
      </c>
      <c r="L62" s="104"/>
      <c r="M62" s="104">
        <v>30</v>
      </c>
      <c r="N62" s="104"/>
      <c r="O62" s="104">
        <v>36</v>
      </c>
      <c r="P62" s="91"/>
      <c r="Q62" s="91"/>
    </row>
    <row r="63" ht="14.25" spans="1:17">
      <c r="A63" s="109"/>
      <c r="B63" s="101"/>
      <c r="C63" s="110"/>
      <c r="D63" s="110"/>
      <c r="E63" s="110"/>
      <c r="F63" s="110"/>
      <c r="G63" s="110"/>
      <c r="H63" s="110"/>
      <c r="I63" s="110"/>
      <c r="J63" s="110"/>
      <c r="K63" s="110"/>
      <c r="L63" s="110"/>
      <c r="M63" s="110"/>
      <c r="N63" s="110"/>
      <c r="O63" s="110"/>
      <c r="P63" s="91"/>
      <c r="Q63" s="91"/>
    </row>
    <row r="64" ht="14.25" spans="1:17">
      <c r="A64" s="109"/>
      <c r="B64" s="101"/>
      <c r="C64" s="110"/>
      <c r="D64" s="110"/>
      <c r="E64" s="110"/>
      <c r="F64" s="110"/>
      <c r="G64" s="110"/>
      <c r="H64" s="110"/>
      <c r="I64" s="110"/>
      <c r="J64" s="110"/>
      <c r="K64" s="110"/>
      <c r="L64" s="110"/>
      <c r="M64" s="110"/>
      <c r="N64" s="110"/>
      <c r="O64" s="110"/>
      <c r="P64" s="91"/>
      <c r="Q64" s="91"/>
    </row>
    <row r="65" ht="14.25" spans="1:19">
      <c r="A65" s="111" t="s">
        <v>44</v>
      </c>
      <c r="B65" s="95" t="s">
        <v>2</v>
      </c>
      <c r="C65" s="114" t="s">
        <v>45</v>
      </c>
      <c r="D65" s="115"/>
      <c r="E65" s="114" t="s">
        <v>10</v>
      </c>
      <c r="F65" s="114"/>
      <c r="G65" s="114"/>
      <c r="H65" s="114"/>
      <c r="I65" s="114"/>
      <c r="J65" s="114"/>
      <c r="K65" s="114"/>
      <c r="L65" s="114" t="s">
        <v>11</v>
      </c>
      <c r="M65" s="114"/>
      <c r="N65" s="114"/>
      <c r="O65" s="114"/>
      <c r="P65" s="114"/>
      <c r="Q65" s="96" t="s">
        <v>12</v>
      </c>
      <c r="R65" s="96"/>
      <c r="S65" s="96"/>
    </row>
    <row r="66" spans="1:19">
      <c r="A66" s="111"/>
      <c r="B66" s="95" t="s">
        <v>14</v>
      </c>
      <c r="C66" s="104">
        <v>0</v>
      </c>
      <c r="D66" s="116">
        <f>D67+D68</f>
        <v>250</v>
      </c>
      <c r="E66" s="104">
        <f t="shared" ref="E66:S66" si="12">D66+E67+E68</f>
        <v>400</v>
      </c>
      <c r="F66" s="104">
        <f t="shared" si="12"/>
        <v>550</v>
      </c>
      <c r="G66" s="104">
        <f t="shared" si="12"/>
        <v>700</v>
      </c>
      <c r="H66" s="104">
        <f t="shared" si="12"/>
        <v>850</v>
      </c>
      <c r="I66" s="104">
        <f t="shared" si="12"/>
        <v>1000</v>
      </c>
      <c r="J66" s="104">
        <f t="shared" si="12"/>
        <v>1150</v>
      </c>
      <c r="K66" s="104">
        <f t="shared" si="12"/>
        <v>1425</v>
      </c>
      <c r="L66" s="104">
        <f t="shared" si="12"/>
        <v>1700</v>
      </c>
      <c r="M66" s="104">
        <f t="shared" si="12"/>
        <v>1975</v>
      </c>
      <c r="N66" s="104">
        <f t="shared" si="12"/>
        <v>2250</v>
      </c>
      <c r="O66" s="104">
        <f t="shared" si="12"/>
        <v>2525</v>
      </c>
      <c r="P66" s="104">
        <f t="shared" si="12"/>
        <v>2800</v>
      </c>
      <c r="Q66" s="104">
        <f t="shared" si="12"/>
        <v>3300</v>
      </c>
      <c r="R66" s="104">
        <f t="shared" si="12"/>
        <v>3800</v>
      </c>
      <c r="S66" s="104">
        <f t="shared" si="12"/>
        <v>4300</v>
      </c>
    </row>
    <row r="67" ht="14.25" spans="1:19">
      <c r="A67" s="111"/>
      <c r="B67" s="95" t="s">
        <v>15</v>
      </c>
      <c r="C67" s="112">
        <v>0</v>
      </c>
      <c r="D67" s="117">
        <v>200</v>
      </c>
      <c r="E67" s="118">
        <v>100</v>
      </c>
      <c r="F67" s="118">
        <v>100</v>
      </c>
      <c r="G67" s="118">
        <v>100</v>
      </c>
      <c r="H67" s="118">
        <v>100</v>
      </c>
      <c r="I67" s="118">
        <v>100</v>
      </c>
      <c r="J67" s="118">
        <v>100</v>
      </c>
      <c r="K67" s="118">
        <v>200</v>
      </c>
      <c r="L67" s="118">
        <v>200</v>
      </c>
      <c r="M67" s="118">
        <v>200</v>
      </c>
      <c r="N67" s="118">
        <v>200</v>
      </c>
      <c r="O67" s="118">
        <v>200</v>
      </c>
      <c r="P67" s="118">
        <v>200</v>
      </c>
      <c r="Q67" s="118">
        <v>350</v>
      </c>
      <c r="R67" s="118">
        <v>350</v>
      </c>
      <c r="S67" s="118">
        <v>350</v>
      </c>
    </row>
    <row r="68" ht="14.25" spans="1:19">
      <c r="A68" s="111"/>
      <c r="B68" s="95" t="s">
        <v>21</v>
      </c>
      <c r="C68" s="112">
        <v>0</v>
      </c>
      <c r="D68" s="119">
        <v>50</v>
      </c>
      <c r="E68" s="112">
        <v>50</v>
      </c>
      <c r="F68" s="112">
        <v>50</v>
      </c>
      <c r="G68" s="112">
        <v>50</v>
      </c>
      <c r="H68" s="112">
        <v>50</v>
      </c>
      <c r="I68" s="112">
        <v>50</v>
      </c>
      <c r="J68" s="112">
        <v>50</v>
      </c>
      <c r="K68" s="112">
        <v>75</v>
      </c>
      <c r="L68" s="112">
        <v>75</v>
      </c>
      <c r="M68" s="112">
        <v>75</v>
      </c>
      <c r="N68" s="112">
        <v>75</v>
      </c>
      <c r="O68" s="112">
        <v>75</v>
      </c>
      <c r="P68" s="112">
        <v>75</v>
      </c>
      <c r="Q68" s="112">
        <v>150</v>
      </c>
      <c r="R68" s="112">
        <v>150</v>
      </c>
      <c r="S68" s="112">
        <v>150</v>
      </c>
    </row>
    <row r="69" ht="14.25" spans="1:19">
      <c r="A69" s="111"/>
      <c r="B69" s="95" t="s">
        <v>16</v>
      </c>
      <c r="C69" s="112">
        <v>0</v>
      </c>
      <c r="D69" s="120">
        <v>3</v>
      </c>
      <c r="E69" s="112">
        <v>4</v>
      </c>
      <c r="F69" s="112">
        <v>5</v>
      </c>
      <c r="G69" s="112">
        <v>6</v>
      </c>
      <c r="H69" s="112">
        <v>7</v>
      </c>
      <c r="I69" s="112">
        <v>8</v>
      </c>
      <c r="J69" s="112">
        <v>11</v>
      </c>
      <c r="K69" s="112">
        <v>13</v>
      </c>
      <c r="L69" s="112">
        <v>15</v>
      </c>
      <c r="M69" s="112">
        <v>17</v>
      </c>
      <c r="N69" s="112">
        <v>21</v>
      </c>
      <c r="O69" s="112">
        <v>24</v>
      </c>
      <c r="P69" s="112">
        <v>27</v>
      </c>
      <c r="Q69" s="112">
        <v>30</v>
      </c>
      <c r="R69" s="70">
        <v>33</v>
      </c>
      <c r="S69" s="70">
        <v>36</v>
      </c>
    </row>
    <row r="70" spans="4:19">
      <c r="D70" t="s">
        <v>24</v>
      </c>
      <c r="E70" t="s">
        <v>25</v>
      </c>
      <c r="F70" t="s">
        <v>26</v>
      </c>
      <c r="G70" t="s">
        <v>27</v>
      </c>
      <c r="H70" t="s">
        <v>28</v>
      </c>
      <c r="I70" t="s">
        <v>29</v>
      </c>
      <c r="J70" t="s">
        <v>30</v>
      </c>
      <c r="K70" t="s">
        <v>31</v>
      </c>
      <c r="L70" t="s">
        <v>32</v>
      </c>
      <c r="M70" t="s">
        <v>33</v>
      </c>
      <c r="N70" t="s">
        <v>34</v>
      </c>
      <c r="O70" t="s">
        <v>35</v>
      </c>
      <c r="P70" t="s">
        <v>36</v>
      </c>
      <c r="Q70" t="s">
        <v>37</v>
      </c>
      <c r="R70" t="s">
        <v>38</v>
      </c>
      <c r="S70" t="s">
        <v>39</v>
      </c>
    </row>
  </sheetData>
  <mergeCells count="151">
    <mergeCell ref="A1:P1"/>
    <mergeCell ref="A2:H2"/>
    <mergeCell ref="C9:G9"/>
    <mergeCell ref="H9:K9"/>
    <mergeCell ref="L9:O9"/>
    <mergeCell ref="C15:F15"/>
    <mergeCell ref="G15:H15"/>
    <mergeCell ref="I15:J15"/>
    <mergeCell ref="K15:L15"/>
    <mergeCell ref="M15:N15"/>
    <mergeCell ref="C16:D16"/>
    <mergeCell ref="E16:F16"/>
    <mergeCell ref="G16:H16"/>
    <mergeCell ref="I16:J16"/>
    <mergeCell ref="K16:L16"/>
    <mergeCell ref="M16:N16"/>
    <mergeCell ref="C17:D17"/>
    <mergeCell ref="E17:F17"/>
    <mergeCell ref="G17:H17"/>
    <mergeCell ref="I17:J17"/>
    <mergeCell ref="K17:L17"/>
    <mergeCell ref="M17:N17"/>
    <mergeCell ref="C18:D18"/>
    <mergeCell ref="E18:F18"/>
    <mergeCell ref="G18:H18"/>
    <mergeCell ref="I18:J18"/>
    <mergeCell ref="K18:L18"/>
    <mergeCell ref="M18:N18"/>
    <mergeCell ref="C19:D19"/>
    <mergeCell ref="E19:F19"/>
    <mergeCell ref="G19:H19"/>
    <mergeCell ref="I19:J19"/>
    <mergeCell ref="K19:L19"/>
    <mergeCell ref="M19:N19"/>
    <mergeCell ref="C22:F22"/>
    <mergeCell ref="G22:H22"/>
    <mergeCell ref="I22:J22"/>
    <mergeCell ref="K22:L22"/>
    <mergeCell ref="M22:N22"/>
    <mergeCell ref="C23:D23"/>
    <mergeCell ref="E23:F23"/>
    <mergeCell ref="G23:H23"/>
    <mergeCell ref="I23:J23"/>
    <mergeCell ref="K23:L23"/>
    <mergeCell ref="M23:N23"/>
    <mergeCell ref="C24:D24"/>
    <mergeCell ref="E24:F24"/>
    <mergeCell ref="G24:H24"/>
    <mergeCell ref="I24:J24"/>
    <mergeCell ref="K24:L24"/>
    <mergeCell ref="M24:N24"/>
    <mergeCell ref="C25:D25"/>
    <mergeCell ref="E25:F25"/>
    <mergeCell ref="G25:H25"/>
    <mergeCell ref="I25:J25"/>
    <mergeCell ref="K25:L25"/>
    <mergeCell ref="M25:N25"/>
    <mergeCell ref="C26:D26"/>
    <mergeCell ref="E26:F26"/>
    <mergeCell ref="G26:H26"/>
    <mergeCell ref="I26:J26"/>
    <mergeCell ref="K26:L26"/>
    <mergeCell ref="M26:N26"/>
    <mergeCell ref="C29:F29"/>
    <mergeCell ref="G29:H29"/>
    <mergeCell ref="I29:J29"/>
    <mergeCell ref="K29:L29"/>
    <mergeCell ref="M29:O29"/>
    <mergeCell ref="P29:S29"/>
    <mergeCell ref="A36:H36"/>
    <mergeCell ref="C45:G45"/>
    <mergeCell ref="H45:K45"/>
    <mergeCell ref="L45:O45"/>
    <mergeCell ref="C51:F51"/>
    <mergeCell ref="G51:H51"/>
    <mergeCell ref="I51:J51"/>
    <mergeCell ref="K51:L51"/>
    <mergeCell ref="M51:N51"/>
    <mergeCell ref="C52:D52"/>
    <mergeCell ref="E52:F52"/>
    <mergeCell ref="G52:H52"/>
    <mergeCell ref="I52:J52"/>
    <mergeCell ref="K52:L52"/>
    <mergeCell ref="M52:N52"/>
    <mergeCell ref="C53:D53"/>
    <mergeCell ref="E53:F53"/>
    <mergeCell ref="G53:H53"/>
    <mergeCell ref="I53:J53"/>
    <mergeCell ref="K53:L53"/>
    <mergeCell ref="M53:N53"/>
    <mergeCell ref="C54:D54"/>
    <mergeCell ref="E54:F54"/>
    <mergeCell ref="G54:H54"/>
    <mergeCell ref="I54:J54"/>
    <mergeCell ref="K54:L54"/>
    <mergeCell ref="M54:N54"/>
    <mergeCell ref="C55:D55"/>
    <mergeCell ref="E55:F55"/>
    <mergeCell ref="G55:H55"/>
    <mergeCell ref="I55:J55"/>
    <mergeCell ref="K55:L55"/>
    <mergeCell ref="M55:N55"/>
    <mergeCell ref="C58:F58"/>
    <mergeCell ref="G58:H58"/>
    <mergeCell ref="I58:J58"/>
    <mergeCell ref="K58:L58"/>
    <mergeCell ref="M58:N58"/>
    <mergeCell ref="C59:D59"/>
    <mergeCell ref="E59:F59"/>
    <mergeCell ref="G59:H59"/>
    <mergeCell ref="I59:J59"/>
    <mergeCell ref="K59:L59"/>
    <mergeCell ref="M59:N59"/>
    <mergeCell ref="C60:D60"/>
    <mergeCell ref="E60:F60"/>
    <mergeCell ref="G60:H60"/>
    <mergeCell ref="I60:J60"/>
    <mergeCell ref="K60:L60"/>
    <mergeCell ref="M60:N60"/>
    <mergeCell ref="C61:D61"/>
    <mergeCell ref="E61:F61"/>
    <mergeCell ref="G61:H61"/>
    <mergeCell ref="I61:J61"/>
    <mergeCell ref="K61:L61"/>
    <mergeCell ref="M61:N61"/>
    <mergeCell ref="C62:D62"/>
    <mergeCell ref="E62:F62"/>
    <mergeCell ref="G62:H62"/>
    <mergeCell ref="I62:J62"/>
    <mergeCell ref="K62:L62"/>
    <mergeCell ref="M62:N62"/>
    <mergeCell ref="C65:D65"/>
    <mergeCell ref="E65:K65"/>
    <mergeCell ref="L65:P65"/>
    <mergeCell ref="Q65:S65"/>
    <mergeCell ref="A9:A12"/>
    <mergeCell ref="A15:A19"/>
    <mergeCell ref="A22:A26"/>
    <mergeCell ref="A29:A33"/>
    <mergeCell ref="A45:A48"/>
    <mergeCell ref="A51:A55"/>
    <mergeCell ref="A58:A62"/>
    <mergeCell ref="A65:A69"/>
    <mergeCell ref="E4:E6"/>
    <mergeCell ref="E38:E40"/>
    <mergeCell ref="F4:F6"/>
    <mergeCell ref="F38:F40"/>
    <mergeCell ref="G4:G6"/>
    <mergeCell ref="G38:G40"/>
    <mergeCell ref="H4:H6"/>
    <mergeCell ref="H38:H40"/>
  </mergeCells>
  <pageMargins left="0.75" right="0.75" top="1" bottom="1" header="0.511805555555556" footer="0.511805555555556"/>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51"/>
  <sheetViews>
    <sheetView workbookViewId="0">
      <selection activeCell="O25" sqref="O25"/>
    </sheetView>
  </sheetViews>
  <sheetFormatPr defaultColWidth="9" defaultRowHeight="13.5"/>
  <cols>
    <col min="4" max="4" width="15.125" customWidth="1"/>
    <col min="5" max="5" width="11.375" customWidth="1"/>
    <col min="6" max="6" width="10.375" customWidth="1"/>
    <col min="7" max="7" width="9.625" customWidth="1"/>
    <col min="8" max="8" width="12.125" customWidth="1"/>
    <col min="9" max="9" width="11.875" customWidth="1"/>
    <col min="10" max="10" width="12.75" customWidth="1"/>
    <col min="11" max="11" width="14.125" customWidth="1"/>
  </cols>
  <sheetData>
    <row r="1" ht="19" customHeight="1" spans="1:12">
      <c r="A1" s="10" t="s">
        <v>124</v>
      </c>
      <c r="B1" s="10" t="s">
        <v>139</v>
      </c>
      <c r="C1" s="10" t="s">
        <v>141</v>
      </c>
      <c r="D1" s="11" t="s">
        <v>246</v>
      </c>
      <c r="E1" s="11"/>
      <c r="F1" s="11"/>
      <c r="G1" s="11"/>
      <c r="H1" s="11"/>
      <c r="I1" s="11"/>
      <c r="J1" s="11" t="s">
        <v>247</v>
      </c>
      <c r="K1" s="11"/>
      <c r="L1" s="11"/>
    </row>
    <row r="2" ht="23" customHeight="1" spans="1:12">
      <c r="A2" s="12"/>
      <c r="B2" s="12"/>
      <c r="C2" s="12"/>
      <c r="D2" s="11" t="s">
        <v>248</v>
      </c>
      <c r="E2" s="11" t="s">
        <v>249</v>
      </c>
      <c r="F2" s="11"/>
      <c r="G2" s="11"/>
      <c r="H2" s="11" t="s">
        <v>250</v>
      </c>
      <c r="I2" s="11"/>
      <c r="J2" s="11" t="s">
        <v>248</v>
      </c>
      <c r="K2" s="11" t="s">
        <v>249</v>
      </c>
      <c r="L2" s="11" t="s">
        <v>250</v>
      </c>
    </row>
    <row r="3" ht="23" customHeight="1" spans="1:12">
      <c r="A3" s="13"/>
      <c r="B3" s="13"/>
      <c r="C3" s="13"/>
      <c r="D3" s="11" t="s">
        <v>251</v>
      </c>
      <c r="E3" s="11" t="s">
        <v>252</v>
      </c>
      <c r="F3" s="20" t="s">
        <v>253</v>
      </c>
      <c r="G3" s="11" t="s">
        <v>254</v>
      </c>
      <c r="H3" s="11" t="s">
        <v>252</v>
      </c>
      <c r="I3" s="11" t="s">
        <v>253</v>
      </c>
      <c r="J3" s="11" t="s">
        <v>255</v>
      </c>
      <c r="K3" s="11" t="s">
        <v>256</v>
      </c>
      <c r="L3" s="15" t="s">
        <v>257</v>
      </c>
    </row>
    <row r="4" s="19" customFormat="1" spans="1:12">
      <c r="A4" s="14" t="s">
        <v>164</v>
      </c>
      <c r="B4" s="4" t="s">
        <v>157</v>
      </c>
      <c r="C4" s="4" t="s">
        <v>24</v>
      </c>
      <c r="D4" s="21">
        <v>0.4</v>
      </c>
      <c r="E4" s="22">
        <v>0.2</v>
      </c>
      <c r="F4" s="23"/>
      <c r="G4" s="24"/>
      <c r="H4" s="22">
        <v>0.1</v>
      </c>
      <c r="I4" s="24"/>
      <c r="J4" s="21">
        <v>0.2</v>
      </c>
      <c r="K4" s="21">
        <v>0.1</v>
      </c>
      <c r="L4" s="21">
        <v>0</v>
      </c>
    </row>
    <row r="5" spans="1:12">
      <c r="A5" s="16"/>
      <c r="B5" s="4"/>
      <c r="C5" s="4" t="s">
        <v>25</v>
      </c>
      <c r="D5" s="21">
        <v>0.4</v>
      </c>
      <c r="E5" s="22">
        <v>0.2</v>
      </c>
      <c r="F5" s="23">
        <v>7</v>
      </c>
      <c r="G5" s="24">
        <v>6</v>
      </c>
      <c r="H5" s="22">
        <v>0.1</v>
      </c>
      <c r="I5" s="24"/>
      <c r="J5" s="21">
        <v>0.2</v>
      </c>
      <c r="K5" s="21">
        <v>0.1</v>
      </c>
      <c r="L5" s="21">
        <v>0</v>
      </c>
    </row>
    <row r="6" spans="1:12">
      <c r="A6" s="16"/>
      <c r="B6" s="4"/>
      <c r="C6" s="4" t="s">
        <v>26</v>
      </c>
      <c r="D6" s="21">
        <v>0.5</v>
      </c>
      <c r="E6" s="22">
        <v>0.2</v>
      </c>
      <c r="F6" s="23"/>
      <c r="G6" s="24"/>
      <c r="H6" s="22">
        <v>0</v>
      </c>
      <c r="I6" s="24"/>
      <c r="J6" s="21">
        <v>0.3</v>
      </c>
      <c r="K6" s="21">
        <v>0</v>
      </c>
      <c r="L6" s="21">
        <v>0</v>
      </c>
    </row>
    <row r="7" spans="1:12">
      <c r="A7" s="16"/>
      <c r="B7" s="4"/>
      <c r="C7" s="4" t="s">
        <v>27</v>
      </c>
      <c r="D7" s="21">
        <v>0.5</v>
      </c>
      <c r="E7" s="22">
        <v>0.2</v>
      </c>
      <c r="F7" s="23"/>
      <c r="G7" s="24"/>
      <c r="H7" s="22">
        <v>0</v>
      </c>
      <c r="I7" s="24"/>
      <c r="J7" s="21">
        <v>0.3</v>
      </c>
      <c r="K7" s="21">
        <v>0</v>
      </c>
      <c r="L7" s="21">
        <v>0</v>
      </c>
    </row>
    <row r="8" spans="1:12">
      <c r="A8" s="16"/>
      <c r="B8" s="4"/>
      <c r="C8" s="4" t="s">
        <v>28</v>
      </c>
      <c r="D8" s="21">
        <v>0.5</v>
      </c>
      <c r="E8" s="22">
        <v>0.2</v>
      </c>
      <c r="F8" s="23"/>
      <c r="G8" s="24"/>
      <c r="H8" s="22">
        <v>0</v>
      </c>
      <c r="I8" s="24"/>
      <c r="J8" s="21">
        <v>0.3</v>
      </c>
      <c r="K8" s="21">
        <v>0</v>
      </c>
      <c r="L8" s="21">
        <v>0</v>
      </c>
    </row>
    <row r="9" spans="1:12">
      <c r="A9" s="16"/>
      <c r="B9" s="4"/>
      <c r="C9" s="4" t="s">
        <v>29</v>
      </c>
      <c r="D9" s="21">
        <v>0.5</v>
      </c>
      <c r="E9" s="22">
        <v>0.2</v>
      </c>
      <c r="F9" s="23"/>
      <c r="G9" s="24"/>
      <c r="H9" s="22">
        <v>0</v>
      </c>
      <c r="I9" s="24"/>
      <c r="J9" s="21">
        <v>0.3</v>
      </c>
      <c r="K9" s="21">
        <v>0</v>
      </c>
      <c r="L9" s="21">
        <v>0</v>
      </c>
    </row>
    <row r="10" spans="1:12">
      <c r="A10" s="16"/>
      <c r="B10" s="4"/>
      <c r="C10" s="4" t="s">
        <v>30</v>
      </c>
      <c r="D10" s="21">
        <v>0.5</v>
      </c>
      <c r="E10" s="22">
        <v>0.2</v>
      </c>
      <c r="F10" s="23"/>
      <c r="G10" s="24"/>
      <c r="H10" s="22">
        <v>0</v>
      </c>
      <c r="I10" s="24"/>
      <c r="J10" s="21">
        <v>0.3</v>
      </c>
      <c r="K10" s="21">
        <v>0</v>
      </c>
      <c r="L10" s="21">
        <v>0</v>
      </c>
    </row>
    <row r="11" spans="1:12">
      <c r="A11" s="16"/>
      <c r="B11" s="4" t="s">
        <v>160</v>
      </c>
      <c r="C11" s="4" t="s">
        <v>31</v>
      </c>
      <c r="D11" s="21">
        <v>0.5</v>
      </c>
      <c r="E11" s="22">
        <v>0.2</v>
      </c>
      <c r="F11" s="23"/>
      <c r="G11" s="24"/>
      <c r="H11" s="22">
        <v>0</v>
      </c>
      <c r="I11" s="24"/>
      <c r="J11" s="21">
        <v>0.3</v>
      </c>
      <c r="K11" s="21">
        <v>0</v>
      </c>
      <c r="L11" s="21">
        <v>0</v>
      </c>
    </row>
    <row r="12" spans="1:12">
      <c r="A12" s="16"/>
      <c r="B12" s="4"/>
      <c r="C12" s="4" t="s">
        <v>32</v>
      </c>
      <c r="D12" s="21">
        <v>0.5</v>
      </c>
      <c r="E12" s="22">
        <v>0.2</v>
      </c>
      <c r="F12" s="23"/>
      <c r="G12" s="24"/>
      <c r="H12" s="22">
        <v>0</v>
      </c>
      <c r="I12" s="24"/>
      <c r="J12" s="21">
        <v>0.3</v>
      </c>
      <c r="K12" s="21">
        <v>0</v>
      </c>
      <c r="L12" s="21">
        <v>0</v>
      </c>
    </row>
    <row r="13" spans="1:12">
      <c r="A13" s="16"/>
      <c r="B13" s="4"/>
      <c r="C13" s="4" t="s">
        <v>33</v>
      </c>
      <c r="D13" s="21">
        <v>0.5</v>
      </c>
      <c r="E13" s="22">
        <v>0.2</v>
      </c>
      <c r="F13" s="23"/>
      <c r="G13" s="24"/>
      <c r="H13" s="22">
        <v>0</v>
      </c>
      <c r="I13" s="24"/>
      <c r="J13" s="21">
        <v>0.3</v>
      </c>
      <c r="K13" s="21">
        <v>0</v>
      </c>
      <c r="L13" s="21">
        <v>0</v>
      </c>
    </row>
    <row r="14" spans="1:12">
      <c r="A14" s="16"/>
      <c r="B14" s="4"/>
      <c r="C14" s="4" t="s">
        <v>34</v>
      </c>
      <c r="D14" s="21">
        <v>0.5</v>
      </c>
      <c r="E14" s="22">
        <v>0.2</v>
      </c>
      <c r="F14" s="23"/>
      <c r="G14" s="24"/>
      <c r="H14" s="22">
        <v>0</v>
      </c>
      <c r="I14" s="24"/>
      <c r="J14" s="21">
        <v>0.3</v>
      </c>
      <c r="K14" s="21">
        <v>0</v>
      </c>
      <c r="L14" s="21">
        <v>0</v>
      </c>
    </row>
    <row r="15" spans="1:12">
      <c r="A15" s="16"/>
      <c r="B15" s="4"/>
      <c r="C15" s="4" t="s">
        <v>35</v>
      </c>
      <c r="D15" s="21">
        <v>0.5</v>
      </c>
      <c r="E15" s="22">
        <v>0.2</v>
      </c>
      <c r="F15" s="23"/>
      <c r="G15" s="24"/>
      <c r="H15" s="22">
        <v>0</v>
      </c>
      <c r="I15" s="24"/>
      <c r="J15" s="21">
        <v>0.3</v>
      </c>
      <c r="K15" s="21">
        <v>0</v>
      </c>
      <c r="L15" s="21">
        <v>0</v>
      </c>
    </row>
    <row r="16" spans="1:12">
      <c r="A16" s="16"/>
      <c r="B16" s="4"/>
      <c r="C16" s="4" t="s">
        <v>36</v>
      </c>
      <c r="D16" s="21">
        <v>0.5</v>
      </c>
      <c r="E16" s="22">
        <v>0.2</v>
      </c>
      <c r="F16" s="23"/>
      <c r="G16" s="24"/>
      <c r="H16" s="22">
        <v>0</v>
      </c>
      <c r="I16" s="24"/>
      <c r="J16" s="21">
        <v>0.3</v>
      </c>
      <c r="K16" s="21">
        <v>0</v>
      </c>
      <c r="L16" s="21">
        <v>0</v>
      </c>
    </row>
    <row r="17" spans="1:12">
      <c r="A17" s="16"/>
      <c r="B17" s="4" t="s">
        <v>162</v>
      </c>
      <c r="C17" s="4" t="s">
        <v>37</v>
      </c>
      <c r="D17" s="21">
        <v>0.5</v>
      </c>
      <c r="E17" s="22">
        <v>0.2</v>
      </c>
      <c r="F17" s="23"/>
      <c r="G17" s="24"/>
      <c r="H17" s="22">
        <v>0</v>
      </c>
      <c r="I17" s="24"/>
      <c r="J17" s="21">
        <v>0.3</v>
      </c>
      <c r="K17" s="21">
        <v>0</v>
      </c>
      <c r="L17" s="21">
        <v>0</v>
      </c>
    </row>
    <row r="18" spans="1:12">
      <c r="A18" s="16"/>
      <c r="B18" s="4"/>
      <c r="C18" s="4" t="s">
        <v>38</v>
      </c>
      <c r="D18" s="21">
        <v>0.5</v>
      </c>
      <c r="E18" s="22">
        <v>0.2</v>
      </c>
      <c r="F18" s="23"/>
      <c r="G18" s="24"/>
      <c r="H18" s="22">
        <v>0</v>
      </c>
      <c r="I18" s="24"/>
      <c r="J18" s="21">
        <v>0.3</v>
      </c>
      <c r="K18" s="21">
        <v>0</v>
      </c>
      <c r="L18" s="21">
        <v>0</v>
      </c>
    </row>
    <row r="19" spans="1:12">
      <c r="A19" s="17"/>
      <c r="B19" s="4"/>
      <c r="C19" s="4" t="s">
        <v>39</v>
      </c>
      <c r="D19" s="21">
        <v>0.5</v>
      </c>
      <c r="E19" s="22">
        <v>0.2</v>
      </c>
      <c r="F19" s="23"/>
      <c r="G19" s="24"/>
      <c r="H19" s="22">
        <v>0</v>
      </c>
      <c r="I19" s="24"/>
      <c r="J19" s="21">
        <v>0.3</v>
      </c>
      <c r="K19" s="21">
        <v>0</v>
      </c>
      <c r="L19" s="21">
        <v>0</v>
      </c>
    </row>
    <row r="20" spans="1:12">
      <c r="A20" s="18" t="s">
        <v>164</v>
      </c>
      <c r="B20" s="4" t="s">
        <v>157</v>
      </c>
      <c r="C20" s="4" t="s">
        <v>24</v>
      </c>
      <c r="D20" s="21">
        <v>0.4</v>
      </c>
      <c r="E20" s="22">
        <v>0.2</v>
      </c>
      <c r="F20" s="23"/>
      <c r="G20" s="24"/>
      <c r="H20" s="22">
        <v>0.1</v>
      </c>
      <c r="I20" s="24"/>
      <c r="J20" s="21">
        <v>0.2</v>
      </c>
      <c r="K20" s="21">
        <v>0.1</v>
      </c>
      <c r="L20" s="21">
        <v>0</v>
      </c>
    </row>
    <row r="21" spans="1:12">
      <c r="A21" s="18"/>
      <c r="B21" s="4"/>
      <c r="C21" s="4" t="s">
        <v>25</v>
      </c>
      <c r="D21" s="21">
        <v>0.4</v>
      </c>
      <c r="E21" s="22">
        <v>0.2</v>
      </c>
      <c r="F21" s="23"/>
      <c r="G21" s="24"/>
      <c r="H21" s="22">
        <v>0.1</v>
      </c>
      <c r="I21" s="24"/>
      <c r="J21" s="21">
        <v>0.2</v>
      </c>
      <c r="K21" s="21">
        <v>0.1</v>
      </c>
      <c r="L21" s="21">
        <v>0</v>
      </c>
    </row>
    <row r="22" spans="1:12">
      <c r="A22" s="18"/>
      <c r="B22" s="4"/>
      <c r="C22" s="4" t="s">
        <v>26</v>
      </c>
      <c r="D22" s="21">
        <v>0.5</v>
      </c>
      <c r="E22" s="22">
        <v>0.2</v>
      </c>
      <c r="F22" s="23"/>
      <c r="G22" s="24"/>
      <c r="H22" s="22">
        <v>0</v>
      </c>
      <c r="I22" s="24"/>
      <c r="J22" s="21">
        <v>0.3</v>
      </c>
      <c r="K22" s="21">
        <v>0</v>
      </c>
      <c r="L22" s="21">
        <v>0</v>
      </c>
    </row>
    <row r="23" spans="1:12">
      <c r="A23" s="18"/>
      <c r="B23" s="4"/>
      <c r="C23" s="4" t="s">
        <v>27</v>
      </c>
      <c r="D23" s="21">
        <v>0.5</v>
      </c>
      <c r="E23" s="22">
        <v>0.2</v>
      </c>
      <c r="F23" s="23"/>
      <c r="G23" s="24"/>
      <c r="H23" s="22">
        <v>0</v>
      </c>
      <c r="I23" s="24"/>
      <c r="J23" s="21">
        <v>0.3</v>
      </c>
      <c r="K23" s="21">
        <v>0</v>
      </c>
      <c r="L23" s="21">
        <v>0</v>
      </c>
    </row>
    <row r="24" spans="1:12">
      <c r="A24" s="18"/>
      <c r="B24" s="4"/>
      <c r="C24" s="4" t="s">
        <v>28</v>
      </c>
      <c r="D24" s="21">
        <v>0.5</v>
      </c>
      <c r="E24" s="22">
        <v>0.2</v>
      </c>
      <c r="F24" s="23"/>
      <c r="G24" s="24"/>
      <c r="H24" s="22">
        <v>0</v>
      </c>
      <c r="I24" s="24"/>
      <c r="J24" s="21">
        <v>0.3</v>
      </c>
      <c r="K24" s="21">
        <v>0</v>
      </c>
      <c r="L24" s="21">
        <v>0</v>
      </c>
    </row>
    <row r="25" spans="1:12">
      <c r="A25" s="18"/>
      <c r="B25" s="4"/>
      <c r="C25" s="4" t="s">
        <v>29</v>
      </c>
      <c r="D25" s="21">
        <v>0.5</v>
      </c>
      <c r="E25" s="22">
        <v>0.2</v>
      </c>
      <c r="F25" s="23"/>
      <c r="G25" s="24"/>
      <c r="H25" s="22">
        <v>0</v>
      </c>
      <c r="I25" s="24"/>
      <c r="J25" s="21">
        <v>0.3</v>
      </c>
      <c r="K25" s="21">
        <v>0</v>
      </c>
      <c r="L25" s="21">
        <v>0</v>
      </c>
    </row>
    <row r="26" spans="1:12">
      <c r="A26" s="18"/>
      <c r="B26" s="4"/>
      <c r="C26" s="4" t="s">
        <v>30</v>
      </c>
      <c r="D26" s="21">
        <v>0.5</v>
      </c>
      <c r="E26" s="22">
        <v>0.2</v>
      </c>
      <c r="F26" s="23"/>
      <c r="G26" s="24"/>
      <c r="H26" s="22">
        <v>0</v>
      </c>
      <c r="I26" s="24"/>
      <c r="J26" s="21">
        <v>0.3</v>
      </c>
      <c r="K26" s="21">
        <v>0</v>
      </c>
      <c r="L26" s="21">
        <v>0</v>
      </c>
    </row>
    <row r="27" spans="1:12">
      <c r="A27" s="18"/>
      <c r="B27" s="4" t="s">
        <v>160</v>
      </c>
      <c r="C27" s="4" t="s">
        <v>31</v>
      </c>
      <c r="D27" s="21">
        <v>0.5</v>
      </c>
      <c r="E27" s="22">
        <v>0.2</v>
      </c>
      <c r="F27" s="23"/>
      <c r="G27" s="24"/>
      <c r="H27" s="22">
        <v>0</v>
      </c>
      <c r="I27" s="24"/>
      <c r="J27" s="21">
        <v>0.3</v>
      </c>
      <c r="K27" s="21">
        <v>0</v>
      </c>
      <c r="L27" s="21">
        <v>0</v>
      </c>
    </row>
    <row r="28" spans="1:12">
      <c r="A28" s="18"/>
      <c r="B28" s="4"/>
      <c r="C28" s="4" t="s">
        <v>32</v>
      </c>
      <c r="D28" s="21">
        <v>0.5</v>
      </c>
      <c r="E28" s="22">
        <v>0.2</v>
      </c>
      <c r="F28" s="23"/>
      <c r="G28" s="24"/>
      <c r="H28" s="22">
        <v>0</v>
      </c>
      <c r="I28" s="24"/>
      <c r="J28" s="21">
        <v>0.3</v>
      </c>
      <c r="K28" s="21">
        <v>0</v>
      </c>
      <c r="L28" s="21">
        <v>0</v>
      </c>
    </row>
    <row r="29" spans="1:12">
      <c r="A29" s="18"/>
      <c r="B29" s="4"/>
      <c r="C29" s="4" t="s">
        <v>33</v>
      </c>
      <c r="D29" s="21">
        <v>0.5</v>
      </c>
      <c r="E29" s="22">
        <v>0.2</v>
      </c>
      <c r="F29" s="23"/>
      <c r="G29" s="24"/>
      <c r="H29" s="22">
        <v>0</v>
      </c>
      <c r="I29" s="24"/>
      <c r="J29" s="21">
        <v>0.3</v>
      </c>
      <c r="K29" s="21">
        <v>0</v>
      </c>
      <c r="L29" s="21">
        <v>0</v>
      </c>
    </row>
    <row r="30" spans="1:12">
      <c r="A30" s="18"/>
      <c r="B30" s="4"/>
      <c r="C30" s="4" t="s">
        <v>34</v>
      </c>
      <c r="D30" s="21">
        <v>0.5</v>
      </c>
      <c r="E30" s="22">
        <v>0.2</v>
      </c>
      <c r="F30" s="23"/>
      <c r="G30" s="24"/>
      <c r="H30" s="22">
        <v>0</v>
      </c>
      <c r="I30" s="24"/>
      <c r="J30" s="21">
        <v>0.3</v>
      </c>
      <c r="K30" s="21">
        <v>0</v>
      </c>
      <c r="L30" s="21">
        <v>0</v>
      </c>
    </row>
    <row r="31" spans="1:12">
      <c r="A31" s="18"/>
      <c r="B31" s="4"/>
      <c r="C31" s="4" t="s">
        <v>35</v>
      </c>
      <c r="D31" s="21">
        <v>0.5</v>
      </c>
      <c r="E31" s="22">
        <v>0.2</v>
      </c>
      <c r="F31" s="23"/>
      <c r="G31" s="24"/>
      <c r="H31" s="22">
        <v>0</v>
      </c>
      <c r="I31" s="24"/>
      <c r="J31" s="21">
        <v>0.3</v>
      </c>
      <c r="K31" s="21">
        <v>0</v>
      </c>
      <c r="L31" s="21">
        <v>0</v>
      </c>
    </row>
    <row r="32" spans="1:12">
      <c r="A32" s="18"/>
      <c r="B32" s="4"/>
      <c r="C32" s="4" t="s">
        <v>36</v>
      </c>
      <c r="D32" s="21">
        <v>0.5</v>
      </c>
      <c r="E32" s="22">
        <v>0.2</v>
      </c>
      <c r="F32" s="23"/>
      <c r="G32" s="24"/>
      <c r="H32" s="22">
        <v>0</v>
      </c>
      <c r="I32" s="24"/>
      <c r="J32" s="21">
        <v>0.3</v>
      </c>
      <c r="K32" s="21">
        <v>0</v>
      </c>
      <c r="L32" s="21">
        <v>0</v>
      </c>
    </row>
    <row r="33" spans="1:12">
      <c r="A33" s="18"/>
      <c r="B33" s="4" t="s">
        <v>162</v>
      </c>
      <c r="C33" s="4" t="s">
        <v>37</v>
      </c>
      <c r="D33" s="21">
        <v>0.5</v>
      </c>
      <c r="E33" s="22">
        <v>0.2</v>
      </c>
      <c r="F33" s="23"/>
      <c r="G33" s="24"/>
      <c r="H33" s="22">
        <v>0</v>
      </c>
      <c r="I33" s="24"/>
      <c r="J33" s="21">
        <v>0.3</v>
      </c>
      <c r="K33" s="21">
        <v>0</v>
      </c>
      <c r="L33" s="21">
        <v>0</v>
      </c>
    </row>
    <row r="34" spans="1:12">
      <c r="A34" s="18"/>
      <c r="B34" s="4"/>
      <c r="C34" s="4" t="s">
        <v>38</v>
      </c>
      <c r="D34" s="21">
        <v>0.5</v>
      </c>
      <c r="E34" s="22">
        <v>0.2</v>
      </c>
      <c r="F34" s="23"/>
      <c r="G34" s="24"/>
      <c r="H34" s="22">
        <v>0</v>
      </c>
      <c r="I34" s="24"/>
      <c r="J34" s="21">
        <v>0.3</v>
      </c>
      <c r="K34" s="21">
        <v>0</v>
      </c>
      <c r="L34" s="21">
        <v>0</v>
      </c>
    </row>
    <row r="35" spans="1:12">
      <c r="A35" s="18"/>
      <c r="B35" s="4"/>
      <c r="C35" s="4" t="s">
        <v>39</v>
      </c>
      <c r="D35" s="21">
        <v>0.5</v>
      </c>
      <c r="E35" s="22">
        <v>0.2</v>
      </c>
      <c r="F35" s="23"/>
      <c r="G35" s="24"/>
      <c r="H35" s="22">
        <v>0</v>
      </c>
      <c r="I35" s="24"/>
      <c r="J35" s="21">
        <v>0.3</v>
      </c>
      <c r="K35" s="21">
        <v>0</v>
      </c>
      <c r="L35" s="21">
        <v>0</v>
      </c>
    </row>
    <row r="36" spans="1:12">
      <c r="A36" s="18" t="s">
        <v>169</v>
      </c>
      <c r="B36" s="4" t="s">
        <v>157</v>
      </c>
      <c r="C36" s="4" t="s">
        <v>24</v>
      </c>
      <c r="D36" s="21">
        <v>0.4</v>
      </c>
      <c r="E36" s="22">
        <v>0.2</v>
      </c>
      <c r="F36" s="23"/>
      <c r="G36" s="24"/>
      <c r="H36" s="22">
        <v>0.1</v>
      </c>
      <c r="I36" s="24"/>
      <c r="J36" s="21">
        <v>0.2</v>
      </c>
      <c r="K36" s="21">
        <v>0.1</v>
      </c>
      <c r="L36" s="21">
        <v>0</v>
      </c>
    </row>
    <row r="37" spans="1:12">
      <c r="A37" s="18"/>
      <c r="B37" s="4"/>
      <c r="C37" s="4" t="s">
        <v>25</v>
      </c>
      <c r="D37" s="21">
        <v>0.4</v>
      </c>
      <c r="E37" s="22">
        <v>0.2</v>
      </c>
      <c r="F37" s="23"/>
      <c r="G37" s="24"/>
      <c r="H37" s="22">
        <v>0.1</v>
      </c>
      <c r="I37" s="24"/>
      <c r="J37" s="21">
        <v>0.2</v>
      </c>
      <c r="K37" s="21">
        <v>0.1</v>
      </c>
      <c r="L37" s="21">
        <v>0</v>
      </c>
    </row>
    <row r="38" spans="1:12">
      <c r="A38" s="18"/>
      <c r="B38" s="4"/>
      <c r="C38" s="4" t="s">
        <v>26</v>
      </c>
      <c r="D38" s="21">
        <v>0.4</v>
      </c>
      <c r="E38" s="22">
        <v>0.2</v>
      </c>
      <c r="F38" s="23"/>
      <c r="G38" s="24"/>
      <c r="H38" s="22">
        <v>0.1</v>
      </c>
      <c r="I38" s="24"/>
      <c r="J38" s="21">
        <v>0.2</v>
      </c>
      <c r="K38" s="21">
        <v>0.1</v>
      </c>
      <c r="L38" s="21">
        <v>0</v>
      </c>
    </row>
    <row r="39" spans="1:12">
      <c r="A39" s="18"/>
      <c r="B39" s="4"/>
      <c r="C39" s="4" t="s">
        <v>27</v>
      </c>
      <c r="D39" s="21">
        <v>0.4</v>
      </c>
      <c r="E39" s="22">
        <v>0.2</v>
      </c>
      <c r="F39" s="23"/>
      <c r="G39" s="24"/>
      <c r="H39" s="22">
        <v>0.1</v>
      </c>
      <c r="I39" s="24"/>
      <c r="J39" s="21">
        <v>0.2</v>
      </c>
      <c r="K39" s="21">
        <v>0.1</v>
      </c>
      <c r="L39" s="21">
        <v>0</v>
      </c>
    </row>
    <row r="40" spans="1:12">
      <c r="A40" s="18"/>
      <c r="B40" s="4"/>
      <c r="C40" s="4" t="s">
        <v>28</v>
      </c>
      <c r="D40" s="21">
        <v>0.4</v>
      </c>
      <c r="E40" s="22">
        <v>0.2</v>
      </c>
      <c r="F40" s="23"/>
      <c r="G40" s="24"/>
      <c r="H40" s="22">
        <v>0.1</v>
      </c>
      <c r="I40" s="24"/>
      <c r="J40" s="21">
        <v>0.2</v>
      </c>
      <c r="K40" s="21">
        <v>0.1</v>
      </c>
      <c r="L40" s="21">
        <v>0</v>
      </c>
    </row>
    <row r="41" spans="1:12">
      <c r="A41" s="18"/>
      <c r="B41" s="4"/>
      <c r="C41" s="4" t="s">
        <v>29</v>
      </c>
      <c r="D41" s="21">
        <v>0.4</v>
      </c>
      <c r="E41" s="22">
        <v>0.2</v>
      </c>
      <c r="F41" s="23"/>
      <c r="G41" s="24"/>
      <c r="H41" s="22">
        <v>0.1</v>
      </c>
      <c r="I41" s="24"/>
      <c r="J41" s="21">
        <v>0.2</v>
      </c>
      <c r="K41" s="21">
        <v>0.1</v>
      </c>
      <c r="L41" s="21">
        <v>0</v>
      </c>
    </row>
    <row r="42" spans="1:12">
      <c r="A42" s="18"/>
      <c r="B42" s="4"/>
      <c r="C42" s="4" t="s">
        <v>30</v>
      </c>
      <c r="D42" s="21">
        <v>0.4</v>
      </c>
      <c r="E42" s="22">
        <v>0.2</v>
      </c>
      <c r="F42" s="23"/>
      <c r="G42" s="24"/>
      <c r="H42" s="22">
        <v>0.1</v>
      </c>
      <c r="I42" s="24"/>
      <c r="J42" s="21">
        <v>0.2</v>
      </c>
      <c r="K42" s="21">
        <v>0.1</v>
      </c>
      <c r="L42" s="21">
        <v>0</v>
      </c>
    </row>
    <row r="43" spans="1:12">
      <c r="A43" s="18"/>
      <c r="B43" s="4" t="s">
        <v>160</v>
      </c>
      <c r="C43" s="4" t="s">
        <v>31</v>
      </c>
      <c r="D43" s="21">
        <v>0.5</v>
      </c>
      <c r="E43" s="22">
        <v>0.2</v>
      </c>
      <c r="F43" s="23"/>
      <c r="G43" s="24"/>
      <c r="H43" s="22">
        <v>0</v>
      </c>
      <c r="I43" s="24"/>
      <c r="J43" s="21">
        <v>0.3</v>
      </c>
      <c r="K43" s="21">
        <v>0</v>
      </c>
      <c r="L43" s="21">
        <v>0</v>
      </c>
    </row>
    <row r="44" spans="1:12">
      <c r="A44" s="18"/>
      <c r="B44" s="4"/>
      <c r="C44" s="4" t="s">
        <v>32</v>
      </c>
      <c r="D44" s="21">
        <v>0.5</v>
      </c>
      <c r="E44" s="22">
        <v>0.2</v>
      </c>
      <c r="F44" s="23"/>
      <c r="G44" s="24"/>
      <c r="H44" s="22">
        <v>0</v>
      </c>
      <c r="I44" s="24"/>
      <c r="J44" s="21">
        <v>0.3</v>
      </c>
      <c r="K44" s="21">
        <v>0</v>
      </c>
      <c r="L44" s="21">
        <v>0</v>
      </c>
    </row>
    <row r="45" spans="1:12">
      <c r="A45" s="18"/>
      <c r="B45" s="4"/>
      <c r="C45" s="4" t="s">
        <v>33</v>
      </c>
      <c r="D45" s="21">
        <v>0.5</v>
      </c>
      <c r="E45" s="22">
        <v>0.2</v>
      </c>
      <c r="F45" s="23"/>
      <c r="G45" s="24"/>
      <c r="H45" s="22">
        <v>0</v>
      </c>
      <c r="I45" s="24"/>
      <c r="J45" s="21">
        <v>0.3</v>
      </c>
      <c r="K45" s="21">
        <v>0</v>
      </c>
      <c r="L45" s="21">
        <v>0</v>
      </c>
    </row>
    <row r="46" spans="1:12">
      <c r="A46" s="18"/>
      <c r="B46" s="4"/>
      <c r="C46" s="4" t="s">
        <v>34</v>
      </c>
      <c r="D46" s="21">
        <v>0.5</v>
      </c>
      <c r="E46" s="22">
        <v>0.2</v>
      </c>
      <c r="F46" s="23"/>
      <c r="G46" s="24"/>
      <c r="H46" s="22">
        <v>0</v>
      </c>
      <c r="I46" s="24"/>
      <c r="J46" s="21">
        <v>0.3</v>
      </c>
      <c r="K46" s="21">
        <v>0</v>
      </c>
      <c r="L46" s="21">
        <v>0</v>
      </c>
    </row>
    <row r="47" spans="1:12">
      <c r="A47" s="18"/>
      <c r="B47" s="4"/>
      <c r="C47" s="4" t="s">
        <v>35</v>
      </c>
      <c r="D47" s="21">
        <v>0.5</v>
      </c>
      <c r="E47" s="22">
        <v>0.2</v>
      </c>
      <c r="F47" s="23"/>
      <c r="G47" s="24"/>
      <c r="H47" s="22">
        <v>0</v>
      </c>
      <c r="I47" s="24"/>
      <c r="J47" s="21">
        <v>0.3</v>
      </c>
      <c r="K47" s="21">
        <v>0</v>
      </c>
      <c r="L47" s="21">
        <v>0</v>
      </c>
    </row>
    <row r="48" spans="1:12">
      <c r="A48" s="18"/>
      <c r="B48" s="4"/>
      <c r="C48" s="4" t="s">
        <v>36</v>
      </c>
      <c r="D48" s="21">
        <v>0.5</v>
      </c>
      <c r="E48" s="22">
        <v>0.2</v>
      </c>
      <c r="F48" s="23"/>
      <c r="G48" s="24"/>
      <c r="H48" s="22">
        <v>0</v>
      </c>
      <c r="I48" s="24"/>
      <c r="J48" s="21">
        <v>0.3</v>
      </c>
      <c r="K48" s="21">
        <v>0</v>
      </c>
      <c r="L48" s="21">
        <v>0</v>
      </c>
    </row>
    <row r="49" spans="1:12">
      <c r="A49" s="18"/>
      <c r="B49" s="4" t="s">
        <v>162</v>
      </c>
      <c r="C49" s="4" t="s">
        <v>37</v>
      </c>
      <c r="D49" s="21">
        <v>0.5</v>
      </c>
      <c r="E49" s="22">
        <v>0.2</v>
      </c>
      <c r="F49" s="23"/>
      <c r="G49" s="24"/>
      <c r="H49" s="22">
        <v>0</v>
      </c>
      <c r="I49" s="24"/>
      <c r="J49" s="21">
        <v>0.3</v>
      </c>
      <c r="K49" s="21">
        <v>0</v>
      </c>
      <c r="L49" s="21">
        <v>0</v>
      </c>
    </row>
    <row r="50" spans="1:12">
      <c r="A50" s="18"/>
      <c r="B50" s="4"/>
      <c r="C50" s="4" t="s">
        <v>38</v>
      </c>
      <c r="D50" s="21">
        <v>0.5</v>
      </c>
      <c r="E50" s="22">
        <v>0.2</v>
      </c>
      <c r="F50" s="23"/>
      <c r="G50" s="24"/>
      <c r="H50" s="22">
        <v>0</v>
      </c>
      <c r="I50" s="24"/>
      <c r="J50" s="21">
        <v>0.3</v>
      </c>
      <c r="K50" s="21">
        <v>0</v>
      </c>
      <c r="L50" s="21">
        <v>0</v>
      </c>
    </row>
    <row r="51" spans="1:12">
      <c r="A51" s="18"/>
      <c r="B51" s="4"/>
      <c r="C51" s="4" t="s">
        <v>39</v>
      </c>
      <c r="D51" s="21">
        <v>0.5</v>
      </c>
      <c r="E51" s="22">
        <v>0.2</v>
      </c>
      <c r="F51" s="23"/>
      <c r="G51" s="24"/>
      <c r="H51" s="22">
        <v>0</v>
      </c>
      <c r="I51" s="24"/>
      <c r="J51" s="21">
        <v>0.3</v>
      </c>
      <c r="K51" s="21">
        <v>0</v>
      </c>
      <c r="L51" s="21">
        <v>0</v>
      </c>
    </row>
  </sheetData>
  <mergeCells count="115">
    <mergeCell ref="D1:I1"/>
    <mergeCell ref="J1:L1"/>
    <mergeCell ref="E2:G2"/>
    <mergeCell ref="H2:I2"/>
    <mergeCell ref="E4:G4"/>
    <mergeCell ref="H4:I4"/>
    <mergeCell ref="E5:G5"/>
    <mergeCell ref="H5:I5"/>
    <mergeCell ref="E6:G6"/>
    <mergeCell ref="H6:I6"/>
    <mergeCell ref="E7:G7"/>
    <mergeCell ref="H7:I7"/>
    <mergeCell ref="E8:G8"/>
    <mergeCell ref="H8:I8"/>
    <mergeCell ref="E9:G9"/>
    <mergeCell ref="H9:I9"/>
    <mergeCell ref="E10:G10"/>
    <mergeCell ref="H10:I10"/>
    <mergeCell ref="E11:G11"/>
    <mergeCell ref="H11:I11"/>
    <mergeCell ref="E12:G12"/>
    <mergeCell ref="H12:I12"/>
    <mergeCell ref="E13:G13"/>
    <mergeCell ref="H13:I13"/>
    <mergeCell ref="E14:G14"/>
    <mergeCell ref="H14:I14"/>
    <mergeCell ref="E15:G15"/>
    <mergeCell ref="H15:I15"/>
    <mergeCell ref="E16:G16"/>
    <mergeCell ref="H16:I16"/>
    <mergeCell ref="E17:G17"/>
    <mergeCell ref="H17:I17"/>
    <mergeCell ref="E18:G18"/>
    <mergeCell ref="H18:I18"/>
    <mergeCell ref="E19:G19"/>
    <mergeCell ref="H19:I19"/>
    <mergeCell ref="E20:G20"/>
    <mergeCell ref="H20:I20"/>
    <mergeCell ref="E21:G21"/>
    <mergeCell ref="H21:I21"/>
    <mergeCell ref="E22:G22"/>
    <mergeCell ref="H22:I22"/>
    <mergeCell ref="E23:G23"/>
    <mergeCell ref="H23:I23"/>
    <mergeCell ref="E24:G24"/>
    <mergeCell ref="H24:I24"/>
    <mergeCell ref="E25:G25"/>
    <mergeCell ref="H25:I25"/>
    <mergeCell ref="E26:G26"/>
    <mergeCell ref="H26:I26"/>
    <mergeCell ref="E27:G27"/>
    <mergeCell ref="H27:I27"/>
    <mergeCell ref="E28:G28"/>
    <mergeCell ref="H28:I28"/>
    <mergeCell ref="E29:G29"/>
    <mergeCell ref="H29:I29"/>
    <mergeCell ref="E30:G30"/>
    <mergeCell ref="H30:I30"/>
    <mergeCell ref="E31:G31"/>
    <mergeCell ref="H31:I31"/>
    <mergeCell ref="E32:G32"/>
    <mergeCell ref="H32:I32"/>
    <mergeCell ref="E33:G33"/>
    <mergeCell ref="H33:I33"/>
    <mergeCell ref="E34:G34"/>
    <mergeCell ref="H34:I34"/>
    <mergeCell ref="E35:G35"/>
    <mergeCell ref="H35:I35"/>
    <mergeCell ref="E36:G36"/>
    <mergeCell ref="H36:I36"/>
    <mergeCell ref="E37:G37"/>
    <mergeCell ref="H37:I37"/>
    <mergeCell ref="E38:G38"/>
    <mergeCell ref="H38:I38"/>
    <mergeCell ref="E39:G39"/>
    <mergeCell ref="H39:I39"/>
    <mergeCell ref="E40:G40"/>
    <mergeCell ref="H40:I40"/>
    <mergeCell ref="E41:G41"/>
    <mergeCell ref="H41:I41"/>
    <mergeCell ref="E42:G42"/>
    <mergeCell ref="H42:I42"/>
    <mergeCell ref="E43:G43"/>
    <mergeCell ref="H43:I43"/>
    <mergeCell ref="E44:G44"/>
    <mergeCell ref="H44:I44"/>
    <mergeCell ref="E45:G45"/>
    <mergeCell ref="H45:I45"/>
    <mergeCell ref="E46:G46"/>
    <mergeCell ref="H46:I46"/>
    <mergeCell ref="E47:G47"/>
    <mergeCell ref="H47:I47"/>
    <mergeCell ref="E48:G48"/>
    <mergeCell ref="H48:I48"/>
    <mergeCell ref="E49:G49"/>
    <mergeCell ref="H49:I49"/>
    <mergeCell ref="E50:G50"/>
    <mergeCell ref="H50:I50"/>
    <mergeCell ref="E51:G51"/>
    <mergeCell ref="H51:I51"/>
    <mergeCell ref="A1:A3"/>
    <mergeCell ref="A4:A19"/>
    <mergeCell ref="A20:A35"/>
    <mergeCell ref="A36:A51"/>
    <mergeCell ref="B1:B3"/>
    <mergeCell ref="B4:B10"/>
    <mergeCell ref="B11:B16"/>
    <mergeCell ref="B17:B19"/>
    <mergeCell ref="B20:B26"/>
    <mergeCell ref="B27:B32"/>
    <mergeCell ref="B33:B35"/>
    <mergeCell ref="B36:B42"/>
    <mergeCell ref="B43:B48"/>
    <mergeCell ref="B49:B51"/>
    <mergeCell ref="C1:C3"/>
  </mergeCells>
  <pageMargins left="0.75" right="0.75" top="1" bottom="1" header="0.511805555555556" footer="0.511805555555556"/>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51"/>
  <sheetViews>
    <sheetView workbookViewId="0">
      <selection activeCell="M7" sqref="M7"/>
    </sheetView>
  </sheetViews>
  <sheetFormatPr defaultColWidth="9" defaultRowHeight="13.5"/>
  <cols>
    <col min="4" max="4" width="10.375" customWidth="1"/>
    <col min="5" max="5" width="11.125" customWidth="1"/>
    <col min="6" max="6" width="10.625" customWidth="1"/>
    <col min="7" max="7" width="10.25" customWidth="1"/>
    <col min="8" max="8" width="10.875" customWidth="1"/>
    <col min="9" max="9" width="11.75" customWidth="1"/>
    <col min="10" max="10" width="12.625" customWidth="1"/>
    <col min="11" max="11" width="11.125" customWidth="1"/>
  </cols>
  <sheetData>
    <row r="1" spans="1:12">
      <c r="A1" s="10" t="s">
        <v>124</v>
      </c>
      <c r="B1" s="10" t="s">
        <v>139</v>
      </c>
      <c r="C1" s="10" t="s">
        <v>141</v>
      </c>
      <c r="D1" s="11" t="s">
        <v>246</v>
      </c>
      <c r="E1" s="11"/>
      <c r="F1" s="11"/>
      <c r="G1" s="11"/>
      <c r="H1" s="11"/>
      <c r="I1" s="11"/>
      <c r="J1" s="11" t="s">
        <v>247</v>
      </c>
      <c r="K1" s="11"/>
      <c r="L1" s="11"/>
    </row>
    <row r="2" spans="1:12">
      <c r="A2" s="12"/>
      <c r="B2" s="12"/>
      <c r="C2" s="12"/>
      <c r="D2" s="11" t="s">
        <v>248</v>
      </c>
      <c r="E2" s="11" t="s">
        <v>249</v>
      </c>
      <c r="F2" s="11"/>
      <c r="G2" s="11"/>
      <c r="H2" s="11" t="s">
        <v>250</v>
      </c>
      <c r="I2" s="11"/>
      <c r="J2" s="11" t="s">
        <v>248</v>
      </c>
      <c r="K2" s="11" t="s">
        <v>249</v>
      </c>
      <c r="L2" s="11" t="s">
        <v>250</v>
      </c>
    </row>
    <row r="3" spans="1:12">
      <c r="A3" s="13"/>
      <c r="B3" s="13"/>
      <c r="C3" s="13"/>
      <c r="D3" s="11" t="s">
        <v>251</v>
      </c>
      <c r="E3" s="11" t="s">
        <v>252</v>
      </c>
      <c r="F3" s="11" t="s">
        <v>253</v>
      </c>
      <c r="G3" s="11" t="s">
        <v>254</v>
      </c>
      <c r="H3" s="11" t="s">
        <v>252</v>
      </c>
      <c r="I3" s="11" t="s">
        <v>253</v>
      </c>
      <c r="J3" s="11" t="s">
        <v>255</v>
      </c>
      <c r="K3" s="11" t="s">
        <v>256</v>
      </c>
      <c r="L3" s="15" t="s">
        <v>257</v>
      </c>
    </row>
    <row r="4" spans="1:12">
      <c r="A4" s="14" t="s">
        <v>164</v>
      </c>
      <c r="B4" s="4" t="s">
        <v>157</v>
      </c>
      <c r="C4" s="4" t="s">
        <v>24</v>
      </c>
      <c r="D4" s="15">
        <v>20</v>
      </c>
      <c r="E4" s="15">
        <v>10</v>
      </c>
      <c r="F4" s="15">
        <v>7</v>
      </c>
      <c r="G4" s="15">
        <v>6</v>
      </c>
      <c r="H4" s="15">
        <v>6</v>
      </c>
      <c r="I4" s="15">
        <v>2</v>
      </c>
      <c r="J4" s="15">
        <v>2</v>
      </c>
      <c r="K4" s="15">
        <v>1</v>
      </c>
      <c r="L4" s="15">
        <v>0</v>
      </c>
    </row>
    <row r="5" spans="1:12">
      <c r="A5" s="16"/>
      <c r="B5" s="4"/>
      <c r="C5" s="4" t="s">
        <v>25</v>
      </c>
      <c r="D5" s="15">
        <v>20</v>
      </c>
      <c r="E5" s="15">
        <v>10</v>
      </c>
      <c r="F5" s="15">
        <v>7</v>
      </c>
      <c r="G5" s="15">
        <v>6</v>
      </c>
      <c r="H5" s="15">
        <v>6</v>
      </c>
      <c r="I5" s="15">
        <v>2</v>
      </c>
      <c r="J5" s="15">
        <v>2</v>
      </c>
      <c r="K5" s="15">
        <v>1</v>
      </c>
      <c r="L5" s="15">
        <v>0</v>
      </c>
    </row>
    <row r="6" spans="1:12">
      <c r="A6" s="16"/>
      <c r="B6" s="4"/>
      <c r="C6" s="4" t="s">
        <v>26</v>
      </c>
      <c r="D6" s="15">
        <v>25</v>
      </c>
      <c r="E6" s="15">
        <v>10</v>
      </c>
      <c r="F6" s="15">
        <v>7</v>
      </c>
      <c r="G6" s="15">
        <v>6</v>
      </c>
      <c r="H6" s="15">
        <v>0</v>
      </c>
      <c r="I6" s="15">
        <v>0</v>
      </c>
      <c r="J6" s="15">
        <v>3</v>
      </c>
      <c r="K6" s="15">
        <v>0</v>
      </c>
      <c r="L6" s="15">
        <v>0</v>
      </c>
    </row>
    <row r="7" spans="1:12">
      <c r="A7" s="16"/>
      <c r="B7" s="4"/>
      <c r="C7" s="4" t="s">
        <v>27</v>
      </c>
      <c r="D7" s="15">
        <v>25</v>
      </c>
      <c r="E7" s="15">
        <v>10</v>
      </c>
      <c r="F7" s="15">
        <v>7</v>
      </c>
      <c r="G7" s="15">
        <v>6</v>
      </c>
      <c r="H7" s="15">
        <v>0</v>
      </c>
      <c r="I7" s="15">
        <v>0</v>
      </c>
      <c r="J7" s="15">
        <v>3</v>
      </c>
      <c r="K7" s="15">
        <v>0</v>
      </c>
      <c r="L7" s="15">
        <v>0</v>
      </c>
    </row>
    <row r="8" spans="1:12">
      <c r="A8" s="16"/>
      <c r="B8" s="4"/>
      <c r="C8" s="4" t="s">
        <v>28</v>
      </c>
      <c r="D8" s="15">
        <v>25</v>
      </c>
      <c r="E8" s="15">
        <v>10</v>
      </c>
      <c r="F8" s="15">
        <v>7</v>
      </c>
      <c r="G8" s="15">
        <v>6</v>
      </c>
      <c r="H8" s="15">
        <v>0</v>
      </c>
      <c r="I8" s="15">
        <v>0</v>
      </c>
      <c r="J8" s="15">
        <v>3</v>
      </c>
      <c r="K8" s="15">
        <v>0</v>
      </c>
      <c r="L8" s="15">
        <v>0</v>
      </c>
    </row>
    <row r="9" spans="1:12">
      <c r="A9" s="16"/>
      <c r="B9" s="4"/>
      <c r="C9" s="4" t="s">
        <v>29</v>
      </c>
      <c r="D9" s="15">
        <v>25</v>
      </c>
      <c r="E9" s="15">
        <v>10</v>
      </c>
      <c r="F9" s="15">
        <v>7</v>
      </c>
      <c r="G9" s="15">
        <v>6</v>
      </c>
      <c r="H9" s="15">
        <v>0</v>
      </c>
      <c r="I9" s="15">
        <v>0</v>
      </c>
      <c r="J9" s="15">
        <v>3</v>
      </c>
      <c r="K9" s="15">
        <v>0</v>
      </c>
      <c r="L9" s="15">
        <v>0</v>
      </c>
    </row>
    <row r="10" spans="1:12">
      <c r="A10" s="16"/>
      <c r="B10" s="4"/>
      <c r="C10" s="4" t="s">
        <v>30</v>
      </c>
      <c r="D10" s="15">
        <v>25</v>
      </c>
      <c r="E10" s="15">
        <v>10</v>
      </c>
      <c r="F10" s="15">
        <v>7</v>
      </c>
      <c r="G10" s="15">
        <v>6</v>
      </c>
      <c r="H10" s="15">
        <v>0</v>
      </c>
      <c r="I10" s="15">
        <v>0</v>
      </c>
      <c r="J10" s="15">
        <v>3</v>
      </c>
      <c r="K10" s="15">
        <v>0</v>
      </c>
      <c r="L10" s="15">
        <v>0</v>
      </c>
    </row>
    <row r="11" spans="1:12">
      <c r="A11" s="16"/>
      <c r="B11" s="4" t="s">
        <v>160</v>
      </c>
      <c r="C11" s="4" t="s">
        <v>31</v>
      </c>
      <c r="D11" s="15">
        <v>25</v>
      </c>
      <c r="E11" s="15">
        <v>10</v>
      </c>
      <c r="F11" s="15">
        <v>7</v>
      </c>
      <c r="G11" s="15">
        <v>6</v>
      </c>
      <c r="H11" s="15">
        <v>0</v>
      </c>
      <c r="I11" s="15">
        <v>0</v>
      </c>
      <c r="J11" s="15">
        <v>3</v>
      </c>
      <c r="K11" s="15">
        <v>0</v>
      </c>
      <c r="L11" s="15">
        <v>0</v>
      </c>
    </row>
    <row r="12" spans="1:12">
      <c r="A12" s="16"/>
      <c r="B12" s="4"/>
      <c r="C12" s="4" t="s">
        <v>32</v>
      </c>
      <c r="D12" s="15">
        <v>25</v>
      </c>
      <c r="E12" s="15">
        <v>10</v>
      </c>
      <c r="F12" s="15">
        <v>7</v>
      </c>
      <c r="G12" s="15">
        <v>6</v>
      </c>
      <c r="H12" s="15">
        <v>0</v>
      </c>
      <c r="I12" s="15">
        <v>0</v>
      </c>
      <c r="J12" s="15">
        <v>3</v>
      </c>
      <c r="K12" s="15">
        <v>0</v>
      </c>
      <c r="L12" s="15">
        <v>0</v>
      </c>
    </row>
    <row r="13" spans="1:12">
      <c r="A13" s="16"/>
      <c r="B13" s="4"/>
      <c r="C13" s="4" t="s">
        <v>33</v>
      </c>
      <c r="D13" s="15">
        <v>25</v>
      </c>
      <c r="E13" s="15">
        <v>10</v>
      </c>
      <c r="F13" s="15">
        <v>7</v>
      </c>
      <c r="G13" s="15">
        <v>6</v>
      </c>
      <c r="H13" s="15">
        <v>0</v>
      </c>
      <c r="I13" s="15">
        <v>0</v>
      </c>
      <c r="J13" s="15">
        <v>3</v>
      </c>
      <c r="K13" s="15">
        <v>0</v>
      </c>
      <c r="L13" s="15">
        <v>0</v>
      </c>
    </row>
    <row r="14" spans="1:12">
      <c r="A14" s="16"/>
      <c r="B14" s="4"/>
      <c r="C14" s="4" t="s">
        <v>34</v>
      </c>
      <c r="D14" s="15">
        <v>25</v>
      </c>
      <c r="E14" s="15">
        <v>10</v>
      </c>
      <c r="F14" s="15">
        <v>7</v>
      </c>
      <c r="G14" s="15">
        <v>6</v>
      </c>
      <c r="H14" s="15">
        <v>0</v>
      </c>
      <c r="I14" s="15">
        <v>0</v>
      </c>
      <c r="J14" s="15">
        <v>3</v>
      </c>
      <c r="K14" s="15">
        <v>0</v>
      </c>
      <c r="L14" s="15">
        <v>0</v>
      </c>
    </row>
    <row r="15" spans="1:12">
      <c r="A15" s="16"/>
      <c r="B15" s="4"/>
      <c r="C15" s="4" t="s">
        <v>35</v>
      </c>
      <c r="D15" s="15">
        <v>25</v>
      </c>
      <c r="E15" s="15">
        <v>10</v>
      </c>
      <c r="F15" s="15">
        <v>7</v>
      </c>
      <c r="G15" s="15">
        <v>6</v>
      </c>
      <c r="H15" s="15">
        <v>0</v>
      </c>
      <c r="I15" s="15">
        <v>0</v>
      </c>
      <c r="J15" s="15">
        <v>3</v>
      </c>
      <c r="K15" s="15">
        <v>0</v>
      </c>
      <c r="L15" s="15">
        <v>0</v>
      </c>
    </row>
    <row r="16" spans="1:12">
      <c r="A16" s="16"/>
      <c r="B16" s="4"/>
      <c r="C16" s="4" t="s">
        <v>36</v>
      </c>
      <c r="D16" s="15">
        <v>25</v>
      </c>
      <c r="E16" s="15">
        <v>10</v>
      </c>
      <c r="F16" s="15">
        <v>7</v>
      </c>
      <c r="G16" s="15">
        <v>6</v>
      </c>
      <c r="H16" s="15">
        <v>0</v>
      </c>
      <c r="I16" s="15">
        <v>0</v>
      </c>
      <c r="J16" s="15">
        <v>3</v>
      </c>
      <c r="K16" s="15">
        <v>0</v>
      </c>
      <c r="L16" s="15">
        <v>0</v>
      </c>
    </row>
    <row r="17" spans="1:12">
      <c r="A17" s="16"/>
      <c r="B17" s="4" t="s">
        <v>162</v>
      </c>
      <c r="C17" s="4" t="s">
        <v>37</v>
      </c>
      <c r="D17" s="15">
        <v>25</v>
      </c>
      <c r="E17" s="15">
        <v>10</v>
      </c>
      <c r="F17" s="15">
        <v>7</v>
      </c>
      <c r="G17" s="15">
        <v>6</v>
      </c>
      <c r="H17" s="15">
        <v>0</v>
      </c>
      <c r="I17" s="15">
        <v>0</v>
      </c>
      <c r="J17" s="15">
        <v>3</v>
      </c>
      <c r="K17" s="15">
        <v>0</v>
      </c>
      <c r="L17" s="15">
        <v>0</v>
      </c>
    </row>
    <row r="18" spans="1:12">
      <c r="A18" s="16"/>
      <c r="B18" s="4"/>
      <c r="C18" s="4" t="s">
        <v>38</v>
      </c>
      <c r="D18" s="15">
        <v>25</v>
      </c>
      <c r="E18" s="15">
        <v>10</v>
      </c>
      <c r="F18" s="15">
        <v>7</v>
      </c>
      <c r="G18" s="15">
        <v>6</v>
      </c>
      <c r="H18" s="15">
        <v>0</v>
      </c>
      <c r="I18" s="15">
        <v>0</v>
      </c>
      <c r="J18" s="15">
        <v>3</v>
      </c>
      <c r="K18" s="15">
        <v>0</v>
      </c>
      <c r="L18" s="15">
        <v>0</v>
      </c>
    </row>
    <row r="19" spans="1:12">
      <c r="A19" s="17"/>
      <c r="B19" s="4"/>
      <c r="C19" s="4" t="s">
        <v>39</v>
      </c>
      <c r="D19" s="15">
        <v>25</v>
      </c>
      <c r="E19" s="15">
        <v>10</v>
      </c>
      <c r="F19" s="15">
        <v>7</v>
      </c>
      <c r="G19" s="15">
        <v>6</v>
      </c>
      <c r="H19" s="15">
        <v>0</v>
      </c>
      <c r="I19" s="15">
        <v>0</v>
      </c>
      <c r="J19" s="15">
        <v>3</v>
      </c>
      <c r="K19" s="15">
        <v>0</v>
      </c>
      <c r="L19" s="15">
        <v>0</v>
      </c>
    </row>
    <row r="20" spans="1:12">
      <c r="A20" s="18" t="s">
        <v>164</v>
      </c>
      <c r="B20" s="4" t="s">
        <v>157</v>
      </c>
      <c r="C20" s="4" t="s">
        <v>24</v>
      </c>
      <c r="D20" s="15">
        <v>20</v>
      </c>
      <c r="E20" s="15">
        <v>10</v>
      </c>
      <c r="F20" s="15">
        <v>7</v>
      </c>
      <c r="G20" s="15">
        <v>6</v>
      </c>
      <c r="H20" s="15">
        <v>6</v>
      </c>
      <c r="I20" s="15">
        <v>2</v>
      </c>
      <c r="J20" s="15">
        <v>2</v>
      </c>
      <c r="K20" s="15">
        <v>1</v>
      </c>
      <c r="L20" s="15">
        <v>0</v>
      </c>
    </row>
    <row r="21" spans="1:12">
      <c r="A21" s="18"/>
      <c r="B21" s="4"/>
      <c r="C21" s="4" t="s">
        <v>25</v>
      </c>
      <c r="D21" s="15">
        <v>20</v>
      </c>
      <c r="E21" s="15">
        <v>10</v>
      </c>
      <c r="F21" s="15">
        <v>7</v>
      </c>
      <c r="G21" s="15">
        <v>6</v>
      </c>
      <c r="H21" s="15">
        <v>6</v>
      </c>
      <c r="I21" s="15">
        <v>2</v>
      </c>
      <c r="J21" s="15">
        <v>2</v>
      </c>
      <c r="K21" s="15">
        <v>1</v>
      </c>
      <c r="L21" s="15">
        <v>0</v>
      </c>
    </row>
    <row r="22" spans="1:12">
      <c r="A22" s="18"/>
      <c r="B22" s="4"/>
      <c r="C22" s="4" t="s">
        <v>26</v>
      </c>
      <c r="D22" s="15">
        <v>25</v>
      </c>
      <c r="E22" s="15">
        <v>10</v>
      </c>
      <c r="F22" s="15">
        <v>7</v>
      </c>
      <c r="G22" s="15">
        <v>6</v>
      </c>
      <c r="H22" s="15">
        <v>0</v>
      </c>
      <c r="I22" s="15">
        <v>0</v>
      </c>
      <c r="J22" s="15">
        <v>3</v>
      </c>
      <c r="K22" s="15">
        <v>0</v>
      </c>
      <c r="L22" s="15">
        <v>0</v>
      </c>
    </row>
    <row r="23" spans="1:12">
      <c r="A23" s="18"/>
      <c r="B23" s="4"/>
      <c r="C23" s="4" t="s">
        <v>27</v>
      </c>
      <c r="D23" s="15">
        <v>25</v>
      </c>
      <c r="E23" s="15">
        <v>10</v>
      </c>
      <c r="F23" s="15">
        <v>7</v>
      </c>
      <c r="G23" s="15">
        <v>6</v>
      </c>
      <c r="H23" s="15">
        <v>0</v>
      </c>
      <c r="I23" s="15">
        <v>0</v>
      </c>
      <c r="J23" s="15">
        <v>3</v>
      </c>
      <c r="K23" s="15">
        <v>0</v>
      </c>
      <c r="L23" s="15">
        <v>0</v>
      </c>
    </row>
    <row r="24" spans="1:12">
      <c r="A24" s="18"/>
      <c r="B24" s="4"/>
      <c r="C24" s="4" t="s">
        <v>28</v>
      </c>
      <c r="D24" s="15">
        <v>25</v>
      </c>
      <c r="E24" s="15">
        <v>10</v>
      </c>
      <c r="F24" s="15">
        <v>7</v>
      </c>
      <c r="G24" s="15">
        <v>6</v>
      </c>
      <c r="H24" s="15">
        <v>0</v>
      </c>
      <c r="I24" s="15">
        <v>0</v>
      </c>
      <c r="J24" s="15">
        <v>3</v>
      </c>
      <c r="K24" s="15">
        <v>0</v>
      </c>
      <c r="L24" s="15">
        <v>0</v>
      </c>
    </row>
    <row r="25" spans="1:12">
      <c r="A25" s="18"/>
      <c r="B25" s="4"/>
      <c r="C25" s="4" t="s">
        <v>29</v>
      </c>
      <c r="D25" s="15">
        <v>25</v>
      </c>
      <c r="E25" s="15">
        <v>10</v>
      </c>
      <c r="F25" s="15">
        <v>7</v>
      </c>
      <c r="G25" s="15">
        <v>6</v>
      </c>
      <c r="H25" s="15">
        <v>0</v>
      </c>
      <c r="I25" s="15">
        <v>0</v>
      </c>
      <c r="J25" s="15">
        <v>3</v>
      </c>
      <c r="K25" s="15">
        <v>0</v>
      </c>
      <c r="L25" s="15">
        <v>0</v>
      </c>
    </row>
    <row r="26" spans="1:12">
      <c r="A26" s="18"/>
      <c r="B26" s="4"/>
      <c r="C26" s="4" t="s">
        <v>30</v>
      </c>
      <c r="D26" s="15">
        <v>25</v>
      </c>
      <c r="E26" s="15">
        <v>10</v>
      </c>
      <c r="F26" s="15">
        <v>7</v>
      </c>
      <c r="G26" s="15">
        <v>6</v>
      </c>
      <c r="H26" s="15">
        <v>0</v>
      </c>
      <c r="I26" s="15">
        <v>0</v>
      </c>
      <c r="J26" s="15">
        <v>3</v>
      </c>
      <c r="K26" s="15">
        <v>0</v>
      </c>
      <c r="L26" s="15">
        <v>0</v>
      </c>
    </row>
    <row r="27" spans="1:12">
      <c r="A27" s="18"/>
      <c r="B27" s="4" t="s">
        <v>160</v>
      </c>
      <c r="C27" s="4" t="s">
        <v>31</v>
      </c>
      <c r="D27" s="15">
        <v>25</v>
      </c>
      <c r="E27" s="15">
        <v>10</v>
      </c>
      <c r="F27" s="15">
        <v>7</v>
      </c>
      <c r="G27" s="15">
        <v>6</v>
      </c>
      <c r="H27" s="15">
        <v>0</v>
      </c>
      <c r="I27" s="15">
        <v>0</v>
      </c>
      <c r="J27" s="15">
        <v>3</v>
      </c>
      <c r="K27" s="15">
        <v>0</v>
      </c>
      <c r="L27" s="15">
        <v>0</v>
      </c>
    </row>
    <row r="28" spans="1:12">
      <c r="A28" s="18"/>
      <c r="B28" s="4"/>
      <c r="C28" s="4" t="s">
        <v>32</v>
      </c>
      <c r="D28" s="15">
        <v>25</v>
      </c>
      <c r="E28" s="15">
        <v>10</v>
      </c>
      <c r="F28" s="15">
        <v>7</v>
      </c>
      <c r="G28" s="15">
        <v>6</v>
      </c>
      <c r="H28" s="15">
        <v>0</v>
      </c>
      <c r="I28" s="15">
        <v>0</v>
      </c>
      <c r="J28" s="15">
        <v>3</v>
      </c>
      <c r="K28" s="15">
        <v>0</v>
      </c>
      <c r="L28" s="15">
        <v>0</v>
      </c>
    </row>
    <row r="29" spans="1:12">
      <c r="A29" s="18"/>
      <c r="B29" s="4"/>
      <c r="C29" s="4" t="s">
        <v>33</v>
      </c>
      <c r="D29" s="15">
        <v>25</v>
      </c>
      <c r="E29" s="15">
        <v>10</v>
      </c>
      <c r="F29" s="15">
        <v>7</v>
      </c>
      <c r="G29" s="15">
        <v>6</v>
      </c>
      <c r="H29" s="15">
        <v>0</v>
      </c>
      <c r="I29" s="15">
        <v>0</v>
      </c>
      <c r="J29" s="15">
        <v>3</v>
      </c>
      <c r="K29" s="15">
        <v>0</v>
      </c>
      <c r="L29" s="15">
        <v>0</v>
      </c>
    </row>
    <row r="30" spans="1:12">
      <c r="A30" s="18"/>
      <c r="B30" s="4"/>
      <c r="C30" s="4" t="s">
        <v>34</v>
      </c>
      <c r="D30" s="15">
        <v>25</v>
      </c>
      <c r="E30" s="15">
        <v>10</v>
      </c>
      <c r="F30" s="15">
        <v>7</v>
      </c>
      <c r="G30" s="15">
        <v>6</v>
      </c>
      <c r="H30" s="15">
        <v>0</v>
      </c>
      <c r="I30" s="15">
        <v>0</v>
      </c>
      <c r="J30" s="15">
        <v>3</v>
      </c>
      <c r="K30" s="15">
        <v>0</v>
      </c>
      <c r="L30" s="15">
        <v>0</v>
      </c>
    </row>
    <row r="31" spans="1:12">
      <c r="A31" s="18"/>
      <c r="B31" s="4"/>
      <c r="C31" s="4" t="s">
        <v>35</v>
      </c>
      <c r="D31" s="15">
        <v>25</v>
      </c>
      <c r="E31" s="15">
        <v>10</v>
      </c>
      <c r="F31" s="15">
        <v>7</v>
      </c>
      <c r="G31" s="15">
        <v>6</v>
      </c>
      <c r="H31" s="15">
        <v>0</v>
      </c>
      <c r="I31" s="15">
        <v>0</v>
      </c>
      <c r="J31" s="15">
        <v>3</v>
      </c>
      <c r="K31" s="15">
        <v>0</v>
      </c>
      <c r="L31" s="15">
        <v>0</v>
      </c>
    </row>
    <row r="32" spans="1:12">
      <c r="A32" s="18"/>
      <c r="B32" s="4"/>
      <c r="C32" s="4" t="s">
        <v>36</v>
      </c>
      <c r="D32" s="15">
        <v>25</v>
      </c>
      <c r="E32" s="15">
        <v>10</v>
      </c>
      <c r="F32" s="15">
        <v>7</v>
      </c>
      <c r="G32" s="15">
        <v>6</v>
      </c>
      <c r="H32" s="15">
        <v>0</v>
      </c>
      <c r="I32" s="15">
        <v>0</v>
      </c>
      <c r="J32" s="15">
        <v>3</v>
      </c>
      <c r="K32" s="15">
        <v>0</v>
      </c>
      <c r="L32" s="15">
        <v>0</v>
      </c>
    </row>
    <row r="33" spans="1:12">
      <c r="A33" s="18"/>
      <c r="B33" s="4" t="s">
        <v>162</v>
      </c>
      <c r="C33" s="4" t="s">
        <v>37</v>
      </c>
      <c r="D33" s="15">
        <v>25</v>
      </c>
      <c r="E33" s="15">
        <v>10</v>
      </c>
      <c r="F33" s="15">
        <v>7</v>
      </c>
      <c r="G33" s="15">
        <v>6</v>
      </c>
      <c r="H33" s="15">
        <v>0</v>
      </c>
      <c r="I33" s="15">
        <v>0</v>
      </c>
      <c r="J33" s="15">
        <v>3</v>
      </c>
      <c r="K33" s="15">
        <v>0</v>
      </c>
      <c r="L33" s="15">
        <v>0</v>
      </c>
    </row>
    <row r="34" spans="1:12">
      <c r="A34" s="18"/>
      <c r="B34" s="4"/>
      <c r="C34" s="4" t="s">
        <v>38</v>
      </c>
      <c r="D34" s="15">
        <v>25</v>
      </c>
      <c r="E34" s="15">
        <v>10</v>
      </c>
      <c r="F34" s="15">
        <v>7</v>
      </c>
      <c r="G34" s="15">
        <v>6</v>
      </c>
      <c r="H34" s="15">
        <v>0</v>
      </c>
      <c r="I34" s="15">
        <v>0</v>
      </c>
      <c r="J34" s="15">
        <v>3</v>
      </c>
      <c r="K34" s="15">
        <v>0</v>
      </c>
      <c r="L34" s="15">
        <v>0</v>
      </c>
    </row>
    <row r="35" spans="1:12">
      <c r="A35" s="18"/>
      <c r="B35" s="4"/>
      <c r="C35" s="4" t="s">
        <v>39</v>
      </c>
      <c r="D35" s="15">
        <v>25</v>
      </c>
      <c r="E35" s="15">
        <v>10</v>
      </c>
      <c r="F35" s="15">
        <v>7</v>
      </c>
      <c r="G35" s="15">
        <v>6</v>
      </c>
      <c r="H35" s="15">
        <v>0</v>
      </c>
      <c r="I35" s="15">
        <v>0</v>
      </c>
      <c r="J35" s="15">
        <v>3</v>
      </c>
      <c r="K35" s="15">
        <v>0</v>
      </c>
      <c r="L35" s="15">
        <v>0</v>
      </c>
    </row>
    <row r="36" spans="1:12">
      <c r="A36" s="18" t="s">
        <v>169</v>
      </c>
      <c r="B36" s="4" t="s">
        <v>157</v>
      </c>
      <c r="C36" s="4" t="s">
        <v>24</v>
      </c>
      <c r="D36" s="15">
        <v>20</v>
      </c>
      <c r="E36" s="15">
        <v>10</v>
      </c>
      <c r="F36" s="15">
        <v>7</v>
      </c>
      <c r="G36" s="15">
        <v>6</v>
      </c>
      <c r="H36" s="15">
        <v>6</v>
      </c>
      <c r="I36" s="15">
        <v>2</v>
      </c>
      <c r="J36" s="15">
        <v>2</v>
      </c>
      <c r="K36" s="15">
        <v>1</v>
      </c>
      <c r="L36" s="15">
        <v>0</v>
      </c>
    </row>
    <row r="37" spans="1:12">
      <c r="A37" s="18"/>
      <c r="B37" s="4"/>
      <c r="C37" s="4" t="s">
        <v>25</v>
      </c>
      <c r="D37" s="15">
        <v>20</v>
      </c>
      <c r="E37" s="15">
        <v>10</v>
      </c>
      <c r="F37" s="15">
        <v>7</v>
      </c>
      <c r="G37" s="15">
        <v>6</v>
      </c>
      <c r="H37" s="15">
        <v>6</v>
      </c>
      <c r="I37" s="15">
        <v>2</v>
      </c>
      <c r="J37" s="15">
        <v>2</v>
      </c>
      <c r="K37" s="15">
        <v>1</v>
      </c>
      <c r="L37" s="15">
        <v>0</v>
      </c>
    </row>
    <row r="38" spans="1:12">
      <c r="A38" s="18"/>
      <c r="B38" s="4"/>
      <c r="C38" s="4" t="s">
        <v>26</v>
      </c>
      <c r="D38" s="15">
        <v>20</v>
      </c>
      <c r="E38" s="15">
        <v>10</v>
      </c>
      <c r="F38" s="15">
        <v>7</v>
      </c>
      <c r="G38" s="15">
        <v>6</v>
      </c>
      <c r="H38" s="15">
        <v>6</v>
      </c>
      <c r="I38" s="15">
        <v>2</v>
      </c>
      <c r="J38" s="15">
        <v>2</v>
      </c>
      <c r="K38" s="15">
        <v>1</v>
      </c>
      <c r="L38" s="15">
        <v>0</v>
      </c>
    </row>
    <row r="39" spans="1:12">
      <c r="A39" s="18"/>
      <c r="B39" s="4"/>
      <c r="C39" s="4" t="s">
        <v>27</v>
      </c>
      <c r="D39" s="15">
        <v>20</v>
      </c>
      <c r="E39" s="15">
        <v>10</v>
      </c>
      <c r="F39" s="15">
        <v>7</v>
      </c>
      <c r="G39" s="15">
        <v>6</v>
      </c>
      <c r="H39" s="15">
        <v>6</v>
      </c>
      <c r="I39" s="15">
        <v>2</v>
      </c>
      <c r="J39" s="15">
        <v>2</v>
      </c>
      <c r="K39" s="15">
        <v>1</v>
      </c>
      <c r="L39" s="15">
        <v>0</v>
      </c>
    </row>
    <row r="40" spans="1:12">
      <c r="A40" s="18"/>
      <c r="B40" s="4"/>
      <c r="C40" s="4" t="s">
        <v>28</v>
      </c>
      <c r="D40" s="15">
        <v>20</v>
      </c>
      <c r="E40" s="15">
        <v>10</v>
      </c>
      <c r="F40" s="15">
        <v>7</v>
      </c>
      <c r="G40" s="15">
        <v>6</v>
      </c>
      <c r="H40" s="15">
        <v>6</v>
      </c>
      <c r="I40" s="15">
        <v>2</v>
      </c>
      <c r="J40" s="15">
        <v>2</v>
      </c>
      <c r="K40" s="15">
        <v>1</v>
      </c>
      <c r="L40" s="15">
        <v>0</v>
      </c>
    </row>
    <row r="41" spans="1:12">
      <c r="A41" s="18"/>
      <c r="B41" s="4"/>
      <c r="C41" s="4" t="s">
        <v>29</v>
      </c>
      <c r="D41" s="15">
        <v>20</v>
      </c>
      <c r="E41" s="15">
        <v>10</v>
      </c>
      <c r="F41" s="15">
        <v>7</v>
      </c>
      <c r="G41" s="15">
        <v>6</v>
      </c>
      <c r="H41" s="15">
        <v>6</v>
      </c>
      <c r="I41" s="15">
        <v>2</v>
      </c>
      <c r="J41" s="15">
        <v>2</v>
      </c>
      <c r="K41" s="15">
        <v>1</v>
      </c>
      <c r="L41" s="15">
        <v>0</v>
      </c>
    </row>
    <row r="42" spans="1:12">
      <c r="A42" s="18"/>
      <c r="B42" s="4"/>
      <c r="C42" s="4" t="s">
        <v>30</v>
      </c>
      <c r="D42" s="15">
        <v>20</v>
      </c>
      <c r="E42" s="15">
        <v>10</v>
      </c>
      <c r="F42" s="15">
        <v>7</v>
      </c>
      <c r="G42" s="15">
        <v>6</v>
      </c>
      <c r="H42" s="15">
        <v>6</v>
      </c>
      <c r="I42" s="15">
        <v>2</v>
      </c>
      <c r="J42" s="15">
        <v>2</v>
      </c>
      <c r="K42" s="15">
        <v>1</v>
      </c>
      <c r="L42" s="15">
        <v>0</v>
      </c>
    </row>
    <row r="43" spans="1:12">
      <c r="A43" s="18"/>
      <c r="B43" s="4" t="s">
        <v>160</v>
      </c>
      <c r="C43" s="4" t="s">
        <v>31</v>
      </c>
      <c r="D43" s="15">
        <v>25</v>
      </c>
      <c r="E43" s="15">
        <v>10</v>
      </c>
      <c r="F43" s="15">
        <v>7</v>
      </c>
      <c r="G43" s="15">
        <v>6</v>
      </c>
      <c r="H43" s="15">
        <v>0</v>
      </c>
      <c r="I43" s="15">
        <v>0</v>
      </c>
      <c r="J43" s="15">
        <v>3</v>
      </c>
      <c r="K43" s="15">
        <v>0</v>
      </c>
      <c r="L43" s="15">
        <v>0</v>
      </c>
    </row>
    <row r="44" spans="1:12">
      <c r="A44" s="18"/>
      <c r="B44" s="4"/>
      <c r="C44" s="4" t="s">
        <v>32</v>
      </c>
      <c r="D44" s="15">
        <v>25</v>
      </c>
      <c r="E44" s="15">
        <v>10</v>
      </c>
      <c r="F44" s="15">
        <v>7</v>
      </c>
      <c r="G44" s="15">
        <v>6</v>
      </c>
      <c r="H44" s="15">
        <v>0</v>
      </c>
      <c r="I44" s="15">
        <v>0</v>
      </c>
      <c r="J44" s="15">
        <v>3</v>
      </c>
      <c r="K44" s="15">
        <v>0</v>
      </c>
      <c r="L44" s="15">
        <v>0</v>
      </c>
    </row>
    <row r="45" spans="1:12">
      <c r="A45" s="18"/>
      <c r="B45" s="4"/>
      <c r="C45" s="4" t="s">
        <v>33</v>
      </c>
      <c r="D45" s="15">
        <v>25</v>
      </c>
      <c r="E45" s="15">
        <v>10</v>
      </c>
      <c r="F45" s="15">
        <v>7</v>
      </c>
      <c r="G45" s="15">
        <v>6</v>
      </c>
      <c r="H45" s="15">
        <v>0</v>
      </c>
      <c r="I45" s="15">
        <v>0</v>
      </c>
      <c r="J45" s="15">
        <v>3</v>
      </c>
      <c r="K45" s="15">
        <v>0</v>
      </c>
      <c r="L45" s="15">
        <v>0</v>
      </c>
    </row>
    <row r="46" spans="1:12">
      <c r="A46" s="18"/>
      <c r="B46" s="4"/>
      <c r="C46" s="4" t="s">
        <v>34</v>
      </c>
      <c r="D46" s="15">
        <v>25</v>
      </c>
      <c r="E46" s="15">
        <v>10</v>
      </c>
      <c r="F46" s="15">
        <v>7</v>
      </c>
      <c r="G46" s="15">
        <v>6</v>
      </c>
      <c r="H46" s="15">
        <v>0</v>
      </c>
      <c r="I46" s="15">
        <v>0</v>
      </c>
      <c r="J46" s="15">
        <v>3</v>
      </c>
      <c r="K46" s="15">
        <v>0</v>
      </c>
      <c r="L46" s="15">
        <v>0</v>
      </c>
    </row>
    <row r="47" spans="1:12">
      <c r="A47" s="18"/>
      <c r="B47" s="4"/>
      <c r="C47" s="4" t="s">
        <v>35</v>
      </c>
      <c r="D47" s="15">
        <v>25</v>
      </c>
      <c r="E47" s="15">
        <v>10</v>
      </c>
      <c r="F47" s="15">
        <v>7</v>
      </c>
      <c r="G47" s="15">
        <v>6</v>
      </c>
      <c r="H47" s="15">
        <v>0</v>
      </c>
      <c r="I47" s="15">
        <v>0</v>
      </c>
      <c r="J47" s="15">
        <v>3</v>
      </c>
      <c r="K47" s="15">
        <v>0</v>
      </c>
      <c r="L47" s="15">
        <v>0</v>
      </c>
    </row>
    <row r="48" spans="1:12">
      <c r="A48" s="18"/>
      <c r="B48" s="4"/>
      <c r="C48" s="4" t="s">
        <v>36</v>
      </c>
      <c r="D48" s="15">
        <v>25</v>
      </c>
      <c r="E48" s="15">
        <v>10</v>
      </c>
      <c r="F48" s="15">
        <v>7</v>
      </c>
      <c r="G48" s="15">
        <v>6</v>
      </c>
      <c r="H48" s="15">
        <v>0</v>
      </c>
      <c r="I48" s="15">
        <v>0</v>
      </c>
      <c r="J48" s="15">
        <v>3</v>
      </c>
      <c r="K48" s="15">
        <v>0</v>
      </c>
      <c r="L48" s="15">
        <v>0</v>
      </c>
    </row>
    <row r="49" spans="1:12">
      <c r="A49" s="18"/>
      <c r="B49" s="4" t="s">
        <v>162</v>
      </c>
      <c r="C49" s="4" t="s">
        <v>37</v>
      </c>
      <c r="D49" s="15">
        <v>25</v>
      </c>
      <c r="E49" s="15">
        <v>10</v>
      </c>
      <c r="F49" s="15">
        <v>7</v>
      </c>
      <c r="G49" s="15">
        <v>6</v>
      </c>
      <c r="H49" s="15">
        <v>0</v>
      </c>
      <c r="I49" s="15">
        <v>0</v>
      </c>
      <c r="J49" s="15">
        <v>3</v>
      </c>
      <c r="K49" s="15">
        <v>0</v>
      </c>
      <c r="L49" s="15">
        <v>0</v>
      </c>
    </row>
    <row r="50" spans="1:12">
      <c r="A50" s="18"/>
      <c r="B50" s="4"/>
      <c r="C50" s="4" t="s">
        <v>38</v>
      </c>
      <c r="D50" s="15">
        <v>25</v>
      </c>
      <c r="E50" s="15">
        <v>10</v>
      </c>
      <c r="F50" s="15">
        <v>7</v>
      </c>
      <c r="G50" s="15">
        <v>6</v>
      </c>
      <c r="H50" s="15">
        <v>0</v>
      </c>
      <c r="I50" s="15">
        <v>0</v>
      </c>
      <c r="J50" s="15">
        <v>3</v>
      </c>
      <c r="K50" s="15">
        <v>0</v>
      </c>
      <c r="L50" s="15">
        <v>0</v>
      </c>
    </row>
    <row r="51" spans="1:12">
      <c r="A51" s="18"/>
      <c r="B51" s="4"/>
      <c r="C51" s="4" t="s">
        <v>39</v>
      </c>
      <c r="D51" s="15">
        <v>25</v>
      </c>
      <c r="E51" s="15">
        <v>10</v>
      </c>
      <c r="F51" s="15">
        <v>7</v>
      </c>
      <c r="G51" s="15">
        <v>6</v>
      </c>
      <c r="H51" s="15">
        <v>0</v>
      </c>
      <c r="I51" s="15">
        <v>0</v>
      </c>
      <c r="J51" s="15">
        <v>3</v>
      </c>
      <c r="K51" s="15">
        <v>0</v>
      </c>
      <c r="L51" s="15">
        <v>0</v>
      </c>
    </row>
  </sheetData>
  <mergeCells count="19">
    <mergeCell ref="D1:I1"/>
    <mergeCell ref="J1:L1"/>
    <mergeCell ref="E2:G2"/>
    <mergeCell ref="H2:I2"/>
    <mergeCell ref="A1:A3"/>
    <mergeCell ref="A4:A19"/>
    <mergeCell ref="A20:A35"/>
    <mergeCell ref="A36:A51"/>
    <mergeCell ref="B1:B3"/>
    <mergeCell ref="B4:B10"/>
    <mergeCell ref="B11:B16"/>
    <mergeCell ref="B17:B19"/>
    <mergeCell ref="B20:B26"/>
    <mergeCell ref="B27:B32"/>
    <mergeCell ref="B33:B35"/>
    <mergeCell ref="B36:B42"/>
    <mergeCell ref="B43:B48"/>
    <mergeCell ref="B49:B51"/>
    <mergeCell ref="C1:C3"/>
  </mergeCells>
  <pageMargins left="0.75" right="0.75" top="1" bottom="1" header="0.511805555555556" footer="0.511805555555556"/>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13"/>
  <sheetViews>
    <sheetView tabSelected="1" topLeftCell="A13" workbookViewId="0">
      <selection activeCell="A13" sqref="A13"/>
    </sheetView>
  </sheetViews>
  <sheetFormatPr defaultColWidth="9" defaultRowHeight="13.5"/>
  <cols>
    <col min="1" max="1" width="30.75" customWidth="1"/>
    <col min="5" max="5" width="9" style="2"/>
    <col min="6" max="6" width="19.875" customWidth="1"/>
    <col min="8" max="8" width="28.125" customWidth="1"/>
    <col min="9" max="9" width="20.75" customWidth="1"/>
  </cols>
  <sheetData>
    <row r="1" s="1" customFormat="1" ht="27" customHeight="1" spans="1:12">
      <c r="A1" s="3" t="s">
        <v>258</v>
      </c>
      <c r="B1" s="3" t="s">
        <v>259</v>
      </c>
      <c r="C1" s="4" t="s">
        <v>260</v>
      </c>
      <c r="D1" s="3" t="s">
        <v>261</v>
      </c>
      <c r="E1" s="5" t="s">
        <v>262</v>
      </c>
      <c r="F1" s="3" t="s">
        <v>263</v>
      </c>
      <c r="G1" s="3" t="s">
        <v>264</v>
      </c>
      <c r="H1" s="3" t="s">
        <v>265</v>
      </c>
      <c r="I1" s="3" t="s">
        <v>266</v>
      </c>
      <c r="J1" s="3" t="s">
        <v>267</v>
      </c>
      <c r="K1" s="3" t="s">
        <v>268</v>
      </c>
      <c r="L1" s="8"/>
    </row>
    <row r="2" ht="32" customHeight="1" spans="1:10">
      <c r="A2" t="s">
        <v>269</v>
      </c>
      <c r="E2" s="2" t="s">
        <v>270</v>
      </c>
      <c r="F2" s="2" t="s">
        <v>271</v>
      </c>
      <c r="I2" s="9" t="s">
        <v>272</v>
      </c>
      <c r="J2" s="2" t="s">
        <v>273</v>
      </c>
    </row>
    <row r="3" ht="38" customHeight="1" spans="1:9">
      <c r="A3" t="s">
        <v>274</v>
      </c>
      <c r="E3" s="2" t="s">
        <v>275</v>
      </c>
      <c r="F3" s="2" t="s">
        <v>276</v>
      </c>
      <c r="I3" t="s">
        <v>277</v>
      </c>
    </row>
    <row r="4" ht="25" customHeight="1" spans="1:9">
      <c r="A4" t="s">
        <v>278</v>
      </c>
      <c r="E4" s="2" t="s">
        <v>275</v>
      </c>
      <c r="F4" s="6" t="s">
        <v>279</v>
      </c>
      <c r="I4" t="s">
        <v>280</v>
      </c>
    </row>
    <row r="5" ht="30" customHeight="1" spans="1:9">
      <c r="A5" t="s">
        <v>281</v>
      </c>
      <c r="E5" s="2" t="s">
        <v>275</v>
      </c>
      <c r="F5" s="6" t="s">
        <v>279</v>
      </c>
      <c r="I5" t="s">
        <v>282</v>
      </c>
    </row>
    <row r="6" ht="20" customHeight="1" spans="1:10">
      <c r="A6" t="s">
        <v>283</v>
      </c>
      <c r="E6" s="2" t="s">
        <v>275</v>
      </c>
      <c r="F6" s="2" t="s">
        <v>284</v>
      </c>
      <c r="I6" t="s">
        <v>285</v>
      </c>
      <c r="J6" s="2" t="s">
        <v>286</v>
      </c>
    </row>
    <row r="7" ht="22" customHeight="1" spans="1:9">
      <c r="A7" t="s">
        <v>287</v>
      </c>
      <c r="E7" s="2" t="s">
        <v>287</v>
      </c>
      <c r="F7" s="2" t="s">
        <v>288</v>
      </c>
      <c r="H7" t="s">
        <v>289</v>
      </c>
      <c r="I7" t="s">
        <v>290</v>
      </c>
    </row>
    <row r="8" ht="94.5" spans="1:9">
      <c r="A8" t="s">
        <v>291</v>
      </c>
      <c r="E8" s="2" t="s">
        <v>291</v>
      </c>
      <c r="F8" s="2" t="s">
        <v>292</v>
      </c>
      <c r="I8" t="s">
        <v>293</v>
      </c>
    </row>
    <row r="9" ht="63" customHeight="1" spans="1:9">
      <c r="A9" t="s">
        <v>294</v>
      </c>
      <c r="E9" s="2" t="s">
        <v>295</v>
      </c>
      <c r="F9" s="2" t="s">
        <v>296</v>
      </c>
      <c r="I9" t="s">
        <v>297</v>
      </c>
    </row>
    <row r="10" ht="38" customHeight="1" spans="1:9">
      <c r="A10" t="s">
        <v>298</v>
      </c>
      <c r="E10" s="2" t="s">
        <v>299</v>
      </c>
      <c r="F10" s="2" t="s">
        <v>300</v>
      </c>
      <c r="I10" t="s">
        <v>297</v>
      </c>
    </row>
    <row r="11" ht="33" customHeight="1" spans="1:9">
      <c r="A11" s="2" t="s">
        <v>301</v>
      </c>
      <c r="E11" s="2" t="s">
        <v>275</v>
      </c>
      <c r="F11" s="2" t="s">
        <v>302</v>
      </c>
      <c r="I11" t="s">
        <v>303</v>
      </c>
    </row>
    <row r="13" ht="36" customHeight="1" spans="1:1">
      <c r="A13" s="7" t="s">
        <v>97</v>
      </c>
    </row>
  </sheetData>
  <dataValidations count="1">
    <dataValidation type="list" allowBlank="1" showInputMessage="1" showErrorMessage="1" sqref="C1">
      <formula1>"协助函,问题受理结果通报,制定流程完善通知函,处理变更通报"</formula1>
    </dataValidation>
  </dataValidations>
  <hyperlinks>
    <hyperlink ref="I2" r:id="rId1" display="zhzyb_aj@163.com"/>
  </hyperlinks>
  <pageMargins left="0.75" right="0.75" top="1" bottom="1" header="0.511805555555556" footer="0.511805555555556"/>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T80"/>
  <sheetViews>
    <sheetView topLeftCell="A63" workbookViewId="0">
      <selection activeCell="A80" sqref="A80"/>
    </sheetView>
  </sheetViews>
  <sheetFormatPr defaultColWidth="9" defaultRowHeight="13.5"/>
  <cols>
    <col min="1" max="1" width="22.5" customWidth="1"/>
    <col min="2" max="2" width="22.875" customWidth="1"/>
    <col min="3" max="3" width="16.5" customWidth="1"/>
    <col min="4" max="4" width="14.25" customWidth="1"/>
    <col min="5" max="5" width="16" customWidth="1"/>
    <col min="6" max="6" width="13.5" customWidth="1"/>
    <col min="7" max="7" width="19.125" customWidth="1"/>
    <col min="8" max="8" width="11" customWidth="1"/>
    <col min="9" max="9" width="10.875" customWidth="1"/>
    <col min="10" max="10" width="16.25" customWidth="1"/>
    <col min="12" max="12" width="10.125" customWidth="1"/>
    <col min="13" max="13" width="16.375" customWidth="1"/>
  </cols>
  <sheetData>
    <row r="1" s="50" customFormat="1" ht="27.95" hidden="1" customHeight="1" spans="1:20">
      <c r="A1" s="74" t="s">
        <v>46</v>
      </c>
      <c r="B1" s="74"/>
      <c r="C1" s="74"/>
      <c r="D1" s="74"/>
      <c r="E1" s="74"/>
      <c r="F1" s="74"/>
      <c r="G1" s="74"/>
      <c r="H1" s="74"/>
      <c r="I1" s="84" t="s">
        <v>47</v>
      </c>
      <c r="J1" s="84"/>
      <c r="K1" s="84"/>
      <c r="L1" s="84"/>
      <c r="M1" s="84"/>
      <c r="N1" s="84"/>
      <c r="O1" s="84"/>
      <c r="P1" s="84"/>
      <c r="Q1" s="84"/>
      <c r="R1" s="84"/>
      <c r="S1" s="84"/>
      <c r="T1" s="84"/>
    </row>
    <row r="2" s="72" customFormat="1" ht="42" hidden="1" customHeight="1" spans="1:20">
      <c r="A2" s="75" t="s">
        <v>48</v>
      </c>
      <c r="B2" s="76" t="s">
        <v>49</v>
      </c>
      <c r="C2" s="75" t="s">
        <v>50</v>
      </c>
      <c r="D2" s="75" t="s">
        <v>51</v>
      </c>
      <c r="E2" s="77" t="s">
        <v>52</v>
      </c>
      <c r="F2" s="78" t="s">
        <v>53</v>
      </c>
      <c r="G2" s="79" t="s">
        <v>54</v>
      </c>
      <c r="H2" s="75" t="s">
        <v>55</v>
      </c>
      <c r="I2" s="75" t="s">
        <v>51</v>
      </c>
      <c r="J2" s="77" t="s">
        <v>52</v>
      </c>
      <c r="K2" s="77" t="s">
        <v>56</v>
      </c>
      <c r="L2" s="77" t="s">
        <v>57</v>
      </c>
      <c r="M2" s="78" t="s">
        <v>53</v>
      </c>
      <c r="N2" s="78" t="s">
        <v>58</v>
      </c>
      <c r="O2" s="85" t="s">
        <v>59</v>
      </c>
      <c r="P2" s="86" t="s">
        <v>54</v>
      </c>
      <c r="Q2" s="88" t="s">
        <v>60</v>
      </c>
      <c r="R2" s="88" t="s">
        <v>61</v>
      </c>
      <c r="S2" s="89" t="s">
        <v>55</v>
      </c>
      <c r="T2" s="90" t="s">
        <v>62</v>
      </c>
    </row>
    <row r="5" customFormat="1" ht="22.5" spans="1:5">
      <c r="A5" s="80" t="s">
        <v>63</v>
      </c>
      <c r="B5" s="80"/>
      <c r="C5" s="80"/>
      <c r="D5" s="80"/>
      <c r="E5" s="80"/>
    </row>
    <row r="6" s="73" customFormat="1" ht="40.5" spans="1:15">
      <c r="A6" s="28" t="s">
        <v>64</v>
      </c>
      <c r="B6" s="28" t="s">
        <v>65</v>
      </c>
      <c r="C6" s="28" t="s">
        <v>66</v>
      </c>
      <c r="D6" s="81" t="s">
        <v>67</v>
      </c>
      <c r="E6" s="81" t="s">
        <v>68</v>
      </c>
      <c r="F6" s="81" t="s">
        <v>69</v>
      </c>
      <c r="G6" s="81" t="s">
        <v>70</v>
      </c>
      <c r="H6" s="81" t="s">
        <v>71</v>
      </c>
      <c r="I6" s="81" t="s">
        <v>72</v>
      </c>
      <c r="J6" s="31" t="s">
        <v>73</v>
      </c>
      <c r="K6" s="31" t="s">
        <v>74</v>
      </c>
      <c r="L6" s="31" t="s">
        <v>75</v>
      </c>
      <c r="M6" s="87" t="s">
        <v>76</v>
      </c>
      <c r="N6" s="36" t="s">
        <v>77</v>
      </c>
      <c r="O6" s="36" t="s">
        <v>78</v>
      </c>
    </row>
    <row r="7" customFormat="1" ht="27.95" customHeight="1" spans="1:13">
      <c r="A7" s="70"/>
      <c r="B7" s="70"/>
      <c r="C7" s="70"/>
      <c r="D7" s="70"/>
      <c r="E7" s="70"/>
      <c r="F7" s="70"/>
      <c r="G7" s="70"/>
      <c r="H7" s="70"/>
      <c r="I7" s="70"/>
      <c r="J7" s="70"/>
      <c r="K7" s="70"/>
      <c r="L7" s="70"/>
      <c r="M7" s="70"/>
    </row>
    <row r="9" customFormat="1" ht="57.95" customHeight="1" spans="1:17">
      <c r="A9" s="82" t="s">
        <v>79</v>
      </c>
      <c r="B9" s="82" t="s">
        <v>80</v>
      </c>
      <c r="C9" s="28" t="s">
        <v>64</v>
      </c>
      <c r="D9" s="28" t="s">
        <v>65</v>
      </c>
      <c r="E9" s="28" t="s">
        <v>66</v>
      </c>
      <c r="F9" s="81" t="s">
        <v>67</v>
      </c>
      <c r="G9" s="81" t="s">
        <v>68</v>
      </c>
      <c r="H9" s="81" t="s">
        <v>69</v>
      </c>
      <c r="I9" s="81" t="s">
        <v>70</v>
      </c>
      <c r="J9" s="81" t="s">
        <v>71</v>
      </c>
      <c r="K9" s="81" t="s">
        <v>72</v>
      </c>
      <c r="L9" s="31" t="s">
        <v>73</v>
      </c>
      <c r="M9" s="31" t="s">
        <v>74</v>
      </c>
      <c r="N9" s="31" t="s">
        <v>75</v>
      </c>
      <c r="O9" s="87" t="s">
        <v>76</v>
      </c>
      <c r="P9" s="36" t="s">
        <v>77</v>
      </c>
      <c r="Q9" s="36" t="s">
        <v>78</v>
      </c>
    </row>
    <row r="10" customFormat="1" ht="20.1" customHeight="1" spans="1:17">
      <c r="A10" s="15" t="s">
        <v>81</v>
      </c>
      <c r="B10" s="83" t="s">
        <v>82</v>
      </c>
      <c r="C10" s="70"/>
      <c r="D10" s="70"/>
      <c r="E10" s="70"/>
      <c r="F10" s="70"/>
      <c r="G10" s="15"/>
      <c r="H10" s="15"/>
      <c r="I10" s="15"/>
      <c r="J10" s="15"/>
      <c r="K10" s="70"/>
      <c r="L10" s="70"/>
      <c r="M10" s="70"/>
      <c r="N10" s="70"/>
      <c r="O10" s="70"/>
      <c r="P10" s="70"/>
      <c r="Q10" s="70"/>
    </row>
    <row r="11" customFormat="1" ht="20.1" customHeight="1" spans="1:17">
      <c r="A11" s="15"/>
      <c r="B11" s="83" t="s">
        <v>83</v>
      </c>
      <c r="C11" s="70"/>
      <c r="D11" s="70"/>
      <c r="E11" s="70"/>
      <c r="F11" s="70"/>
      <c r="G11" s="15"/>
      <c r="H11" s="15"/>
      <c r="I11" s="15"/>
      <c r="J11" s="15"/>
      <c r="K11" s="70"/>
      <c r="L11" s="70"/>
      <c r="M11" s="70"/>
      <c r="N11" s="70"/>
      <c r="O11" s="70"/>
      <c r="P11" s="70"/>
      <c r="Q11" s="70"/>
    </row>
    <row r="12" customFormat="1" ht="20.1" customHeight="1" spans="1:17">
      <c r="A12" s="15"/>
      <c r="B12" s="83" t="s">
        <v>84</v>
      </c>
      <c r="C12" s="70"/>
      <c r="D12" s="70"/>
      <c r="E12" s="70"/>
      <c r="F12" s="70"/>
      <c r="G12" s="15"/>
      <c r="H12" s="15"/>
      <c r="I12" s="15"/>
      <c r="J12" s="15"/>
      <c r="K12" s="70"/>
      <c r="L12" s="70"/>
      <c r="M12" s="70"/>
      <c r="N12" s="70"/>
      <c r="O12" s="70"/>
      <c r="P12" s="70"/>
      <c r="Q12" s="70"/>
    </row>
    <row r="13" customFormat="1" ht="20.1" customHeight="1" spans="1:17">
      <c r="A13" s="15"/>
      <c r="B13" s="83" t="s">
        <v>85</v>
      </c>
      <c r="C13" s="70"/>
      <c r="D13" s="70"/>
      <c r="E13" s="70"/>
      <c r="F13" s="70"/>
      <c r="G13" s="15"/>
      <c r="H13" s="15"/>
      <c r="I13" s="15"/>
      <c r="J13" s="15"/>
      <c r="K13" s="70"/>
      <c r="L13" s="70"/>
      <c r="M13" s="70"/>
      <c r="N13" s="70"/>
      <c r="O13" s="70"/>
      <c r="P13" s="70"/>
      <c r="Q13" s="70"/>
    </row>
    <row r="14" s="19" customFormat="1" ht="20.1" customHeight="1" spans="1:17">
      <c r="A14" s="15"/>
      <c r="B14" s="83" t="s">
        <v>86</v>
      </c>
      <c r="C14" s="15"/>
      <c r="D14" s="15"/>
      <c r="E14" s="15"/>
      <c r="F14" s="15"/>
      <c r="G14" s="15"/>
      <c r="H14" s="15"/>
      <c r="I14" s="15"/>
      <c r="J14" s="15"/>
      <c r="K14" s="15"/>
      <c r="L14" s="15"/>
      <c r="M14" s="15"/>
      <c r="N14" s="15"/>
      <c r="O14" s="15"/>
      <c r="P14" s="15"/>
      <c r="Q14" s="15"/>
    </row>
    <row r="15" customFormat="1" ht="20.1" customHeight="1" spans="1:17">
      <c r="A15" s="15"/>
      <c r="B15" s="83" t="s">
        <v>87</v>
      </c>
      <c r="C15" s="70"/>
      <c r="D15" s="70"/>
      <c r="E15" s="70"/>
      <c r="F15" s="70"/>
      <c r="G15" s="15"/>
      <c r="H15" s="15"/>
      <c r="I15" s="15"/>
      <c r="J15" s="15"/>
      <c r="K15" s="70"/>
      <c r="L15" s="70"/>
      <c r="M15" s="70"/>
      <c r="N15" s="70"/>
      <c r="O15" s="70"/>
      <c r="P15" s="70"/>
      <c r="Q15" s="70"/>
    </row>
    <row r="16" customFormat="1" ht="20.1" customHeight="1" spans="1:17">
      <c r="A16" s="15" t="s">
        <v>88</v>
      </c>
      <c r="B16" s="83" t="s">
        <v>89</v>
      </c>
      <c r="C16" s="70"/>
      <c r="D16" s="70"/>
      <c r="E16" s="70"/>
      <c r="F16" s="70"/>
      <c r="G16" s="15"/>
      <c r="H16" s="15"/>
      <c r="I16" s="15"/>
      <c r="J16" s="15"/>
      <c r="K16" s="70"/>
      <c r="L16" s="70"/>
      <c r="M16" s="70"/>
      <c r="N16" s="70"/>
      <c r="O16" s="70"/>
      <c r="P16" s="70"/>
      <c r="Q16" s="70"/>
    </row>
    <row r="17" customFormat="1" ht="20.1" customHeight="1" spans="1:17">
      <c r="A17" s="15"/>
      <c r="B17" s="83" t="s">
        <v>90</v>
      </c>
      <c r="C17" s="70"/>
      <c r="D17" s="70"/>
      <c r="E17" s="70"/>
      <c r="F17" s="70"/>
      <c r="G17" s="15"/>
      <c r="H17" s="15"/>
      <c r="I17" s="15"/>
      <c r="J17" s="15"/>
      <c r="K17" s="70"/>
      <c r="L17" s="70"/>
      <c r="M17" s="70"/>
      <c r="N17" s="70"/>
      <c r="O17" s="70"/>
      <c r="P17" s="70"/>
      <c r="Q17" s="70"/>
    </row>
    <row r="18" customFormat="1" ht="20.1" customHeight="1" spans="1:17">
      <c r="A18" s="15"/>
      <c r="B18" s="83" t="s">
        <v>91</v>
      </c>
      <c r="C18" s="70"/>
      <c r="D18" s="70"/>
      <c r="E18" s="70"/>
      <c r="F18" s="70"/>
      <c r="G18" s="15"/>
      <c r="H18" s="15"/>
      <c r="I18" s="15"/>
      <c r="J18" s="15"/>
      <c r="K18" s="70"/>
      <c r="L18" s="70"/>
      <c r="M18" s="70"/>
      <c r="N18" s="70"/>
      <c r="O18" s="70"/>
      <c r="P18" s="70"/>
      <c r="Q18" s="70"/>
    </row>
    <row r="19" customFormat="1" ht="24.95" customHeight="1" spans="1:17">
      <c r="A19" s="15" t="s">
        <v>92</v>
      </c>
      <c r="B19" s="83" t="s">
        <v>93</v>
      </c>
      <c r="C19" s="70"/>
      <c r="D19" s="70"/>
      <c r="E19" s="70"/>
      <c r="F19" s="70"/>
      <c r="G19" s="15"/>
      <c r="H19" s="15"/>
      <c r="I19" s="15"/>
      <c r="J19" s="15"/>
      <c r="K19" s="70"/>
      <c r="L19" s="70"/>
      <c r="M19" s="70"/>
      <c r="N19" s="70"/>
      <c r="O19" s="70"/>
      <c r="P19" s="70"/>
      <c r="Q19" s="70"/>
    </row>
    <row r="23" customFormat="1" ht="22.5" spans="1:5">
      <c r="A23" s="80" t="s">
        <v>94</v>
      </c>
      <c r="B23" s="80"/>
      <c r="C23" s="80"/>
      <c r="D23" s="80"/>
      <c r="E23" s="80"/>
    </row>
    <row r="24" s="73" customFormat="1" ht="40.5" spans="1:15">
      <c r="A24" s="28" t="s">
        <v>64</v>
      </c>
      <c r="B24" s="28" t="s">
        <v>65</v>
      </c>
      <c r="C24" s="28" t="s">
        <v>66</v>
      </c>
      <c r="D24" s="81" t="s">
        <v>67</v>
      </c>
      <c r="E24" s="81" t="s">
        <v>68</v>
      </c>
      <c r="F24" s="81" t="s">
        <v>69</v>
      </c>
      <c r="G24" s="81" t="s">
        <v>70</v>
      </c>
      <c r="H24" s="81" t="s">
        <v>71</v>
      </c>
      <c r="I24" s="81" t="s">
        <v>72</v>
      </c>
      <c r="J24" s="31" t="s">
        <v>73</v>
      </c>
      <c r="K24" s="31" t="s">
        <v>74</v>
      </c>
      <c r="L24" s="31" t="s">
        <v>75</v>
      </c>
      <c r="M24" s="87" t="s">
        <v>76</v>
      </c>
      <c r="N24" s="36" t="s">
        <v>77</v>
      </c>
      <c r="O24" s="36" t="s">
        <v>78</v>
      </c>
    </row>
    <row r="25" customFormat="1" ht="27.95" customHeight="1" spans="1:16">
      <c r="A25" s="15"/>
      <c r="B25" s="70"/>
      <c r="C25" s="70"/>
      <c r="D25" s="70"/>
      <c r="E25" s="70"/>
      <c r="F25" s="70"/>
      <c r="G25" s="70"/>
      <c r="H25" s="70"/>
      <c r="I25" s="70"/>
      <c r="J25" s="70"/>
      <c r="K25" s="70"/>
      <c r="L25" s="70"/>
      <c r="M25" s="70"/>
      <c r="N25" s="70"/>
      <c r="O25" s="70"/>
      <c r="P25" s="70"/>
    </row>
    <row r="27" customFormat="1" ht="57.95" customHeight="1" spans="1:17">
      <c r="A27" s="82" t="s">
        <v>79</v>
      </c>
      <c r="B27" s="82" t="s">
        <v>80</v>
      </c>
      <c r="C27" s="28" t="s">
        <v>64</v>
      </c>
      <c r="D27" s="28" t="s">
        <v>65</v>
      </c>
      <c r="E27" s="28" t="s">
        <v>66</v>
      </c>
      <c r="F27" s="81" t="s">
        <v>67</v>
      </c>
      <c r="G27" s="81" t="s">
        <v>68</v>
      </c>
      <c r="H27" s="81" t="s">
        <v>69</v>
      </c>
      <c r="I27" s="81" t="s">
        <v>70</v>
      </c>
      <c r="J27" s="81" t="s">
        <v>71</v>
      </c>
      <c r="K27" s="81" t="s">
        <v>72</v>
      </c>
      <c r="L27" s="31" t="s">
        <v>73</v>
      </c>
      <c r="M27" s="31" t="s">
        <v>74</v>
      </c>
      <c r="N27" s="31" t="s">
        <v>75</v>
      </c>
      <c r="O27" s="87" t="s">
        <v>76</v>
      </c>
      <c r="P27" s="36" t="s">
        <v>77</v>
      </c>
      <c r="Q27" s="36" t="s">
        <v>78</v>
      </c>
    </row>
    <row r="28" customFormat="1" ht="20.1" customHeight="1" spans="1:16">
      <c r="A28" s="15" t="s">
        <v>81</v>
      </c>
      <c r="B28" s="83" t="s">
        <v>82</v>
      </c>
      <c r="C28" s="15"/>
      <c r="D28" s="15"/>
      <c r="E28" s="15"/>
      <c r="F28" s="15"/>
      <c r="G28" s="15"/>
      <c r="H28" s="70"/>
      <c r="I28" s="70"/>
      <c r="J28" s="70"/>
      <c r="K28" s="70"/>
      <c r="L28" s="70"/>
      <c r="M28" s="70"/>
      <c r="N28" s="70"/>
      <c r="O28" s="70"/>
      <c r="P28" s="70"/>
    </row>
    <row r="29" customFormat="1" ht="20.1" customHeight="1" spans="1:16">
      <c r="A29" s="15"/>
      <c r="B29" s="83" t="s">
        <v>83</v>
      </c>
      <c r="C29" s="15"/>
      <c r="D29" s="15"/>
      <c r="E29" s="15"/>
      <c r="F29" s="15"/>
      <c r="G29" s="15"/>
      <c r="H29" s="70"/>
      <c r="I29" s="70"/>
      <c r="J29" s="70"/>
      <c r="K29" s="70"/>
      <c r="L29" s="70"/>
      <c r="M29" s="70"/>
      <c r="N29" s="70"/>
      <c r="O29" s="70"/>
      <c r="P29" s="70"/>
    </row>
    <row r="30" customFormat="1" ht="20.1" customHeight="1" spans="1:16">
      <c r="A30" s="15"/>
      <c r="B30" s="83" t="s">
        <v>84</v>
      </c>
      <c r="C30" s="15"/>
      <c r="D30" s="15"/>
      <c r="E30" s="15"/>
      <c r="F30" s="15"/>
      <c r="G30" s="15"/>
      <c r="H30" s="70"/>
      <c r="I30" s="70"/>
      <c r="J30" s="70"/>
      <c r="K30" s="70"/>
      <c r="L30" s="70"/>
      <c r="M30" s="70"/>
      <c r="N30" s="70"/>
      <c r="O30" s="70"/>
      <c r="P30" s="70"/>
    </row>
    <row r="31" customFormat="1" ht="20.1" customHeight="1" spans="1:16">
      <c r="A31" s="15"/>
      <c r="B31" s="83" t="s">
        <v>85</v>
      </c>
      <c r="C31" s="15"/>
      <c r="D31" s="15"/>
      <c r="E31" s="15"/>
      <c r="F31" s="15"/>
      <c r="G31" s="15"/>
      <c r="H31" s="70"/>
      <c r="I31" s="70"/>
      <c r="J31" s="70"/>
      <c r="K31" s="70"/>
      <c r="L31" s="70"/>
      <c r="M31" s="70"/>
      <c r="N31" s="70"/>
      <c r="O31" s="70"/>
      <c r="P31" s="70"/>
    </row>
    <row r="32" s="19" customFormat="1" ht="20.1" customHeight="1" spans="1:16">
      <c r="A32" s="15"/>
      <c r="B32" s="83" t="s">
        <v>86</v>
      </c>
      <c r="C32" s="15">
        <v>1</v>
      </c>
      <c r="D32" s="15">
        <v>1</v>
      </c>
      <c r="E32" s="15">
        <v>1</v>
      </c>
      <c r="F32" s="15">
        <v>0</v>
      </c>
      <c r="G32" s="15">
        <v>0</v>
      </c>
      <c r="H32" s="15">
        <v>0</v>
      </c>
      <c r="I32" s="15">
        <v>0</v>
      </c>
      <c r="J32" s="15">
        <v>0</v>
      </c>
      <c r="K32" s="15"/>
      <c r="L32" s="15"/>
      <c r="M32" s="15"/>
      <c r="N32" s="15"/>
      <c r="O32" s="15"/>
      <c r="P32" s="15"/>
    </row>
    <row r="33" customFormat="1" ht="20.1" customHeight="1" spans="1:16">
      <c r="A33" s="15"/>
      <c r="B33" s="83" t="s">
        <v>87</v>
      </c>
      <c r="C33" s="15"/>
      <c r="D33" s="15"/>
      <c r="E33" s="15"/>
      <c r="F33" s="15"/>
      <c r="G33" s="15"/>
      <c r="H33" s="70"/>
      <c r="I33" s="70"/>
      <c r="J33" s="70"/>
      <c r="K33" s="70"/>
      <c r="L33" s="70"/>
      <c r="M33" s="70"/>
      <c r="N33" s="70"/>
      <c r="O33" s="70"/>
      <c r="P33" s="70"/>
    </row>
    <row r="34" customFormat="1" ht="20.1" customHeight="1" spans="1:16">
      <c r="A34" s="15" t="s">
        <v>88</v>
      </c>
      <c r="B34" s="83" t="s">
        <v>89</v>
      </c>
      <c r="C34" s="15"/>
      <c r="D34" s="15"/>
      <c r="E34" s="15"/>
      <c r="F34" s="15"/>
      <c r="G34" s="15"/>
      <c r="H34" s="70"/>
      <c r="I34" s="70"/>
      <c r="J34" s="70"/>
      <c r="K34" s="70"/>
      <c r="L34" s="70"/>
      <c r="M34" s="70"/>
      <c r="N34" s="70"/>
      <c r="O34" s="70"/>
      <c r="P34" s="70"/>
    </row>
    <row r="35" customFormat="1" ht="20.1" customHeight="1" spans="1:16">
      <c r="A35" s="15"/>
      <c r="B35" s="83" t="s">
        <v>90</v>
      </c>
      <c r="C35" s="15"/>
      <c r="D35" s="15"/>
      <c r="E35" s="15"/>
      <c r="F35" s="15"/>
      <c r="G35" s="15"/>
      <c r="H35" s="70"/>
      <c r="I35" s="70"/>
      <c r="J35" s="70"/>
      <c r="K35" s="70"/>
      <c r="L35" s="70"/>
      <c r="M35" s="70"/>
      <c r="N35" s="70"/>
      <c r="O35" s="70"/>
      <c r="P35" s="70"/>
    </row>
    <row r="36" customFormat="1" ht="20.1" customHeight="1" spans="1:16">
      <c r="A36" s="15"/>
      <c r="B36" s="83" t="s">
        <v>91</v>
      </c>
      <c r="C36" s="15"/>
      <c r="D36" s="15"/>
      <c r="E36" s="15"/>
      <c r="F36" s="15"/>
      <c r="G36" s="15"/>
      <c r="H36" s="70"/>
      <c r="I36" s="70"/>
      <c r="J36" s="70"/>
      <c r="K36" s="70"/>
      <c r="L36" s="70"/>
      <c r="M36" s="70"/>
      <c r="N36" s="70"/>
      <c r="O36" s="70"/>
      <c r="P36" s="70"/>
    </row>
    <row r="37" customFormat="1" ht="24.95" customHeight="1" spans="1:16">
      <c r="A37" s="15" t="s">
        <v>92</v>
      </c>
      <c r="B37" s="83" t="s">
        <v>93</v>
      </c>
      <c r="C37" s="15"/>
      <c r="D37" s="15"/>
      <c r="E37" s="15"/>
      <c r="F37" s="15"/>
      <c r="G37" s="15"/>
      <c r="H37" s="70"/>
      <c r="I37" s="70"/>
      <c r="J37" s="70"/>
      <c r="K37" s="70"/>
      <c r="L37" s="70"/>
      <c r="M37" s="70"/>
      <c r="N37" s="70"/>
      <c r="O37" s="70"/>
      <c r="P37" s="70"/>
    </row>
    <row r="42" customFormat="1" ht="22.5" spans="1:5">
      <c r="A42" s="80" t="s">
        <v>95</v>
      </c>
      <c r="B42" s="80"/>
      <c r="C42" s="80"/>
      <c r="D42" s="80"/>
      <c r="E42" s="80"/>
    </row>
    <row r="43" s="73" customFormat="1" ht="40.5" spans="1:15">
      <c r="A43" s="28" t="s">
        <v>64</v>
      </c>
      <c r="B43" s="28" t="s">
        <v>65</v>
      </c>
      <c r="C43" s="28" t="s">
        <v>66</v>
      </c>
      <c r="D43" s="81" t="s">
        <v>67</v>
      </c>
      <c r="E43" s="81" t="s">
        <v>68</v>
      </c>
      <c r="F43" s="81" t="s">
        <v>69</v>
      </c>
      <c r="G43" s="81" t="s">
        <v>70</v>
      </c>
      <c r="H43" s="81" t="s">
        <v>71</v>
      </c>
      <c r="I43" s="81" t="s">
        <v>72</v>
      </c>
      <c r="J43" s="31" t="s">
        <v>73</v>
      </c>
      <c r="K43" s="31" t="s">
        <v>74</v>
      </c>
      <c r="L43" s="31" t="s">
        <v>75</v>
      </c>
      <c r="M43" s="87" t="s">
        <v>76</v>
      </c>
      <c r="N43" s="36" t="s">
        <v>77</v>
      </c>
      <c r="O43" s="36" t="s">
        <v>78</v>
      </c>
    </row>
    <row r="44" customFormat="1" ht="27.95" customHeight="1" spans="1:16">
      <c r="A44" s="15"/>
      <c r="B44" s="70"/>
      <c r="C44" s="70"/>
      <c r="D44" s="70"/>
      <c r="E44" s="70"/>
      <c r="F44" s="70"/>
      <c r="G44" s="70"/>
      <c r="H44" s="70"/>
      <c r="I44" s="70"/>
      <c r="J44" s="70"/>
      <c r="K44" s="70"/>
      <c r="L44" s="70"/>
      <c r="M44" s="70"/>
      <c r="N44" s="70"/>
      <c r="O44" s="70"/>
      <c r="P44" s="70"/>
    </row>
    <row r="46" customFormat="1" ht="57.95" customHeight="1" spans="1:17">
      <c r="A46" s="82" t="s">
        <v>79</v>
      </c>
      <c r="B46" s="82" t="s">
        <v>80</v>
      </c>
      <c r="C46" s="28" t="s">
        <v>64</v>
      </c>
      <c r="D46" s="28" t="s">
        <v>65</v>
      </c>
      <c r="E46" s="28" t="s">
        <v>66</v>
      </c>
      <c r="F46" s="81" t="s">
        <v>67</v>
      </c>
      <c r="G46" s="81" t="s">
        <v>68</v>
      </c>
      <c r="H46" s="81" t="s">
        <v>69</v>
      </c>
      <c r="I46" s="81" t="s">
        <v>70</v>
      </c>
      <c r="J46" s="81" t="s">
        <v>71</v>
      </c>
      <c r="K46" s="81" t="s">
        <v>72</v>
      </c>
      <c r="L46" s="31" t="s">
        <v>73</v>
      </c>
      <c r="M46" s="31" t="s">
        <v>74</v>
      </c>
      <c r="N46" s="31" t="s">
        <v>75</v>
      </c>
      <c r="O46" s="87" t="s">
        <v>76</v>
      </c>
      <c r="P46" s="36" t="s">
        <v>77</v>
      </c>
      <c r="Q46" s="36" t="s">
        <v>78</v>
      </c>
    </row>
    <row r="47" customFormat="1" ht="20.1" customHeight="1" spans="1:16">
      <c r="A47" s="15" t="s">
        <v>81</v>
      </c>
      <c r="B47" s="83" t="s">
        <v>82</v>
      </c>
      <c r="C47" s="15"/>
      <c r="D47" s="15"/>
      <c r="E47" s="15"/>
      <c r="F47" s="15"/>
      <c r="G47" s="15"/>
      <c r="H47" s="70"/>
      <c r="I47" s="70"/>
      <c r="J47" s="70"/>
      <c r="K47" s="70"/>
      <c r="L47" s="70"/>
      <c r="M47" s="70"/>
      <c r="N47" s="70"/>
      <c r="O47" s="70"/>
      <c r="P47" s="70"/>
    </row>
    <row r="48" customFormat="1" ht="20.1" customHeight="1" spans="1:16">
      <c r="A48" s="15"/>
      <c r="B48" s="83" t="s">
        <v>83</v>
      </c>
      <c r="C48" s="15"/>
      <c r="D48" s="15"/>
      <c r="E48" s="15"/>
      <c r="F48" s="15"/>
      <c r="G48" s="15"/>
      <c r="H48" s="70"/>
      <c r="I48" s="70"/>
      <c r="J48" s="70"/>
      <c r="K48" s="70"/>
      <c r="L48" s="70"/>
      <c r="M48" s="70"/>
      <c r="N48" s="70"/>
      <c r="O48" s="70"/>
      <c r="P48" s="70"/>
    </row>
    <row r="49" customFormat="1" ht="20.1" customHeight="1" spans="1:16">
      <c r="A49" s="15"/>
      <c r="B49" s="83" t="s">
        <v>84</v>
      </c>
      <c r="C49" s="15"/>
      <c r="D49" s="15"/>
      <c r="E49" s="15"/>
      <c r="F49" s="15"/>
      <c r="G49" s="15"/>
      <c r="H49" s="70"/>
      <c r="I49" s="70"/>
      <c r="J49" s="70"/>
      <c r="K49" s="70"/>
      <c r="L49" s="70"/>
      <c r="M49" s="70"/>
      <c r="N49" s="70"/>
      <c r="O49" s="70"/>
      <c r="P49" s="70"/>
    </row>
    <row r="50" customFormat="1" ht="20.1" customHeight="1" spans="1:16">
      <c r="A50" s="15"/>
      <c r="B50" s="83" t="s">
        <v>85</v>
      </c>
      <c r="C50" s="15"/>
      <c r="D50" s="15"/>
      <c r="E50" s="15"/>
      <c r="F50" s="15"/>
      <c r="G50" s="15"/>
      <c r="H50" s="70"/>
      <c r="I50" s="70"/>
      <c r="J50" s="70"/>
      <c r="K50" s="70"/>
      <c r="L50" s="70"/>
      <c r="M50" s="70"/>
      <c r="N50" s="70"/>
      <c r="O50" s="70"/>
      <c r="P50" s="70"/>
    </row>
    <row r="51" s="19" customFormat="1" ht="20.1" customHeight="1" spans="1:16">
      <c r="A51" s="15"/>
      <c r="B51" s="83" t="s">
        <v>86</v>
      </c>
      <c r="C51" s="15">
        <v>1</v>
      </c>
      <c r="D51" s="15">
        <v>1</v>
      </c>
      <c r="E51" s="15">
        <v>1</v>
      </c>
      <c r="F51" s="15">
        <v>0</v>
      </c>
      <c r="G51" s="15">
        <v>0</v>
      </c>
      <c r="H51" s="15">
        <v>0</v>
      </c>
      <c r="I51" s="15">
        <v>0</v>
      </c>
      <c r="J51" s="15">
        <v>0</v>
      </c>
      <c r="K51" s="15"/>
      <c r="L51" s="15"/>
      <c r="M51" s="15"/>
      <c r="N51" s="15"/>
      <c r="O51" s="15"/>
      <c r="P51" s="15"/>
    </row>
    <row r="52" customFormat="1" ht="20.1" customHeight="1" spans="1:16">
      <c r="A52" s="15"/>
      <c r="B52" s="83" t="s">
        <v>87</v>
      </c>
      <c r="C52" s="15"/>
      <c r="D52" s="15"/>
      <c r="E52" s="15"/>
      <c r="F52" s="15"/>
      <c r="G52" s="15"/>
      <c r="H52" s="70"/>
      <c r="I52" s="70"/>
      <c r="J52" s="70"/>
      <c r="K52" s="70"/>
      <c r="L52" s="70"/>
      <c r="M52" s="70"/>
      <c r="N52" s="70"/>
      <c r="O52" s="70"/>
      <c r="P52" s="70"/>
    </row>
    <row r="53" customFormat="1" ht="20.1" customHeight="1" spans="1:16">
      <c r="A53" s="15" t="s">
        <v>88</v>
      </c>
      <c r="B53" s="83" t="s">
        <v>89</v>
      </c>
      <c r="C53" s="15"/>
      <c r="D53" s="15"/>
      <c r="E53" s="15"/>
      <c r="F53" s="15"/>
      <c r="G53" s="15"/>
      <c r="H53" s="70"/>
      <c r="I53" s="70"/>
      <c r="J53" s="70"/>
      <c r="K53" s="70"/>
      <c r="L53" s="70"/>
      <c r="M53" s="70"/>
      <c r="N53" s="70"/>
      <c r="O53" s="70"/>
      <c r="P53" s="70"/>
    </row>
    <row r="54" customFormat="1" ht="20.1" customHeight="1" spans="1:16">
      <c r="A54" s="15"/>
      <c r="B54" s="83" t="s">
        <v>90</v>
      </c>
      <c r="C54" s="15"/>
      <c r="D54" s="15"/>
      <c r="E54" s="15"/>
      <c r="F54" s="15"/>
      <c r="G54" s="15"/>
      <c r="H54" s="70"/>
      <c r="I54" s="70"/>
      <c r="J54" s="70"/>
      <c r="K54" s="70"/>
      <c r="L54" s="70"/>
      <c r="M54" s="70"/>
      <c r="N54" s="70"/>
      <c r="O54" s="70"/>
      <c r="P54" s="70"/>
    </row>
    <row r="55" customFormat="1" ht="20.1" customHeight="1" spans="1:16">
      <c r="A55" s="15"/>
      <c r="B55" s="83" t="s">
        <v>91</v>
      </c>
      <c r="C55" s="15"/>
      <c r="D55" s="15"/>
      <c r="E55" s="15"/>
      <c r="F55" s="15"/>
      <c r="G55" s="15"/>
      <c r="H55" s="70"/>
      <c r="I55" s="70"/>
      <c r="J55" s="70"/>
      <c r="K55" s="70"/>
      <c r="L55" s="70"/>
      <c r="M55" s="70"/>
      <c r="N55" s="70"/>
      <c r="O55" s="70"/>
      <c r="P55" s="70"/>
    </row>
    <row r="56" customFormat="1" ht="24.95" customHeight="1" spans="1:16">
      <c r="A56" s="15" t="s">
        <v>92</v>
      </c>
      <c r="B56" s="83" t="s">
        <v>93</v>
      </c>
      <c r="C56" s="15"/>
      <c r="D56" s="15"/>
      <c r="E56" s="15"/>
      <c r="F56" s="15"/>
      <c r="G56" s="15"/>
      <c r="H56" s="70"/>
      <c r="I56" s="70"/>
      <c r="J56" s="70"/>
      <c r="K56" s="70"/>
      <c r="L56" s="70"/>
      <c r="M56" s="70"/>
      <c r="N56" s="70"/>
      <c r="O56" s="70"/>
      <c r="P56" s="70"/>
    </row>
    <row r="60" customFormat="1" ht="22.5" spans="1:5">
      <c r="A60" s="80" t="s">
        <v>96</v>
      </c>
      <c r="B60" s="80"/>
      <c r="C60" s="80"/>
      <c r="D60" s="80"/>
      <c r="E60" s="80"/>
    </row>
    <row r="61" s="73" customFormat="1" ht="40.5" spans="1:15">
      <c r="A61" s="28" t="s">
        <v>64</v>
      </c>
      <c r="B61" s="28" t="s">
        <v>65</v>
      </c>
      <c r="C61" s="28" t="s">
        <v>66</v>
      </c>
      <c r="D61" s="81" t="s">
        <v>67</v>
      </c>
      <c r="E61" s="81" t="s">
        <v>68</v>
      </c>
      <c r="F61" s="81" t="s">
        <v>69</v>
      </c>
      <c r="G61" s="81" t="s">
        <v>70</v>
      </c>
      <c r="H61" s="81" t="s">
        <v>71</v>
      </c>
      <c r="I61" s="81" t="s">
        <v>72</v>
      </c>
      <c r="J61" s="31" t="s">
        <v>73</v>
      </c>
      <c r="K61" s="31" t="s">
        <v>74</v>
      </c>
      <c r="L61" s="31" t="s">
        <v>75</v>
      </c>
      <c r="M61" s="87" t="s">
        <v>76</v>
      </c>
      <c r="N61" s="36" t="s">
        <v>77</v>
      </c>
      <c r="O61" s="36" t="s">
        <v>78</v>
      </c>
    </row>
    <row r="62" customFormat="1" ht="27.95" customHeight="1" spans="1:16">
      <c r="A62" s="15"/>
      <c r="B62" s="70"/>
      <c r="C62" s="70"/>
      <c r="D62" s="70"/>
      <c r="E62" s="70"/>
      <c r="F62" s="70"/>
      <c r="G62" s="70"/>
      <c r="H62" s="70"/>
      <c r="I62" s="70"/>
      <c r="J62" s="70"/>
      <c r="K62" s="70"/>
      <c r="L62" s="70"/>
      <c r="M62" s="70"/>
      <c r="N62" s="70"/>
      <c r="O62" s="70"/>
      <c r="P62" s="70"/>
    </row>
    <row r="64" customFormat="1" ht="57.95" customHeight="1" spans="1:17">
      <c r="A64" s="82" t="s">
        <v>79</v>
      </c>
      <c r="B64" s="82" t="s">
        <v>80</v>
      </c>
      <c r="C64" s="28" t="s">
        <v>64</v>
      </c>
      <c r="D64" s="28" t="s">
        <v>65</v>
      </c>
      <c r="E64" s="28" t="s">
        <v>66</v>
      </c>
      <c r="F64" s="81" t="s">
        <v>67</v>
      </c>
      <c r="G64" s="81" t="s">
        <v>68</v>
      </c>
      <c r="H64" s="81" t="s">
        <v>69</v>
      </c>
      <c r="I64" s="81" t="s">
        <v>70</v>
      </c>
      <c r="J64" s="81" t="s">
        <v>71</v>
      </c>
      <c r="K64" s="81" t="s">
        <v>72</v>
      </c>
      <c r="L64" s="31" t="s">
        <v>73</v>
      </c>
      <c r="M64" s="31" t="s">
        <v>74</v>
      </c>
      <c r="N64" s="31" t="s">
        <v>75</v>
      </c>
      <c r="O64" s="87" t="s">
        <v>76</v>
      </c>
      <c r="P64" s="36" t="s">
        <v>77</v>
      </c>
      <c r="Q64" s="36" t="s">
        <v>78</v>
      </c>
    </row>
    <row r="65" customFormat="1" ht="20.1" customHeight="1" spans="1:16">
      <c r="A65" s="15" t="s">
        <v>81</v>
      </c>
      <c r="B65" s="83" t="s">
        <v>82</v>
      </c>
      <c r="C65" s="15"/>
      <c r="D65" s="15"/>
      <c r="E65" s="15"/>
      <c r="F65" s="15"/>
      <c r="G65" s="15"/>
      <c r="H65" s="70"/>
      <c r="I65" s="70"/>
      <c r="J65" s="70"/>
      <c r="K65" s="70"/>
      <c r="L65" s="70"/>
      <c r="M65" s="70"/>
      <c r="N65" s="70"/>
      <c r="O65" s="70"/>
      <c r="P65" s="70"/>
    </row>
    <row r="66" customFormat="1" ht="20.1" customHeight="1" spans="1:16">
      <c r="A66" s="15"/>
      <c r="B66" s="83" t="s">
        <v>83</v>
      </c>
      <c r="C66" s="15"/>
      <c r="D66" s="15"/>
      <c r="E66" s="15"/>
      <c r="F66" s="15"/>
      <c r="G66" s="15"/>
      <c r="H66" s="70"/>
      <c r="I66" s="70"/>
      <c r="J66" s="70"/>
      <c r="K66" s="70"/>
      <c r="L66" s="70"/>
      <c r="M66" s="70"/>
      <c r="N66" s="70"/>
      <c r="O66" s="70"/>
      <c r="P66" s="70"/>
    </row>
    <row r="67" customFormat="1" ht="20.1" customHeight="1" spans="1:16">
      <c r="A67" s="15"/>
      <c r="B67" s="83" t="s">
        <v>84</v>
      </c>
      <c r="C67" s="15"/>
      <c r="D67" s="15"/>
      <c r="E67" s="15"/>
      <c r="F67" s="15"/>
      <c r="G67" s="15"/>
      <c r="H67" s="70"/>
      <c r="I67" s="70"/>
      <c r="J67" s="70"/>
      <c r="K67" s="70"/>
      <c r="L67" s="70"/>
      <c r="M67" s="70"/>
      <c r="N67" s="70"/>
      <c r="O67" s="70"/>
      <c r="P67" s="70"/>
    </row>
    <row r="68" customFormat="1" ht="20.1" customHeight="1" spans="1:16">
      <c r="A68" s="15"/>
      <c r="B68" s="83" t="s">
        <v>85</v>
      </c>
      <c r="C68" s="15"/>
      <c r="D68" s="15"/>
      <c r="E68" s="15"/>
      <c r="F68" s="15"/>
      <c r="G68" s="15"/>
      <c r="H68" s="70"/>
      <c r="I68" s="70"/>
      <c r="J68" s="70"/>
      <c r="K68" s="70"/>
      <c r="L68" s="70"/>
      <c r="M68" s="70"/>
      <c r="N68" s="70"/>
      <c r="O68" s="70"/>
      <c r="P68" s="70"/>
    </row>
    <row r="69" s="19" customFormat="1" ht="20.1" customHeight="1" spans="1:16">
      <c r="A69" s="15"/>
      <c r="B69" s="83" t="s">
        <v>86</v>
      </c>
      <c r="C69" s="15">
        <v>1</v>
      </c>
      <c r="D69" s="15">
        <v>1</v>
      </c>
      <c r="E69" s="15">
        <v>1</v>
      </c>
      <c r="F69" s="15">
        <v>0</v>
      </c>
      <c r="G69" s="15">
        <v>0</v>
      </c>
      <c r="H69" s="15">
        <v>0</v>
      </c>
      <c r="I69" s="15">
        <v>0</v>
      </c>
      <c r="J69" s="15">
        <v>0</v>
      </c>
      <c r="K69" s="15"/>
      <c r="L69" s="15"/>
      <c r="M69" s="15"/>
      <c r="N69" s="15"/>
      <c r="O69" s="15"/>
      <c r="P69" s="15"/>
    </row>
    <row r="70" customFormat="1" ht="20.1" customHeight="1" spans="1:16">
      <c r="A70" s="15"/>
      <c r="B70" s="83" t="s">
        <v>87</v>
      </c>
      <c r="C70" s="15"/>
      <c r="D70" s="15"/>
      <c r="E70" s="15"/>
      <c r="F70" s="15"/>
      <c r="G70" s="15"/>
      <c r="H70" s="70"/>
      <c r="I70" s="70"/>
      <c r="J70" s="70"/>
      <c r="K70" s="70"/>
      <c r="L70" s="70"/>
      <c r="M70" s="70"/>
      <c r="N70" s="70"/>
      <c r="O70" s="70"/>
      <c r="P70" s="70"/>
    </row>
    <row r="71" customFormat="1" ht="20.1" customHeight="1" spans="1:16">
      <c r="A71" s="15" t="s">
        <v>88</v>
      </c>
      <c r="B71" s="83" t="s">
        <v>89</v>
      </c>
      <c r="C71" s="15"/>
      <c r="D71" s="15"/>
      <c r="E71" s="15"/>
      <c r="F71" s="15"/>
      <c r="G71" s="15"/>
      <c r="H71" s="70"/>
      <c r="I71" s="70"/>
      <c r="J71" s="70"/>
      <c r="K71" s="70"/>
      <c r="L71" s="70"/>
      <c r="M71" s="70"/>
      <c r="N71" s="70"/>
      <c r="O71" s="70"/>
      <c r="P71" s="70"/>
    </row>
    <row r="72" customFormat="1" ht="20.1" customHeight="1" spans="1:16">
      <c r="A72" s="15"/>
      <c r="B72" s="83" t="s">
        <v>90</v>
      </c>
      <c r="C72" s="15"/>
      <c r="D72" s="15"/>
      <c r="E72" s="15"/>
      <c r="F72" s="15"/>
      <c r="G72" s="15"/>
      <c r="H72" s="70"/>
      <c r="I72" s="70"/>
      <c r="J72" s="70"/>
      <c r="K72" s="70"/>
      <c r="L72" s="70"/>
      <c r="M72" s="70"/>
      <c r="N72" s="70"/>
      <c r="O72" s="70"/>
      <c r="P72" s="70"/>
    </row>
    <row r="73" customFormat="1" ht="20.1" customHeight="1" spans="1:16">
      <c r="A73" s="15"/>
      <c r="B73" s="83" t="s">
        <v>91</v>
      </c>
      <c r="C73" s="15"/>
      <c r="D73" s="15"/>
      <c r="E73" s="15"/>
      <c r="F73" s="15"/>
      <c r="G73" s="15"/>
      <c r="H73" s="70"/>
      <c r="I73" s="70"/>
      <c r="J73" s="70"/>
      <c r="K73" s="70"/>
      <c r="L73" s="70"/>
      <c r="M73" s="70"/>
      <c r="N73" s="70"/>
      <c r="O73" s="70"/>
      <c r="P73" s="70"/>
    </row>
    <row r="74" customFormat="1" ht="24.95" customHeight="1" spans="1:16">
      <c r="A74" s="15" t="s">
        <v>92</v>
      </c>
      <c r="B74" s="83" t="s">
        <v>93</v>
      </c>
      <c r="C74" s="15"/>
      <c r="D74" s="15"/>
      <c r="E74" s="15"/>
      <c r="F74" s="15"/>
      <c r="G74" s="15"/>
      <c r="H74" s="70"/>
      <c r="I74" s="70"/>
      <c r="J74" s="70"/>
      <c r="K74" s="70"/>
      <c r="L74" s="70"/>
      <c r="M74" s="70"/>
      <c r="N74" s="70"/>
      <c r="O74" s="70"/>
      <c r="P74" s="70"/>
    </row>
    <row r="80" ht="40.5" spans="1:1">
      <c r="A80" s="7" t="s">
        <v>97</v>
      </c>
    </row>
  </sheetData>
  <mergeCells count="14">
    <mergeCell ref="A1:H1"/>
    <mergeCell ref="I1:T1"/>
    <mergeCell ref="A5:E5"/>
    <mergeCell ref="A23:E23"/>
    <mergeCell ref="A42:E42"/>
    <mergeCell ref="A60:E60"/>
    <mergeCell ref="A10:A15"/>
    <mergeCell ref="A16:A18"/>
    <mergeCell ref="A28:A33"/>
    <mergeCell ref="A34:A36"/>
    <mergeCell ref="A47:A52"/>
    <mergeCell ref="A53:A55"/>
    <mergeCell ref="A65:A70"/>
    <mergeCell ref="A71:A73"/>
  </mergeCells>
  <pageMargins left="0.75" right="0.75" top="1" bottom="1" header="0.511805555555556" footer="0.511805555555556"/>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67"/>
  <sheetViews>
    <sheetView topLeftCell="A31" workbookViewId="0">
      <selection activeCell="A67" sqref="A67"/>
    </sheetView>
  </sheetViews>
  <sheetFormatPr defaultColWidth="9" defaultRowHeight="13.5"/>
  <cols>
    <col min="1" max="1" width="22.25" customWidth="1"/>
    <col min="2" max="2" width="21.25" customWidth="1"/>
    <col min="4" max="4" width="16.25" customWidth="1"/>
    <col min="5" max="5" width="14.75" customWidth="1"/>
    <col min="6" max="6" width="16.625" style="19" customWidth="1"/>
    <col min="7" max="7" width="13.5" customWidth="1"/>
    <col min="8" max="8" width="14.25" customWidth="1"/>
    <col min="9" max="9" width="9.25" customWidth="1"/>
    <col min="10" max="10" width="10.875" customWidth="1"/>
    <col min="12" max="12" width="12.875" customWidth="1"/>
    <col min="14" max="14" width="13.625" customWidth="1"/>
  </cols>
  <sheetData>
    <row r="1" ht="26" customHeight="1" spans="1:14">
      <c r="A1" s="51" t="s">
        <v>98</v>
      </c>
      <c r="B1" s="51"/>
      <c r="C1" s="51"/>
      <c r="D1" s="51"/>
      <c r="E1" s="51"/>
      <c r="F1" s="51"/>
      <c r="G1" s="51"/>
      <c r="H1" s="51"/>
      <c r="I1" s="51"/>
      <c r="J1" s="51"/>
      <c r="K1" s="51"/>
      <c r="L1" s="51"/>
      <c r="M1" s="51"/>
      <c r="N1" s="51"/>
    </row>
    <row r="2" s="30" customFormat="1" ht="43" customHeight="1" spans="1:14">
      <c r="A2" s="36" t="s">
        <v>99</v>
      </c>
      <c r="B2" s="31" t="s">
        <v>80</v>
      </c>
      <c r="C2" s="31" t="s">
        <v>100</v>
      </c>
      <c r="D2" s="31" t="s">
        <v>101</v>
      </c>
      <c r="E2" s="31" t="s">
        <v>102</v>
      </c>
      <c r="F2" s="31" t="s">
        <v>103</v>
      </c>
      <c r="G2" s="31" t="s">
        <v>104</v>
      </c>
      <c r="H2" s="31" t="s">
        <v>105</v>
      </c>
      <c r="I2" s="31" t="s">
        <v>106</v>
      </c>
      <c r="J2" s="31" t="s">
        <v>107</v>
      </c>
      <c r="K2" s="31" t="s">
        <v>108</v>
      </c>
      <c r="L2" s="31" t="s">
        <v>77</v>
      </c>
      <c r="M2" s="31" t="s">
        <v>109</v>
      </c>
      <c r="N2" s="31" t="s">
        <v>55</v>
      </c>
    </row>
    <row r="3" customFormat="1" spans="5:5">
      <c r="E3" s="19"/>
    </row>
    <row r="4" customFormat="1" spans="5:5">
      <c r="E4" s="19"/>
    </row>
    <row r="5" customFormat="1" spans="5:5">
      <c r="E5" s="19"/>
    </row>
    <row r="6" customFormat="1" spans="5:5">
      <c r="E6" s="19"/>
    </row>
    <row r="7" customFormat="1" spans="5:5">
      <c r="E7" s="19"/>
    </row>
    <row r="8" customFormat="1" spans="5:5">
      <c r="E8" s="19"/>
    </row>
    <row r="11" ht="27" customHeight="1" spans="1:14">
      <c r="A11" s="68" t="s">
        <v>110</v>
      </c>
      <c r="B11" s="69"/>
      <c r="C11" s="69"/>
      <c r="D11" s="69"/>
      <c r="E11" s="69"/>
      <c r="F11" s="69"/>
      <c r="G11" s="69"/>
      <c r="H11" s="69"/>
      <c r="I11" s="69"/>
      <c r="J11" s="69"/>
      <c r="K11" s="69"/>
      <c r="L11" s="69"/>
      <c r="M11" s="69"/>
      <c r="N11" s="71"/>
    </row>
    <row r="12" ht="39" customHeight="1" spans="1:14">
      <c r="A12" s="36" t="s">
        <v>99</v>
      </c>
      <c r="B12" s="31" t="s">
        <v>80</v>
      </c>
      <c r="C12" s="31" t="s">
        <v>100</v>
      </c>
      <c r="D12" s="31" t="s">
        <v>101</v>
      </c>
      <c r="E12" s="31" t="s">
        <v>102</v>
      </c>
      <c r="F12" s="31" t="s">
        <v>103</v>
      </c>
      <c r="G12" s="31" t="s">
        <v>104</v>
      </c>
      <c r="H12" s="31" t="s">
        <v>105</v>
      </c>
      <c r="I12" s="31" t="s">
        <v>106</v>
      </c>
      <c r="J12" s="31" t="s">
        <v>107</v>
      </c>
      <c r="K12" s="31" t="s">
        <v>108</v>
      </c>
      <c r="L12" s="31" t="s">
        <v>77</v>
      </c>
      <c r="M12" s="31" t="s">
        <v>109</v>
      </c>
      <c r="N12" s="31" t="s">
        <v>55</v>
      </c>
    </row>
    <row r="19" spans="1:14">
      <c r="A19" s="51" t="s">
        <v>111</v>
      </c>
      <c r="B19" s="51"/>
      <c r="C19" s="51"/>
      <c r="D19" s="51"/>
      <c r="E19" s="51"/>
      <c r="F19" s="51"/>
      <c r="G19" s="51"/>
      <c r="H19" s="51"/>
      <c r="I19" s="51"/>
      <c r="J19" s="51"/>
      <c r="K19" s="51"/>
      <c r="L19" s="51"/>
      <c r="M19" s="51"/>
      <c r="N19" s="51"/>
    </row>
    <row r="20" ht="30" spans="1:14">
      <c r="A20" s="36" t="s">
        <v>99</v>
      </c>
      <c r="B20" s="31" t="s">
        <v>80</v>
      </c>
      <c r="C20" s="31" t="s">
        <v>100</v>
      </c>
      <c r="D20" s="31" t="s">
        <v>101</v>
      </c>
      <c r="E20" s="31" t="s">
        <v>102</v>
      </c>
      <c r="F20" s="31" t="s">
        <v>103</v>
      </c>
      <c r="G20" s="31" t="s">
        <v>104</v>
      </c>
      <c r="H20" s="31" t="s">
        <v>105</v>
      </c>
      <c r="I20" s="31" t="s">
        <v>106</v>
      </c>
      <c r="J20" s="31" t="s">
        <v>107</v>
      </c>
      <c r="K20" s="31" t="s">
        <v>108</v>
      </c>
      <c r="L20" s="31" t="s">
        <v>77</v>
      </c>
      <c r="M20" s="31" t="s">
        <v>109</v>
      </c>
      <c r="N20" s="31" t="s">
        <v>55</v>
      </c>
    </row>
    <row r="28" spans="1:12">
      <c r="A28" s="51" t="s">
        <v>112</v>
      </c>
      <c r="B28" s="51"/>
      <c r="C28" s="51"/>
      <c r="D28" s="51"/>
      <c r="E28" s="51"/>
      <c r="F28" s="51"/>
      <c r="H28" s="51" t="s">
        <v>113</v>
      </c>
      <c r="I28" s="51"/>
      <c r="J28" s="51"/>
      <c r="K28" s="51"/>
      <c r="L28" s="51"/>
    </row>
    <row r="29" ht="30" spans="1:12">
      <c r="A29" s="31" t="s">
        <v>79</v>
      </c>
      <c r="B29" s="31" t="s">
        <v>80</v>
      </c>
      <c r="C29" s="25" t="s">
        <v>114</v>
      </c>
      <c r="D29" s="25" t="s">
        <v>115</v>
      </c>
      <c r="E29" s="25" t="s">
        <v>77</v>
      </c>
      <c r="F29" s="15" t="s">
        <v>66</v>
      </c>
      <c r="H29" s="31" t="s">
        <v>79</v>
      </c>
      <c r="I29" s="31" t="s">
        <v>80</v>
      </c>
      <c r="J29" s="11" t="s">
        <v>100</v>
      </c>
      <c r="K29" s="11" t="s">
        <v>116</v>
      </c>
      <c r="L29" s="70" t="s">
        <v>117</v>
      </c>
    </row>
    <row r="30" spans="1:12">
      <c r="A30" s="15"/>
      <c r="B30" s="15"/>
      <c r="C30" s="15"/>
      <c r="D30" s="15"/>
      <c r="E30" s="70"/>
      <c r="F30" s="15"/>
      <c r="H30" s="70"/>
      <c r="I30" s="70"/>
      <c r="J30" s="70"/>
      <c r="K30" s="70"/>
      <c r="L30" s="70"/>
    </row>
    <row r="31" spans="1:12">
      <c r="A31" s="70"/>
      <c r="B31" s="70"/>
      <c r="C31" s="70"/>
      <c r="D31" s="70"/>
      <c r="E31" s="70"/>
      <c r="F31" s="15"/>
      <c r="H31" s="70"/>
      <c r="I31" s="70"/>
      <c r="J31" s="70"/>
      <c r="K31" s="70"/>
      <c r="L31" s="70"/>
    </row>
    <row r="32" spans="1:12">
      <c r="A32" s="70"/>
      <c r="B32" s="70"/>
      <c r="C32" s="70"/>
      <c r="D32" s="70"/>
      <c r="E32" s="70"/>
      <c r="F32" s="15"/>
      <c r="H32" s="70"/>
      <c r="I32" s="70"/>
      <c r="J32" s="70"/>
      <c r="K32" s="70"/>
      <c r="L32" s="70"/>
    </row>
    <row r="33" spans="1:12">
      <c r="A33" s="70"/>
      <c r="B33" s="70"/>
      <c r="C33" s="70"/>
      <c r="D33" s="70"/>
      <c r="E33" s="70"/>
      <c r="F33" s="15"/>
      <c r="H33" s="70"/>
      <c r="I33" s="70"/>
      <c r="J33" s="70"/>
      <c r="K33" s="70"/>
      <c r="L33" s="70"/>
    </row>
    <row r="34" spans="1:12">
      <c r="A34" s="70"/>
      <c r="B34" s="70"/>
      <c r="C34" s="70"/>
      <c r="D34" s="70"/>
      <c r="E34" s="70"/>
      <c r="F34" s="15"/>
      <c r="H34" s="70"/>
      <c r="I34" s="70"/>
      <c r="J34" s="70"/>
      <c r="K34" s="70"/>
      <c r="L34" s="70"/>
    </row>
    <row r="35" spans="1:12">
      <c r="A35" s="70"/>
      <c r="B35" s="70"/>
      <c r="C35" s="70"/>
      <c r="D35" s="70"/>
      <c r="E35" s="70"/>
      <c r="F35" s="15"/>
      <c r="H35" s="70"/>
      <c r="I35" s="70"/>
      <c r="J35" s="70"/>
      <c r="K35" s="70"/>
      <c r="L35" s="70"/>
    </row>
    <row r="36" spans="1:12">
      <c r="A36" s="70"/>
      <c r="B36" s="70"/>
      <c r="C36" s="70"/>
      <c r="D36" s="70"/>
      <c r="E36" s="70"/>
      <c r="F36" s="15"/>
      <c r="H36" s="70"/>
      <c r="I36" s="70"/>
      <c r="J36" s="70"/>
      <c r="K36" s="70"/>
      <c r="L36" s="70"/>
    </row>
    <row r="37" spans="1:12">
      <c r="A37" s="70"/>
      <c r="B37" s="70"/>
      <c r="C37" s="70"/>
      <c r="D37" s="70"/>
      <c r="E37" s="70"/>
      <c r="F37" s="15"/>
      <c r="H37" s="70"/>
      <c r="I37" s="70"/>
      <c r="J37" s="70"/>
      <c r="K37" s="70"/>
      <c r="L37" s="70"/>
    </row>
    <row r="38" spans="1:12">
      <c r="A38" s="70"/>
      <c r="B38" s="70"/>
      <c r="C38" s="70"/>
      <c r="D38" s="70"/>
      <c r="E38" s="70"/>
      <c r="F38" s="15"/>
      <c r="H38" s="70"/>
      <c r="I38" s="70"/>
      <c r="J38" s="70"/>
      <c r="K38" s="70"/>
      <c r="L38" s="70"/>
    </row>
    <row r="40" spans="1:12">
      <c r="A40" s="51" t="s">
        <v>118</v>
      </c>
      <c r="B40" s="51"/>
      <c r="C40" s="51"/>
      <c r="D40" s="51"/>
      <c r="E40" s="51"/>
      <c r="F40" s="51"/>
      <c r="H40" s="51" t="s">
        <v>119</v>
      </c>
      <c r="I40" s="51"/>
      <c r="J40" s="51"/>
      <c r="K40" s="51"/>
      <c r="L40" s="51"/>
    </row>
    <row r="41" ht="30" spans="1:12">
      <c r="A41" s="31" t="s">
        <v>79</v>
      </c>
      <c r="B41" s="31" t="s">
        <v>80</v>
      </c>
      <c r="C41" s="25" t="s">
        <v>114</v>
      </c>
      <c r="D41" s="25" t="s">
        <v>115</v>
      </c>
      <c r="E41" s="25" t="s">
        <v>77</v>
      </c>
      <c r="F41" s="15" t="s">
        <v>66</v>
      </c>
      <c r="H41" s="31" t="s">
        <v>79</v>
      </c>
      <c r="I41" s="31" t="s">
        <v>80</v>
      </c>
      <c r="J41" s="11" t="s">
        <v>100</v>
      </c>
      <c r="K41" s="11" t="s">
        <v>116</v>
      </c>
      <c r="L41" s="70" t="s">
        <v>117</v>
      </c>
    </row>
    <row r="42" spans="1:12">
      <c r="A42" s="15"/>
      <c r="B42" s="15"/>
      <c r="C42" s="15"/>
      <c r="D42" s="15"/>
      <c r="E42" s="70"/>
      <c r="F42" s="15"/>
      <c r="H42" s="70"/>
      <c r="I42" s="70"/>
      <c r="J42" s="70"/>
      <c r="K42" s="70"/>
      <c r="L42" s="70"/>
    </row>
    <row r="43" spans="1:12">
      <c r="A43" s="70"/>
      <c r="B43" s="70"/>
      <c r="C43" s="70"/>
      <c r="D43" s="70"/>
      <c r="E43" s="70"/>
      <c r="F43" s="15"/>
      <c r="H43" s="70"/>
      <c r="I43" s="70"/>
      <c r="J43" s="70"/>
      <c r="K43" s="70"/>
      <c r="L43" s="70"/>
    </row>
    <row r="44" spans="1:12">
      <c r="A44" s="70"/>
      <c r="B44" s="70"/>
      <c r="C44" s="70"/>
      <c r="D44" s="70"/>
      <c r="E44" s="70"/>
      <c r="F44" s="15"/>
      <c r="H44" s="70"/>
      <c r="I44" s="70"/>
      <c r="J44" s="70"/>
      <c r="K44" s="70"/>
      <c r="L44" s="70"/>
    </row>
    <row r="45" spans="1:12">
      <c r="A45" s="70"/>
      <c r="B45" s="70"/>
      <c r="C45" s="70"/>
      <c r="D45" s="70"/>
      <c r="E45" s="70"/>
      <c r="F45" s="15"/>
      <c r="H45" s="70"/>
      <c r="I45" s="70"/>
      <c r="J45" s="70"/>
      <c r="K45" s="70"/>
      <c r="L45" s="70"/>
    </row>
    <row r="46" spans="1:12">
      <c r="A46" s="70"/>
      <c r="B46" s="70"/>
      <c r="C46" s="70"/>
      <c r="D46" s="70"/>
      <c r="E46" s="70"/>
      <c r="F46" s="15"/>
      <c r="H46" s="70"/>
      <c r="I46" s="70"/>
      <c r="J46" s="70"/>
      <c r="K46" s="70"/>
      <c r="L46" s="70"/>
    </row>
    <row r="47" spans="1:12">
      <c r="A47" s="70"/>
      <c r="B47" s="70"/>
      <c r="C47" s="70"/>
      <c r="D47" s="70"/>
      <c r="E47" s="70"/>
      <c r="F47" s="15"/>
      <c r="H47" s="70"/>
      <c r="I47" s="70"/>
      <c r="J47" s="70"/>
      <c r="K47" s="70"/>
      <c r="L47" s="70"/>
    </row>
    <row r="48" spans="1:12">
      <c r="A48" s="70"/>
      <c r="B48" s="70"/>
      <c r="C48" s="70"/>
      <c r="D48" s="70"/>
      <c r="E48" s="70"/>
      <c r="F48" s="15"/>
      <c r="H48" s="70"/>
      <c r="I48" s="70"/>
      <c r="J48" s="70"/>
      <c r="K48" s="70"/>
      <c r="L48" s="70"/>
    </row>
    <row r="49" spans="1:12">
      <c r="A49" s="70"/>
      <c r="B49" s="70"/>
      <c r="C49" s="70"/>
      <c r="D49" s="70"/>
      <c r="E49" s="70"/>
      <c r="F49" s="15"/>
      <c r="H49" s="70"/>
      <c r="I49" s="70"/>
      <c r="J49" s="70"/>
      <c r="K49" s="70"/>
      <c r="L49" s="70"/>
    </row>
    <row r="50" spans="1:12">
      <c r="A50" s="70"/>
      <c r="B50" s="70"/>
      <c r="C50" s="70"/>
      <c r="D50" s="70"/>
      <c r="E50" s="70"/>
      <c r="F50" s="15"/>
      <c r="H50" s="70"/>
      <c r="I50" s="70"/>
      <c r="J50" s="70"/>
      <c r="K50" s="70"/>
      <c r="L50" s="70"/>
    </row>
    <row r="52" spans="1:12">
      <c r="A52" s="51" t="s">
        <v>120</v>
      </c>
      <c r="B52" s="51"/>
      <c r="C52" s="51"/>
      <c r="D52" s="51"/>
      <c r="E52" s="51"/>
      <c r="F52" s="51"/>
      <c r="H52" s="51" t="s">
        <v>121</v>
      </c>
      <c r="I52" s="51"/>
      <c r="J52" s="51"/>
      <c r="K52" s="51"/>
      <c r="L52" s="51"/>
    </row>
    <row r="53" ht="30" spans="1:12">
      <c r="A53" s="31" t="s">
        <v>79</v>
      </c>
      <c r="B53" s="31" t="s">
        <v>80</v>
      </c>
      <c r="C53" s="25" t="s">
        <v>114</v>
      </c>
      <c r="D53" s="25" t="s">
        <v>115</v>
      </c>
      <c r="E53" s="25" t="s">
        <v>77</v>
      </c>
      <c r="F53" s="15" t="s">
        <v>66</v>
      </c>
      <c r="H53" s="31" t="s">
        <v>79</v>
      </c>
      <c r="I53" s="31" t="s">
        <v>80</v>
      </c>
      <c r="J53" s="11" t="s">
        <v>100</v>
      </c>
      <c r="K53" s="11" t="s">
        <v>116</v>
      </c>
      <c r="L53" s="70" t="s">
        <v>117</v>
      </c>
    </row>
    <row r="54" spans="1:12">
      <c r="A54" s="15"/>
      <c r="B54" s="15"/>
      <c r="C54" s="15"/>
      <c r="D54" s="15"/>
      <c r="E54" s="70"/>
      <c r="F54" s="15"/>
      <c r="H54" s="70"/>
      <c r="I54" s="70"/>
      <c r="J54" s="70"/>
      <c r="K54" s="70"/>
      <c r="L54" s="70"/>
    </row>
    <row r="55" spans="1:12">
      <c r="A55" s="70"/>
      <c r="B55" s="70"/>
      <c r="C55" s="70"/>
      <c r="D55" s="70"/>
      <c r="E55" s="70"/>
      <c r="F55" s="15"/>
      <c r="H55" s="70"/>
      <c r="I55" s="70"/>
      <c r="J55" s="70"/>
      <c r="K55" s="70"/>
      <c r="L55" s="70"/>
    </row>
    <row r="56" spans="1:12">
      <c r="A56" s="70"/>
      <c r="B56" s="70"/>
      <c r="C56" s="70"/>
      <c r="D56" s="70"/>
      <c r="E56" s="70"/>
      <c r="F56" s="15"/>
      <c r="H56" s="70"/>
      <c r="I56" s="70"/>
      <c r="J56" s="70"/>
      <c r="K56" s="70"/>
      <c r="L56" s="70"/>
    </row>
    <row r="57" spans="1:12">
      <c r="A57" s="70"/>
      <c r="B57" s="70"/>
      <c r="C57" s="70"/>
      <c r="D57" s="70"/>
      <c r="E57" s="70"/>
      <c r="F57" s="15"/>
      <c r="H57" s="70"/>
      <c r="I57" s="70"/>
      <c r="J57" s="70"/>
      <c r="K57" s="70"/>
      <c r="L57" s="70"/>
    </row>
    <row r="58" spans="1:12">
      <c r="A58" s="70"/>
      <c r="B58" s="70"/>
      <c r="C58" s="70"/>
      <c r="D58" s="70"/>
      <c r="E58" s="70"/>
      <c r="F58" s="15"/>
      <c r="H58" s="70"/>
      <c r="I58" s="70"/>
      <c r="J58" s="70"/>
      <c r="K58" s="70"/>
      <c r="L58" s="70"/>
    </row>
    <row r="59" spans="1:12">
      <c r="A59" s="70"/>
      <c r="B59" s="70"/>
      <c r="C59" s="70"/>
      <c r="D59" s="70"/>
      <c r="E59" s="70"/>
      <c r="F59" s="15"/>
      <c r="H59" s="70"/>
      <c r="I59" s="70"/>
      <c r="J59" s="70"/>
      <c r="K59" s="70"/>
      <c r="L59" s="70"/>
    </row>
    <row r="60" spans="1:12">
      <c r="A60" s="70"/>
      <c r="B60" s="70"/>
      <c r="C60" s="70"/>
      <c r="D60" s="70"/>
      <c r="E60" s="70"/>
      <c r="F60" s="15"/>
      <c r="H60" s="70"/>
      <c r="I60" s="70"/>
      <c r="J60" s="70"/>
      <c r="K60" s="70"/>
      <c r="L60" s="70"/>
    </row>
    <row r="61" spans="1:12">
      <c r="A61" s="70"/>
      <c r="B61" s="70"/>
      <c r="C61" s="70"/>
      <c r="D61" s="70"/>
      <c r="E61" s="70"/>
      <c r="F61" s="15"/>
      <c r="H61" s="70"/>
      <c r="I61" s="70"/>
      <c r="J61" s="70"/>
      <c r="K61" s="70"/>
      <c r="L61" s="70"/>
    </row>
    <row r="62" spans="1:12">
      <c r="A62" s="70"/>
      <c r="B62" s="70"/>
      <c r="C62" s="70"/>
      <c r="D62" s="70"/>
      <c r="E62" s="70"/>
      <c r="F62" s="15"/>
      <c r="H62" s="70"/>
      <c r="I62" s="70"/>
      <c r="J62" s="70"/>
      <c r="K62" s="70"/>
      <c r="L62" s="70"/>
    </row>
    <row r="67" ht="27" spans="1:1">
      <c r="A67" s="29" t="s">
        <v>122</v>
      </c>
    </row>
  </sheetData>
  <mergeCells count="9">
    <mergeCell ref="A1:N1"/>
    <mergeCell ref="A11:N11"/>
    <mergeCell ref="A19:N19"/>
    <mergeCell ref="A28:F28"/>
    <mergeCell ref="H28:L28"/>
    <mergeCell ref="A40:F40"/>
    <mergeCell ref="H40:L40"/>
    <mergeCell ref="A52:F52"/>
    <mergeCell ref="H52:L52"/>
  </mergeCells>
  <pageMargins left="0.75" right="0.75" top="1" bottom="1" header="0.511805555555556" footer="0.511805555555556"/>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7"/>
  <sheetViews>
    <sheetView workbookViewId="0">
      <selection activeCell="J1" sqref="J1"/>
    </sheetView>
  </sheetViews>
  <sheetFormatPr defaultColWidth="9" defaultRowHeight="13.5" outlineLevelRow="6"/>
  <cols>
    <col min="2" max="2" width="15.75" customWidth="1"/>
    <col min="3" max="3" width="14.375" customWidth="1"/>
    <col min="6" max="6" width="10.75" customWidth="1"/>
    <col min="7" max="7" width="10" customWidth="1"/>
    <col min="9" max="9" width="10.875" customWidth="1"/>
  </cols>
  <sheetData>
    <row r="1" ht="45" customHeight="1" spans="1:10">
      <c r="A1" s="63" t="s">
        <v>123</v>
      </c>
      <c r="B1" s="63" t="s">
        <v>124</v>
      </c>
      <c r="C1" s="64" t="s">
        <v>125</v>
      </c>
      <c r="D1" t="s">
        <v>2</v>
      </c>
      <c r="E1" s="2" t="s">
        <v>126</v>
      </c>
      <c r="F1" s="65" t="s">
        <v>127</v>
      </c>
      <c r="G1" s="65" t="s">
        <v>128</v>
      </c>
      <c r="H1" s="65" t="s">
        <v>129</v>
      </c>
      <c r="I1" s="65" t="s">
        <v>130</v>
      </c>
      <c r="J1" t="s">
        <v>131</v>
      </c>
    </row>
    <row r="2" spans="1:2">
      <c r="A2" s="66" t="s">
        <v>132</v>
      </c>
      <c r="B2" s="67"/>
    </row>
    <row r="4" spans="1:1">
      <c r="A4" t="s">
        <v>133</v>
      </c>
    </row>
    <row r="5" spans="1:1">
      <c r="A5" t="s">
        <v>134</v>
      </c>
    </row>
    <row r="6" spans="1:1">
      <c r="A6" t="s">
        <v>135</v>
      </c>
    </row>
    <row r="7" spans="1:1">
      <c r="A7" t="s">
        <v>136</v>
      </c>
    </row>
  </sheetData>
  <mergeCells count="1">
    <mergeCell ref="A2:B2"/>
  </mergeCells>
  <pageMargins left="0.75" right="0.75" top="1" bottom="1" header="0.511805555555556" footer="0.511805555555556"/>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T249"/>
  <sheetViews>
    <sheetView topLeftCell="B1" workbookViewId="0">
      <pane xSplit="5" ySplit="1" topLeftCell="G98" activePane="bottomRight" state="frozen"/>
      <selection/>
      <selection pane="topRight"/>
      <selection pane="bottomLeft"/>
      <selection pane="bottomRight" activeCell="Q15" sqref="Q15"/>
    </sheetView>
  </sheetViews>
  <sheetFormatPr defaultColWidth="9" defaultRowHeight="13.5"/>
  <cols>
    <col min="8" max="8" width="12.625" customWidth="1"/>
    <col min="9" max="9" width="12.75" customWidth="1"/>
    <col min="10" max="10" width="14.5" customWidth="1"/>
    <col min="18" max="18" width="15.5" customWidth="1"/>
    <col min="19" max="19" width="19.125" customWidth="1"/>
    <col min="20" max="20" width="16.125" customWidth="1"/>
  </cols>
  <sheetData>
    <row r="1" s="57" customFormat="1" ht="67.5" spans="1:20">
      <c r="A1" s="4" t="s">
        <v>137</v>
      </c>
      <c r="B1" s="4" t="s">
        <v>138</v>
      </c>
      <c r="C1" s="18" t="s">
        <v>124</v>
      </c>
      <c r="D1" s="58" t="s">
        <v>125</v>
      </c>
      <c r="E1" s="59" t="s">
        <v>139</v>
      </c>
      <c r="F1" s="58" t="s">
        <v>140</v>
      </c>
      <c r="G1" s="59" t="s">
        <v>141</v>
      </c>
      <c r="H1" s="58" t="s">
        <v>142</v>
      </c>
      <c r="I1" s="4" t="s">
        <v>143</v>
      </c>
      <c r="J1" s="4" t="s">
        <v>144</v>
      </c>
      <c r="K1" s="4" t="s">
        <v>145</v>
      </c>
      <c r="L1" s="18" t="s">
        <v>146</v>
      </c>
      <c r="M1" s="18" t="s">
        <v>147</v>
      </c>
      <c r="N1" s="18" t="s">
        <v>148</v>
      </c>
      <c r="O1" s="18" t="s">
        <v>149</v>
      </c>
      <c r="P1" s="4" t="s">
        <v>150</v>
      </c>
      <c r="Q1" s="18" t="s">
        <v>151</v>
      </c>
      <c r="R1" s="4" t="s">
        <v>152</v>
      </c>
      <c r="S1" s="4" t="s">
        <v>153</v>
      </c>
      <c r="T1" s="3" t="s">
        <v>154</v>
      </c>
    </row>
    <row r="2" s="57" customFormat="1" spans="1:20">
      <c r="A2" s="60"/>
      <c r="B2" s="61" t="s">
        <v>155</v>
      </c>
      <c r="C2" s="18" t="s">
        <v>156</v>
      </c>
      <c r="D2" s="18" t="s">
        <v>156</v>
      </c>
      <c r="E2" s="4" t="s">
        <v>157</v>
      </c>
      <c r="F2" s="4">
        <v>2</v>
      </c>
      <c r="G2" s="4" t="s">
        <v>24</v>
      </c>
      <c r="H2" s="4">
        <v>1</v>
      </c>
      <c r="I2" s="3">
        <v>2</v>
      </c>
      <c r="J2" s="4">
        <v>25</v>
      </c>
      <c r="K2" s="18" t="s">
        <v>158</v>
      </c>
      <c r="L2" s="18">
        <v>12.5</v>
      </c>
      <c r="M2" s="18">
        <v>20</v>
      </c>
      <c r="N2" s="18">
        <v>90</v>
      </c>
      <c r="O2" s="18">
        <v>4</v>
      </c>
      <c r="P2" s="18" t="s">
        <v>159</v>
      </c>
      <c r="Q2" s="4">
        <v>200</v>
      </c>
      <c r="R2" s="4">
        <f t="shared" ref="R2:R17" si="0">I2*J2</f>
        <v>50</v>
      </c>
      <c r="S2" s="4">
        <f t="shared" ref="S2:S17" si="1">R2+Q2</f>
        <v>250</v>
      </c>
      <c r="T2" s="3">
        <f>S2</f>
        <v>250</v>
      </c>
    </row>
    <row r="3" s="57" customFormat="1" spans="1:20">
      <c r="A3" s="60"/>
      <c r="B3" s="60"/>
      <c r="C3" s="18"/>
      <c r="D3" s="18"/>
      <c r="E3" s="4"/>
      <c r="F3" s="4"/>
      <c r="G3" s="4" t="s">
        <v>25</v>
      </c>
      <c r="H3" s="4">
        <v>1</v>
      </c>
      <c r="I3" s="3">
        <v>4</v>
      </c>
      <c r="J3" s="4">
        <v>25</v>
      </c>
      <c r="K3" s="18"/>
      <c r="L3" s="18">
        <v>24.5</v>
      </c>
      <c r="M3" s="18">
        <v>32</v>
      </c>
      <c r="N3" s="18">
        <v>146.5</v>
      </c>
      <c r="O3" s="18">
        <v>4</v>
      </c>
      <c r="P3" s="18"/>
      <c r="Q3" s="4">
        <v>300</v>
      </c>
      <c r="R3" s="4">
        <f t="shared" si="0"/>
        <v>100</v>
      </c>
      <c r="S3" s="4">
        <f t="shared" si="1"/>
        <v>400</v>
      </c>
      <c r="T3" s="3">
        <f t="shared" ref="T3:T7" si="2">S3-S2</f>
        <v>150</v>
      </c>
    </row>
    <row r="4" s="57" customFormat="1" spans="1:20">
      <c r="A4" s="60"/>
      <c r="B4" s="60"/>
      <c r="C4" s="18"/>
      <c r="D4" s="18"/>
      <c r="E4" s="4"/>
      <c r="F4" s="4"/>
      <c r="G4" s="4" t="s">
        <v>26</v>
      </c>
      <c r="H4" s="4">
        <v>1</v>
      </c>
      <c r="I4" s="3">
        <v>6</v>
      </c>
      <c r="J4" s="4">
        <v>25</v>
      </c>
      <c r="K4" s="18"/>
      <c r="L4" s="18">
        <v>36.5</v>
      </c>
      <c r="M4" s="18">
        <v>32</v>
      </c>
      <c r="N4" s="18">
        <v>146.5</v>
      </c>
      <c r="O4" s="18">
        <v>4</v>
      </c>
      <c r="P4" s="18"/>
      <c r="Q4" s="4">
        <v>400</v>
      </c>
      <c r="R4" s="4">
        <f t="shared" si="0"/>
        <v>150</v>
      </c>
      <c r="S4" s="4">
        <f t="shared" si="1"/>
        <v>550</v>
      </c>
      <c r="T4" s="3">
        <f t="shared" si="2"/>
        <v>150</v>
      </c>
    </row>
    <row r="5" s="57" customFormat="1" spans="1:20">
      <c r="A5" s="60"/>
      <c r="B5" s="60"/>
      <c r="C5" s="18"/>
      <c r="D5" s="18"/>
      <c r="E5" s="4"/>
      <c r="F5" s="4"/>
      <c r="G5" s="4" t="s">
        <v>27</v>
      </c>
      <c r="H5" s="4">
        <v>1</v>
      </c>
      <c r="I5" s="3">
        <v>8</v>
      </c>
      <c r="J5" s="4">
        <v>25</v>
      </c>
      <c r="K5" s="18"/>
      <c r="L5" s="18">
        <v>48.5</v>
      </c>
      <c r="M5" s="18">
        <v>32</v>
      </c>
      <c r="N5" s="18">
        <v>146.5</v>
      </c>
      <c r="O5" s="18">
        <v>4</v>
      </c>
      <c r="P5" s="18"/>
      <c r="Q5" s="4">
        <v>500</v>
      </c>
      <c r="R5" s="4">
        <f t="shared" si="0"/>
        <v>200</v>
      </c>
      <c r="S5" s="4">
        <f t="shared" si="1"/>
        <v>700</v>
      </c>
      <c r="T5" s="3">
        <f t="shared" si="2"/>
        <v>150</v>
      </c>
    </row>
    <row r="6" s="57" customFormat="1" spans="1:20">
      <c r="A6" s="60"/>
      <c r="B6" s="60"/>
      <c r="C6" s="18"/>
      <c r="D6" s="18"/>
      <c r="E6" s="4"/>
      <c r="F6" s="4"/>
      <c r="G6" s="4" t="s">
        <v>28</v>
      </c>
      <c r="H6" s="4">
        <v>1</v>
      </c>
      <c r="I6" s="3">
        <v>10</v>
      </c>
      <c r="J6" s="4">
        <v>25</v>
      </c>
      <c r="K6" s="18"/>
      <c r="L6" s="18">
        <v>60.5</v>
      </c>
      <c r="M6" s="18">
        <v>32</v>
      </c>
      <c r="N6" s="18">
        <v>146.5</v>
      </c>
      <c r="O6" s="18">
        <v>4</v>
      </c>
      <c r="P6" s="18"/>
      <c r="Q6" s="4">
        <v>600</v>
      </c>
      <c r="R6" s="4">
        <f t="shared" si="0"/>
        <v>250</v>
      </c>
      <c r="S6" s="4">
        <f t="shared" si="1"/>
        <v>850</v>
      </c>
      <c r="T6" s="3">
        <f t="shared" si="2"/>
        <v>150</v>
      </c>
    </row>
    <row r="7" s="57" customFormat="1" spans="1:20">
      <c r="A7" s="60"/>
      <c r="B7" s="60"/>
      <c r="C7" s="18"/>
      <c r="D7" s="18"/>
      <c r="E7" s="4"/>
      <c r="F7" s="4"/>
      <c r="G7" s="4" t="s">
        <v>29</v>
      </c>
      <c r="H7" s="4">
        <v>1</v>
      </c>
      <c r="I7" s="3">
        <v>12</v>
      </c>
      <c r="J7" s="4">
        <v>25</v>
      </c>
      <c r="K7" s="18"/>
      <c r="L7" s="18">
        <v>72.5</v>
      </c>
      <c r="M7" s="18">
        <v>32</v>
      </c>
      <c r="N7" s="18">
        <v>146.5</v>
      </c>
      <c r="O7" s="18">
        <v>4</v>
      </c>
      <c r="P7" s="18"/>
      <c r="Q7" s="4">
        <v>700</v>
      </c>
      <c r="R7" s="4">
        <f t="shared" si="0"/>
        <v>300</v>
      </c>
      <c r="S7" s="4">
        <f t="shared" si="1"/>
        <v>1000</v>
      </c>
      <c r="T7" s="3">
        <f t="shared" si="2"/>
        <v>150</v>
      </c>
    </row>
    <row r="8" s="57" customFormat="1" spans="1:20">
      <c r="A8" s="60"/>
      <c r="B8" s="60"/>
      <c r="C8" s="18"/>
      <c r="D8" s="18"/>
      <c r="E8" s="4"/>
      <c r="F8" s="4"/>
      <c r="G8" s="4" t="s">
        <v>30</v>
      </c>
      <c r="H8" s="4">
        <v>2</v>
      </c>
      <c r="I8" s="3">
        <v>14</v>
      </c>
      <c r="J8" s="4">
        <v>25</v>
      </c>
      <c r="K8" s="18"/>
      <c r="L8" s="18">
        <v>84.5</v>
      </c>
      <c r="M8" s="18">
        <v>32</v>
      </c>
      <c r="N8" s="18">
        <v>146.5</v>
      </c>
      <c r="O8" s="18">
        <v>4</v>
      </c>
      <c r="P8" s="18"/>
      <c r="Q8" s="4">
        <v>800</v>
      </c>
      <c r="R8" s="4">
        <f t="shared" si="0"/>
        <v>350</v>
      </c>
      <c r="S8" s="4">
        <f t="shared" si="1"/>
        <v>1150</v>
      </c>
      <c r="T8" s="3">
        <f>S8-S6</f>
        <v>300</v>
      </c>
    </row>
    <row r="9" s="57" customFormat="1" spans="1:20">
      <c r="A9" s="60"/>
      <c r="B9" s="60"/>
      <c r="C9" s="18"/>
      <c r="D9" s="18"/>
      <c r="E9" s="4" t="s">
        <v>160</v>
      </c>
      <c r="F9" s="4">
        <v>3</v>
      </c>
      <c r="G9" s="4" t="s">
        <v>31</v>
      </c>
      <c r="H9" s="4">
        <v>2</v>
      </c>
      <c r="I9" s="3">
        <v>17</v>
      </c>
      <c r="J9" s="4">
        <v>25</v>
      </c>
      <c r="K9" s="18"/>
      <c r="L9" s="18">
        <v>95.5</v>
      </c>
      <c r="M9" s="18">
        <v>32</v>
      </c>
      <c r="N9" s="18">
        <v>146.5</v>
      </c>
      <c r="O9" s="18">
        <v>4</v>
      </c>
      <c r="P9" s="18" t="s">
        <v>161</v>
      </c>
      <c r="Q9" s="4">
        <v>1000</v>
      </c>
      <c r="R9" s="4">
        <f t="shared" si="0"/>
        <v>425</v>
      </c>
      <c r="S9" s="4">
        <f t="shared" si="1"/>
        <v>1425</v>
      </c>
      <c r="T9" s="3">
        <f t="shared" ref="T9:T12" si="3">S9-S8</f>
        <v>275</v>
      </c>
    </row>
    <row r="10" s="57" customFormat="1" spans="1:20">
      <c r="A10" s="60"/>
      <c r="B10" s="60"/>
      <c r="C10" s="18"/>
      <c r="D10" s="18"/>
      <c r="E10" s="4"/>
      <c r="F10" s="4"/>
      <c r="G10" s="4" t="s">
        <v>32</v>
      </c>
      <c r="H10" s="4">
        <v>2</v>
      </c>
      <c r="I10" s="3">
        <v>20</v>
      </c>
      <c r="J10" s="4">
        <v>25</v>
      </c>
      <c r="K10" s="18"/>
      <c r="L10" s="18">
        <v>106.5</v>
      </c>
      <c r="M10" s="18">
        <v>32</v>
      </c>
      <c r="N10" s="18">
        <v>146.5</v>
      </c>
      <c r="O10" s="18">
        <v>4</v>
      </c>
      <c r="P10" s="18"/>
      <c r="Q10" s="4">
        <v>1200</v>
      </c>
      <c r="R10" s="4">
        <f t="shared" si="0"/>
        <v>500</v>
      </c>
      <c r="S10" s="4">
        <f t="shared" si="1"/>
        <v>1700</v>
      </c>
      <c r="T10" s="3">
        <f t="shared" si="3"/>
        <v>275</v>
      </c>
    </row>
    <row r="11" s="57" customFormat="1" spans="1:20">
      <c r="A11" s="60"/>
      <c r="B11" s="60"/>
      <c r="C11" s="18"/>
      <c r="D11" s="18"/>
      <c r="E11" s="4"/>
      <c r="F11" s="4"/>
      <c r="G11" s="4" t="s">
        <v>33</v>
      </c>
      <c r="H11" s="4">
        <v>2</v>
      </c>
      <c r="I11" s="3">
        <v>23</v>
      </c>
      <c r="J11" s="4">
        <v>25</v>
      </c>
      <c r="K11" s="18"/>
      <c r="L11" s="18">
        <v>116.5</v>
      </c>
      <c r="M11" s="18">
        <v>32</v>
      </c>
      <c r="N11" s="18">
        <v>146.5</v>
      </c>
      <c r="O11" s="18">
        <v>4</v>
      </c>
      <c r="P11" s="18"/>
      <c r="Q11" s="4">
        <v>1400</v>
      </c>
      <c r="R11" s="4">
        <f t="shared" si="0"/>
        <v>575</v>
      </c>
      <c r="S11" s="4">
        <f t="shared" si="1"/>
        <v>1975</v>
      </c>
      <c r="T11" s="3">
        <f t="shared" si="3"/>
        <v>275</v>
      </c>
    </row>
    <row r="12" s="57" customFormat="1" spans="1:20">
      <c r="A12" s="60"/>
      <c r="B12" s="60"/>
      <c r="C12" s="18"/>
      <c r="D12" s="18"/>
      <c r="E12" s="4"/>
      <c r="F12" s="4"/>
      <c r="G12" s="4" t="s">
        <v>34</v>
      </c>
      <c r="H12" s="4">
        <v>2</v>
      </c>
      <c r="I12" s="3">
        <v>26</v>
      </c>
      <c r="J12" s="4">
        <v>25</v>
      </c>
      <c r="K12" s="18"/>
      <c r="L12" s="18">
        <v>126.5</v>
      </c>
      <c r="M12" s="18">
        <v>32</v>
      </c>
      <c r="N12" s="18">
        <v>146.5</v>
      </c>
      <c r="O12" s="18">
        <v>4</v>
      </c>
      <c r="P12" s="18"/>
      <c r="Q12" s="4">
        <v>1600</v>
      </c>
      <c r="R12" s="4">
        <f t="shared" si="0"/>
        <v>650</v>
      </c>
      <c r="S12" s="4">
        <f t="shared" si="1"/>
        <v>2250</v>
      </c>
      <c r="T12" s="3">
        <f t="shared" si="3"/>
        <v>275</v>
      </c>
    </row>
    <row r="13" s="57" customFormat="1" spans="1:20">
      <c r="A13" s="60"/>
      <c r="B13" s="60"/>
      <c r="C13" s="18"/>
      <c r="D13" s="18"/>
      <c r="E13" s="4"/>
      <c r="F13" s="4"/>
      <c r="G13" s="4" t="s">
        <v>35</v>
      </c>
      <c r="H13" s="4">
        <v>2</v>
      </c>
      <c r="I13" s="3">
        <v>29</v>
      </c>
      <c r="J13" s="4">
        <v>25</v>
      </c>
      <c r="K13" s="18"/>
      <c r="L13" s="18">
        <v>136.5</v>
      </c>
      <c r="M13" s="18">
        <v>32</v>
      </c>
      <c r="N13" s="18">
        <v>146.5</v>
      </c>
      <c r="O13" s="18">
        <v>4</v>
      </c>
      <c r="P13" s="18"/>
      <c r="Q13" s="4">
        <v>1800</v>
      </c>
      <c r="R13" s="4">
        <f t="shared" si="0"/>
        <v>725</v>
      </c>
      <c r="S13" s="4">
        <f t="shared" si="1"/>
        <v>2525</v>
      </c>
      <c r="T13" s="3">
        <f>S13-S11</f>
        <v>550</v>
      </c>
    </row>
    <row r="14" s="57" customFormat="1" spans="1:20">
      <c r="A14" s="60"/>
      <c r="B14" s="60"/>
      <c r="C14" s="18"/>
      <c r="D14" s="18"/>
      <c r="E14" s="4"/>
      <c r="F14" s="4"/>
      <c r="G14" s="4" t="s">
        <v>36</v>
      </c>
      <c r="H14" s="4">
        <v>3</v>
      </c>
      <c r="I14" s="3">
        <v>32</v>
      </c>
      <c r="J14" s="4">
        <v>25</v>
      </c>
      <c r="K14" s="18"/>
      <c r="L14" s="18">
        <v>145.5</v>
      </c>
      <c r="M14" s="18">
        <v>32</v>
      </c>
      <c r="N14" s="18">
        <v>146.5</v>
      </c>
      <c r="O14" s="18">
        <v>4</v>
      </c>
      <c r="P14" s="18"/>
      <c r="Q14" s="4">
        <v>2000</v>
      </c>
      <c r="R14" s="4">
        <f t="shared" si="0"/>
        <v>800</v>
      </c>
      <c r="S14" s="4">
        <f t="shared" si="1"/>
        <v>2800</v>
      </c>
      <c r="T14" s="3">
        <f t="shared" ref="T14:T17" si="4">S14-S13</f>
        <v>275</v>
      </c>
    </row>
    <row r="15" s="57" customFormat="1" spans="1:20">
      <c r="A15" s="60"/>
      <c r="B15" s="60"/>
      <c r="C15" s="18"/>
      <c r="D15" s="18"/>
      <c r="E15" s="4" t="s">
        <v>162</v>
      </c>
      <c r="F15" s="4">
        <v>6</v>
      </c>
      <c r="G15" s="4" t="s">
        <v>37</v>
      </c>
      <c r="H15" s="4">
        <v>3</v>
      </c>
      <c r="I15" s="3">
        <v>38</v>
      </c>
      <c r="J15" s="4">
        <v>25</v>
      </c>
      <c r="K15" s="18"/>
      <c r="L15" s="18">
        <v>154.5</v>
      </c>
      <c r="M15" s="18">
        <v>32</v>
      </c>
      <c r="N15" s="18">
        <v>146.5</v>
      </c>
      <c r="O15" s="18">
        <v>4</v>
      </c>
      <c r="P15" s="18" t="s">
        <v>163</v>
      </c>
      <c r="Q15" s="4">
        <v>2350</v>
      </c>
      <c r="R15" s="4">
        <f t="shared" si="0"/>
        <v>950</v>
      </c>
      <c r="S15" s="4">
        <f t="shared" si="1"/>
        <v>3300</v>
      </c>
      <c r="T15" s="3">
        <f t="shared" si="4"/>
        <v>500</v>
      </c>
    </row>
    <row r="16" s="57" customFormat="1" spans="1:20">
      <c r="A16" s="60"/>
      <c r="B16" s="60"/>
      <c r="C16" s="18"/>
      <c r="D16" s="18"/>
      <c r="E16" s="4"/>
      <c r="F16" s="4"/>
      <c r="G16" s="4" t="s">
        <v>38</v>
      </c>
      <c r="H16" s="4">
        <v>3</v>
      </c>
      <c r="I16" s="3">
        <v>44</v>
      </c>
      <c r="J16" s="4">
        <v>25</v>
      </c>
      <c r="K16" s="18"/>
      <c r="L16" s="18">
        <v>163.5</v>
      </c>
      <c r="M16" s="18">
        <v>32</v>
      </c>
      <c r="N16" s="18">
        <v>146.5</v>
      </c>
      <c r="O16" s="18">
        <v>4</v>
      </c>
      <c r="P16" s="4"/>
      <c r="Q16" s="4">
        <v>2700</v>
      </c>
      <c r="R16" s="4">
        <f t="shared" si="0"/>
        <v>1100</v>
      </c>
      <c r="S16" s="4">
        <f t="shared" si="1"/>
        <v>3800</v>
      </c>
      <c r="T16" s="3">
        <f t="shared" si="4"/>
        <v>500</v>
      </c>
    </row>
    <row r="17" s="57" customFormat="1" spans="1:20">
      <c r="A17" s="60"/>
      <c r="B17" s="60"/>
      <c r="C17" s="18"/>
      <c r="D17" s="18"/>
      <c r="E17" s="4"/>
      <c r="F17" s="4"/>
      <c r="G17" s="4" t="s">
        <v>39</v>
      </c>
      <c r="H17" s="4">
        <v>0</v>
      </c>
      <c r="I17" s="3">
        <v>50</v>
      </c>
      <c r="J17" s="4">
        <v>25</v>
      </c>
      <c r="K17" s="18"/>
      <c r="L17" s="18">
        <v>172.5</v>
      </c>
      <c r="M17" s="18">
        <v>32</v>
      </c>
      <c r="N17" s="18">
        <v>146.5</v>
      </c>
      <c r="O17" s="18">
        <v>4</v>
      </c>
      <c r="P17" s="4"/>
      <c r="Q17" s="4">
        <v>3050</v>
      </c>
      <c r="R17" s="4">
        <f t="shared" si="0"/>
        <v>1250</v>
      </c>
      <c r="S17" s="4">
        <f t="shared" si="1"/>
        <v>4300</v>
      </c>
      <c r="T17" s="3">
        <f t="shared" si="4"/>
        <v>500</v>
      </c>
    </row>
    <row r="18" s="57" customFormat="1" spans="1:20">
      <c r="A18" s="60"/>
      <c r="B18" s="60"/>
      <c r="C18" s="18" t="s">
        <v>164</v>
      </c>
      <c r="D18" s="18" t="s">
        <v>165</v>
      </c>
      <c r="E18" s="4" t="s">
        <v>157</v>
      </c>
      <c r="F18" s="4">
        <v>2</v>
      </c>
      <c r="G18" s="4" t="s">
        <v>24</v>
      </c>
      <c r="H18" s="4">
        <v>1</v>
      </c>
      <c r="I18" s="3">
        <v>2</v>
      </c>
      <c r="J18" s="4">
        <v>25</v>
      </c>
      <c r="K18" s="18" t="s">
        <v>158</v>
      </c>
      <c r="L18" s="18">
        <v>5</v>
      </c>
      <c r="M18" s="18">
        <v>20</v>
      </c>
      <c r="N18" s="18">
        <v>90</v>
      </c>
      <c r="O18" s="18">
        <v>4</v>
      </c>
      <c r="P18" s="18" t="s">
        <v>159</v>
      </c>
      <c r="Q18" s="4">
        <v>200</v>
      </c>
      <c r="R18" s="4">
        <f t="shared" ref="R18:R81" si="5">I18*J18</f>
        <v>50</v>
      </c>
      <c r="S18" s="4">
        <f t="shared" ref="S18:S81" si="6">R18+Q18</f>
        <v>250</v>
      </c>
      <c r="T18" s="3">
        <f>S18</f>
        <v>250</v>
      </c>
    </row>
    <row r="19" s="57" customFormat="1" spans="1:20">
      <c r="A19" s="60"/>
      <c r="B19" s="60"/>
      <c r="C19" s="18"/>
      <c r="D19" s="18"/>
      <c r="E19" s="4"/>
      <c r="F19" s="4"/>
      <c r="G19" s="4" t="s">
        <v>25</v>
      </c>
      <c r="H19" s="4">
        <v>1</v>
      </c>
      <c r="I19" s="3">
        <v>4</v>
      </c>
      <c r="J19" s="4">
        <v>25</v>
      </c>
      <c r="K19" s="18"/>
      <c r="L19" s="18">
        <v>10</v>
      </c>
      <c r="M19" s="18">
        <v>32</v>
      </c>
      <c r="N19" s="18">
        <v>146.5</v>
      </c>
      <c r="O19" s="18">
        <v>4</v>
      </c>
      <c r="P19" s="18"/>
      <c r="Q19" s="4">
        <v>300</v>
      </c>
      <c r="R19" s="4">
        <f t="shared" si="5"/>
        <v>100</v>
      </c>
      <c r="S19" s="4">
        <f t="shared" si="6"/>
        <v>400</v>
      </c>
      <c r="T19" s="3">
        <f t="shared" ref="T19:T23" si="7">S19-S18</f>
        <v>150</v>
      </c>
    </row>
    <row r="20" s="57" customFormat="1" spans="1:20">
      <c r="A20" s="60"/>
      <c r="B20" s="60"/>
      <c r="C20" s="18"/>
      <c r="D20" s="18"/>
      <c r="E20" s="4"/>
      <c r="F20" s="4"/>
      <c r="G20" s="4" t="s">
        <v>26</v>
      </c>
      <c r="H20" s="4">
        <v>1</v>
      </c>
      <c r="I20" s="3">
        <v>6</v>
      </c>
      <c r="J20" s="4">
        <v>25</v>
      </c>
      <c r="K20" s="18"/>
      <c r="L20" s="18">
        <v>15</v>
      </c>
      <c r="M20" s="18">
        <v>32</v>
      </c>
      <c r="N20" s="18">
        <v>146.5</v>
      </c>
      <c r="O20" s="18">
        <v>4</v>
      </c>
      <c r="P20" s="18"/>
      <c r="Q20" s="4">
        <v>400</v>
      </c>
      <c r="R20" s="4">
        <f t="shared" si="5"/>
        <v>150</v>
      </c>
      <c r="S20" s="4">
        <f t="shared" si="6"/>
        <v>550</v>
      </c>
      <c r="T20" s="3">
        <f t="shared" si="7"/>
        <v>150</v>
      </c>
    </row>
    <row r="21" s="57" customFormat="1" spans="1:20">
      <c r="A21" s="60"/>
      <c r="B21" s="60"/>
      <c r="C21" s="18"/>
      <c r="D21" s="18"/>
      <c r="E21" s="4"/>
      <c r="F21" s="4"/>
      <c r="G21" s="4" t="s">
        <v>27</v>
      </c>
      <c r="H21" s="4">
        <v>1</v>
      </c>
      <c r="I21" s="3">
        <v>8</v>
      </c>
      <c r="J21" s="4">
        <v>25</v>
      </c>
      <c r="K21" s="18"/>
      <c r="L21" s="18">
        <v>20</v>
      </c>
      <c r="M21" s="18">
        <v>32</v>
      </c>
      <c r="N21" s="18">
        <v>146.5</v>
      </c>
      <c r="O21" s="18">
        <v>4</v>
      </c>
      <c r="P21" s="18"/>
      <c r="Q21" s="4">
        <v>500</v>
      </c>
      <c r="R21" s="4">
        <f t="shared" si="5"/>
        <v>200</v>
      </c>
      <c r="S21" s="4">
        <f t="shared" si="6"/>
        <v>700</v>
      </c>
      <c r="T21" s="3">
        <f t="shared" si="7"/>
        <v>150</v>
      </c>
    </row>
    <row r="22" s="57" customFormat="1" spans="1:20">
      <c r="A22" s="60"/>
      <c r="B22" s="60"/>
      <c r="C22" s="18"/>
      <c r="D22" s="18"/>
      <c r="E22" s="4"/>
      <c r="F22" s="4"/>
      <c r="G22" s="4" t="s">
        <v>28</v>
      </c>
      <c r="H22" s="4">
        <v>1</v>
      </c>
      <c r="I22" s="3">
        <v>10</v>
      </c>
      <c r="J22" s="4">
        <v>25</v>
      </c>
      <c r="K22" s="18"/>
      <c r="L22" s="18">
        <v>25</v>
      </c>
      <c r="M22" s="18">
        <v>32</v>
      </c>
      <c r="N22" s="18">
        <v>146.5</v>
      </c>
      <c r="O22" s="18">
        <v>4</v>
      </c>
      <c r="P22" s="18"/>
      <c r="Q22" s="4">
        <v>600</v>
      </c>
      <c r="R22" s="4">
        <f t="shared" si="5"/>
        <v>250</v>
      </c>
      <c r="S22" s="4">
        <f t="shared" si="6"/>
        <v>850</v>
      </c>
      <c r="T22" s="3">
        <f t="shared" si="7"/>
        <v>150</v>
      </c>
    </row>
    <row r="23" s="57" customFormat="1" spans="1:20">
      <c r="A23" s="60"/>
      <c r="B23" s="60"/>
      <c r="C23" s="18"/>
      <c r="D23" s="18"/>
      <c r="E23" s="4"/>
      <c r="F23" s="4"/>
      <c r="G23" s="4" t="s">
        <v>29</v>
      </c>
      <c r="H23" s="4">
        <v>1</v>
      </c>
      <c r="I23" s="3">
        <v>12</v>
      </c>
      <c r="J23" s="4">
        <v>25</v>
      </c>
      <c r="K23" s="18"/>
      <c r="L23" s="18">
        <v>30</v>
      </c>
      <c r="M23" s="18">
        <v>32</v>
      </c>
      <c r="N23" s="18">
        <v>146.5</v>
      </c>
      <c r="O23" s="18">
        <v>4</v>
      </c>
      <c r="P23" s="18"/>
      <c r="Q23" s="4">
        <v>700</v>
      </c>
      <c r="R23" s="4">
        <f t="shared" si="5"/>
        <v>300</v>
      </c>
      <c r="S23" s="4">
        <f t="shared" si="6"/>
        <v>1000</v>
      </c>
      <c r="T23" s="3">
        <f t="shared" si="7"/>
        <v>150</v>
      </c>
    </row>
    <row r="24" s="57" customFormat="1" spans="1:20">
      <c r="A24" s="60"/>
      <c r="B24" s="60"/>
      <c r="C24" s="18"/>
      <c r="D24" s="18"/>
      <c r="E24" s="4"/>
      <c r="F24" s="4"/>
      <c r="G24" s="4" t="s">
        <v>30</v>
      </c>
      <c r="H24" s="4">
        <v>2</v>
      </c>
      <c r="I24" s="3">
        <v>14</v>
      </c>
      <c r="J24" s="4">
        <v>25</v>
      </c>
      <c r="K24" s="18"/>
      <c r="L24" s="18">
        <v>35</v>
      </c>
      <c r="M24" s="18">
        <v>32</v>
      </c>
      <c r="N24" s="18">
        <v>146.5</v>
      </c>
      <c r="O24" s="18">
        <v>4</v>
      </c>
      <c r="P24" s="18"/>
      <c r="Q24" s="4">
        <v>800</v>
      </c>
      <c r="R24" s="4">
        <f t="shared" si="5"/>
        <v>350</v>
      </c>
      <c r="S24" s="4">
        <f t="shared" si="6"/>
        <v>1150</v>
      </c>
      <c r="T24" s="3">
        <f>S24-S22</f>
        <v>300</v>
      </c>
    </row>
    <row r="25" s="57" customFormat="1" spans="1:20">
      <c r="A25" s="60"/>
      <c r="B25" s="60"/>
      <c r="C25" s="18"/>
      <c r="D25" s="18"/>
      <c r="E25" s="4" t="s">
        <v>160</v>
      </c>
      <c r="F25" s="4">
        <v>3</v>
      </c>
      <c r="G25" s="4" t="s">
        <v>31</v>
      </c>
      <c r="H25" s="4">
        <v>2</v>
      </c>
      <c r="I25" s="3">
        <v>17</v>
      </c>
      <c r="J25" s="4">
        <v>25</v>
      </c>
      <c r="K25" s="18"/>
      <c r="L25" s="18">
        <v>38</v>
      </c>
      <c r="M25" s="18">
        <v>32</v>
      </c>
      <c r="N25" s="18">
        <v>146.5</v>
      </c>
      <c r="O25" s="18">
        <v>4</v>
      </c>
      <c r="P25" s="18" t="s">
        <v>161</v>
      </c>
      <c r="Q25" s="4">
        <v>1000</v>
      </c>
      <c r="R25" s="4">
        <f t="shared" si="5"/>
        <v>425</v>
      </c>
      <c r="S25" s="4">
        <f t="shared" si="6"/>
        <v>1425</v>
      </c>
      <c r="T25" s="3">
        <f t="shared" ref="T25:T28" si="8">S25-S24</f>
        <v>275</v>
      </c>
    </row>
    <row r="26" s="57" customFormat="1" spans="1:20">
      <c r="A26" s="60"/>
      <c r="B26" s="60"/>
      <c r="C26" s="18"/>
      <c r="D26" s="18"/>
      <c r="E26" s="4"/>
      <c r="F26" s="4"/>
      <c r="G26" s="4" t="s">
        <v>32</v>
      </c>
      <c r="H26" s="4">
        <v>2</v>
      </c>
      <c r="I26" s="3">
        <v>20</v>
      </c>
      <c r="J26" s="4">
        <v>25</v>
      </c>
      <c r="K26" s="18"/>
      <c r="L26" s="18">
        <v>41</v>
      </c>
      <c r="M26" s="18">
        <v>32</v>
      </c>
      <c r="N26" s="18">
        <v>146.5</v>
      </c>
      <c r="O26" s="18">
        <v>4</v>
      </c>
      <c r="P26" s="18"/>
      <c r="Q26" s="4">
        <v>1200</v>
      </c>
      <c r="R26" s="4">
        <f t="shared" si="5"/>
        <v>500</v>
      </c>
      <c r="S26" s="4">
        <f t="shared" si="6"/>
        <v>1700</v>
      </c>
      <c r="T26" s="3">
        <f t="shared" si="8"/>
        <v>275</v>
      </c>
    </row>
    <row r="27" s="57" customFormat="1" spans="1:20">
      <c r="A27" s="60"/>
      <c r="B27" s="60"/>
      <c r="C27" s="18"/>
      <c r="D27" s="18"/>
      <c r="E27" s="4"/>
      <c r="F27" s="4"/>
      <c r="G27" s="4" t="s">
        <v>33</v>
      </c>
      <c r="H27" s="4">
        <v>2</v>
      </c>
      <c r="I27" s="3">
        <v>23</v>
      </c>
      <c r="J27" s="4">
        <v>25</v>
      </c>
      <c r="K27" s="18"/>
      <c r="L27" s="18">
        <v>44</v>
      </c>
      <c r="M27" s="18">
        <v>32</v>
      </c>
      <c r="N27" s="18">
        <v>146.5</v>
      </c>
      <c r="O27" s="18">
        <v>4</v>
      </c>
      <c r="P27" s="18"/>
      <c r="Q27" s="4">
        <v>1400</v>
      </c>
      <c r="R27" s="4">
        <f t="shared" si="5"/>
        <v>575</v>
      </c>
      <c r="S27" s="4">
        <f t="shared" si="6"/>
        <v>1975</v>
      </c>
      <c r="T27" s="3">
        <f t="shared" si="8"/>
        <v>275</v>
      </c>
    </row>
    <row r="28" s="57" customFormat="1" spans="1:20">
      <c r="A28" s="60"/>
      <c r="B28" s="60"/>
      <c r="C28" s="18"/>
      <c r="D28" s="18"/>
      <c r="E28" s="4"/>
      <c r="F28" s="4"/>
      <c r="G28" s="4" t="s">
        <v>34</v>
      </c>
      <c r="H28" s="4">
        <v>2</v>
      </c>
      <c r="I28" s="3">
        <v>26</v>
      </c>
      <c r="J28" s="4">
        <v>25</v>
      </c>
      <c r="K28" s="18"/>
      <c r="L28" s="18">
        <v>47</v>
      </c>
      <c r="M28" s="18">
        <v>32</v>
      </c>
      <c r="N28" s="18">
        <v>146.5</v>
      </c>
      <c r="O28" s="18">
        <v>4</v>
      </c>
      <c r="P28" s="18"/>
      <c r="Q28" s="4">
        <v>1600</v>
      </c>
      <c r="R28" s="4">
        <f t="shared" si="5"/>
        <v>650</v>
      </c>
      <c r="S28" s="4">
        <f t="shared" si="6"/>
        <v>2250</v>
      </c>
      <c r="T28" s="3">
        <f t="shared" si="8"/>
        <v>275</v>
      </c>
    </row>
    <row r="29" s="57" customFormat="1" spans="1:20">
      <c r="A29" s="60"/>
      <c r="B29" s="60"/>
      <c r="C29" s="18"/>
      <c r="D29" s="18"/>
      <c r="E29" s="4"/>
      <c r="F29" s="4"/>
      <c r="G29" s="4" t="s">
        <v>35</v>
      </c>
      <c r="H29" s="4">
        <v>2</v>
      </c>
      <c r="I29" s="3">
        <v>29</v>
      </c>
      <c r="J29" s="4">
        <v>25</v>
      </c>
      <c r="K29" s="18"/>
      <c r="L29" s="18">
        <v>50</v>
      </c>
      <c r="M29" s="18">
        <v>32</v>
      </c>
      <c r="N29" s="18">
        <v>146.5</v>
      </c>
      <c r="O29" s="18">
        <v>4</v>
      </c>
      <c r="P29" s="18"/>
      <c r="Q29" s="4">
        <v>1800</v>
      </c>
      <c r="R29" s="4">
        <f t="shared" si="5"/>
        <v>725</v>
      </c>
      <c r="S29" s="4">
        <f t="shared" si="6"/>
        <v>2525</v>
      </c>
      <c r="T29" s="3">
        <f>S29-S27</f>
        <v>550</v>
      </c>
    </row>
    <row r="30" s="57" customFormat="1" spans="1:20">
      <c r="A30" s="60"/>
      <c r="B30" s="60"/>
      <c r="C30" s="18"/>
      <c r="D30" s="18"/>
      <c r="E30" s="4"/>
      <c r="F30" s="4"/>
      <c r="G30" s="4" t="s">
        <v>36</v>
      </c>
      <c r="H30" s="4">
        <v>3</v>
      </c>
      <c r="I30" s="3">
        <v>32</v>
      </c>
      <c r="J30" s="4">
        <v>25</v>
      </c>
      <c r="K30" s="18"/>
      <c r="L30" s="18">
        <v>52</v>
      </c>
      <c r="M30" s="18">
        <v>32</v>
      </c>
      <c r="N30" s="18">
        <v>146.5</v>
      </c>
      <c r="O30" s="18">
        <v>4</v>
      </c>
      <c r="P30" s="18"/>
      <c r="Q30" s="4">
        <v>2000</v>
      </c>
      <c r="R30" s="4">
        <f t="shared" si="5"/>
        <v>800</v>
      </c>
      <c r="S30" s="4">
        <f t="shared" si="6"/>
        <v>2800</v>
      </c>
      <c r="T30" s="3">
        <f t="shared" ref="T30:T33" si="9">S30-S29</f>
        <v>275</v>
      </c>
    </row>
    <row r="31" s="57" customFormat="1" spans="1:20">
      <c r="A31" s="60"/>
      <c r="B31" s="60"/>
      <c r="C31" s="18"/>
      <c r="D31" s="18"/>
      <c r="E31" s="4" t="s">
        <v>162</v>
      </c>
      <c r="F31" s="4">
        <v>6</v>
      </c>
      <c r="G31" s="4" t="s">
        <v>37</v>
      </c>
      <c r="H31" s="4">
        <v>3</v>
      </c>
      <c r="I31" s="3">
        <v>38</v>
      </c>
      <c r="J31" s="4">
        <v>25</v>
      </c>
      <c r="K31" s="18"/>
      <c r="L31" s="18">
        <v>53</v>
      </c>
      <c r="M31" s="18">
        <v>32</v>
      </c>
      <c r="N31" s="18">
        <v>146.5</v>
      </c>
      <c r="O31" s="18">
        <v>4</v>
      </c>
      <c r="P31" s="18" t="s">
        <v>163</v>
      </c>
      <c r="Q31" s="4">
        <v>2350</v>
      </c>
      <c r="R31" s="4">
        <f t="shared" si="5"/>
        <v>950</v>
      </c>
      <c r="S31" s="4">
        <f t="shared" si="6"/>
        <v>3300</v>
      </c>
      <c r="T31" s="3">
        <f t="shared" si="9"/>
        <v>500</v>
      </c>
    </row>
    <row r="32" s="57" customFormat="1" spans="1:20">
      <c r="A32" s="60"/>
      <c r="B32" s="60"/>
      <c r="C32" s="18"/>
      <c r="D32" s="18"/>
      <c r="E32" s="4"/>
      <c r="F32" s="4"/>
      <c r="G32" s="4" t="s">
        <v>38</v>
      </c>
      <c r="H32" s="4">
        <v>3</v>
      </c>
      <c r="I32" s="3">
        <v>44</v>
      </c>
      <c r="J32" s="4">
        <v>25</v>
      </c>
      <c r="K32" s="18"/>
      <c r="L32" s="18">
        <v>54</v>
      </c>
      <c r="M32" s="18">
        <v>32</v>
      </c>
      <c r="N32" s="18">
        <v>146.5</v>
      </c>
      <c r="O32" s="18">
        <v>4</v>
      </c>
      <c r="P32" s="4"/>
      <c r="Q32" s="4">
        <v>2700</v>
      </c>
      <c r="R32" s="4">
        <f t="shared" si="5"/>
        <v>1100</v>
      </c>
      <c r="S32" s="4">
        <f t="shared" si="6"/>
        <v>3800</v>
      </c>
      <c r="T32" s="3">
        <f t="shared" si="9"/>
        <v>500</v>
      </c>
    </row>
    <row r="33" s="57" customFormat="1" spans="1:20">
      <c r="A33" s="60"/>
      <c r="B33" s="60"/>
      <c r="C33" s="18"/>
      <c r="D33" s="18"/>
      <c r="E33" s="4"/>
      <c r="F33" s="4"/>
      <c r="G33" s="4" t="s">
        <v>39</v>
      </c>
      <c r="H33" s="4">
        <v>0</v>
      </c>
      <c r="I33" s="3">
        <v>50</v>
      </c>
      <c r="J33" s="4">
        <v>25</v>
      </c>
      <c r="K33" s="18"/>
      <c r="L33" s="18">
        <v>55</v>
      </c>
      <c r="M33" s="18">
        <v>32</v>
      </c>
      <c r="N33" s="18">
        <v>146.5</v>
      </c>
      <c r="O33" s="18">
        <v>4</v>
      </c>
      <c r="P33" s="4"/>
      <c r="Q33" s="4">
        <v>3050</v>
      </c>
      <c r="R33" s="4">
        <f t="shared" si="5"/>
        <v>1250</v>
      </c>
      <c r="S33" s="4">
        <f t="shared" si="6"/>
        <v>4300</v>
      </c>
      <c r="T33" s="3">
        <f t="shared" si="9"/>
        <v>500</v>
      </c>
    </row>
    <row r="34" s="57" customFormat="1" spans="1:20">
      <c r="A34" s="60"/>
      <c r="B34" s="60"/>
      <c r="C34" s="18" t="s">
        <v>164</v>
      </c>
      <c r="D34" s="18" t="s">
        <v>166</v>
      </c>
      <c r="E34" s="4" t="s">
        <v>157</v>
      </c>
      <c r="F34" s="4">
        <v>2</v>
      </c>
      <c r="G34" s="4" t="s">
        <v>24</v>
      </c>
      <c r="H34" s="4">
        <v>1</v>
      </c>
      <c r="I34" s="3">
        <v>2</v>
      </c>
      <c r="J34" s="4">
        <v>25</v>
      </c>
      <c r="K34" s="18" t="s">
        <v>158</v>
      </c>
      <c r="L34" s="18">
        <v>18</v>
      </c>
      <c r="M34" s="18">
        <v>20</v>
      </c>
      <c r="N34" s="18">
        <v>90</v>
      </c>
      <c r="O34" s="18">
        <v>4</v>
      </c>
      <c r="P34" s="18" t="s">
        <v>159</v>
      </c>
      <c r="Q34" s="4">
        <v>200</v>
      </c>
      <c r="R34" s="4">
        <f t="shared" si="5"/>
        <v>50</v>
      </c>
      <c r="S34" s="4">
        <f t="shared" si="6"/>
        <v>250</v>
      </c>
      <c r="T34" s="3">
        <f>S34</f>
        <v>250</v>
      </c>
    </row>
    <row r="35" s="57" customFormat="1" spans="1:20">
      <c r="A35" s="60"/>
      <c r="B35" s="60"/>
      <c r="C35" s="18"/>
      <c r="D35" s="18"/>
      <c r="E35" s="4"/>
      <c r="F35" s="4"/>
      <c r="G35" s="4" t="s">
        <v>25</v>
      </c>
      <c r="H35" s="4">
        <v>1</v>
      </c>
      <c r="I35" s="3">
        <v>4</v>
      </c>
      <c r="J35" s="4">
        <v>25</v>
      </c>
      <c r="K35" s="18"/>
      <c r="L35" s="18">
        <v>36</v>
      </c>
      <c r="M35" s="18">
        <v>32</v>
      </c>
      <c r="N35" s="18">
        <v>146.5</v>
      </c>
      <c r="O35" s="18">
        <v>4</v>
      </c>
      <c r="P35" s="18"/>
      <c r="Q35" s="4">
        <v>300</v>
      </c>
      <c r="R35" s="4">
        <f t="shared" si="5"/>
        <v>100</v>
      </c>
      <c r="S35" s="4">
        <f t="shared" si="6"/>
        <v>400</v>
      </c>
      <c r="T35" s="3">
        <f t="shared" ref="T35:T39" si="10">S35-S34</f>
        <v>150</v>
      </c>
    </row>
    <row r="36" s="57" customFormat="1" spans="1:20">
      <c r="A36" s="60"/>
      <c r="B36" s="60"/>
      <c r="C36" s="18"/>
      <c r="D36" s="18"/>
      <c r="E36" s="4"/>
      <c r="F36" s="4"/>
      <c r="G36" s="4" t="s">
        <v>26</v>
      </c>
      <c r="H36" s="4">
        <v>1</v>
      </c>
      <c r="I36" s="3">
        <v>6</v>
      </c>
      <c r="J36" s="4">
        <v>25</v>
      </c>
      <c r="K36" s="18"/>
      <c r="L36" s="18">
        <v>54</v>
      </c>
      <c r="M36" s="18">
        <v>32</v>
      </c>
      <c r="N36" s="18">
        <v>146.5</v>
      </c>
      <c r="O36" s="18">
        <v>4</v>
      </c>
      <c r="P36" s="18"/>
      <c r="Q36" s="4">
        <v>400</v>
      </c>
      <c r="R36" s="4">
        <f t="shared" si="5"/>
        <v>150</v>
      </c>
      <c r="S36" s="4">
        <f t="shared" si="6"/>
        <v>550</v>
      </c>
      <c r="T36" s="3">
        <f t="shared" si="10"/>
        <v>150</v>
      </c>
    </row>
    <row r="37" s="57" customFormat="1" spans="1:20">
      <c r="A37" s="60"/>
      <c r="B37" s="60"/>
      <c r="C37" s="18"/>
      <c r="D37" s="18"/>
      <c r="E37" s="4"/>
      <c r="F37" s="4"/>
      <c r="G37" s="4" t="s">
        <v>27</v>
      </c>
      <c r="H37" s="4">
        <v>1</v>
      </c>
      <c r="I37" s="3">
        <v>8</v>
      </c>
      <c r="J37" s="4">
        <v>25</v>
      </c>
      <c r="K37" s="18"/>
      <c r="L37" s="18">
        <v>72</v>
      </c>
      <c r="M37" s="18">
        <v>32</v>
      </c>
      <c r="N37" s="18">
        <v>146.5</v>
      </c>
      <c r="O37" s="18">
        <v>4</v>
      </c>
      <c r="P37" s="18"/>
      <c r="Q37" s="4">
        <v>500</v>
      </c>
      <c r="R37" s="4">
        <f t="shared" si="5"/>
        <v>200</v>
      </c>
      <c r="S37" s="4">
        <f t="shared" si="6"/>
        <v>700</v>
      </c>
      <c r="T37" s="3">
        <f t="shared" si="10"/>
        <v>150</v>
      </c>
    </row>
    <row r="38" s="57" customFormat="1" spans="1:20">
      <c r="A38" s="60"/>
      <c r="B38" s="60"/>
      <c r="C38" s="18"/>
      <c r="D38" s="18"/>
      <c r="E38" s="4"/>
      <c r="F38" s="4"/>
      <c r="G38" s="4" t="s">
        <v>28</v>
      </c>
      <c r="H38" s="4">
        <v>1</v>
      </c>
      <c r="I38" s="3">
        <v>10</v>
      </c>
      <c r="J38" s="4">
        <v>25</v>
      </c>
      <c r="K38" s="18"/>
      <c r="L38" s="18">
        <v>90</v>
      </c>
      <c r="M38" s="18">
        <v>32</v>
      </c>
      <c r="N38" s="18">
        <v>146.5</v>
      </c>
      <c r="O38" s="18">
        <v>4</v>
      </c>
      <c r="P38" s="18"/>
      <c r="Q38" s="4">
        <v>600</v>
      </c>
      <c r="R38" s="4">
        <f t="shared" si="5"/>
        <v>250</v>
      </c>
      <c r="S38" s="4">
        <f t="shared" si="6"/>
        <v>850</v>
      </c>
      <c r="T38" s="3">
        <f t="shared" si="10"/>
        <v>150</v>
      </c>
    </row>
    <row r="39" s="57" customFormat="1" spans="1:20">
      <c r="A39" s="60"/>
      <c r="B39" s="60"/>
      <c r="C39" s="18"/>
      <c r="D39" s="18"/>
      <c r="E39" s="4"/>
      <c r="F39" s="4"/>
      <c r="G39" s="4" t="s">
        <v>29</v>
      </c>
      <c r="H39" s="4">
        <v>1</v>
      </c>
      <c r="I39" s="3">
        <v>12</v>
      </c>
      <c r="J39" s="4">
        <v>25</v>
      </c>
      <c r="K39" s="18"/>
      <c r="L39" s="18">
        <v>108</v>
      </c>
      <c r="M39" s="18">
        <v>32</v>
      </c>
      <c r="N39" s="18">
        <v>146.5</v>
      </c>
      <c r="O39" s="18">
        <v>4</v>
      </c>
      <c r="P39" s="18"/>
      <c r="Q39" s="4">
        <v>700</v>
      </c>
      <c r="R39" s="4">
        <f t="shared" si="5"/>
        <v>300</v>
      </c>
      <c r="S39" s="4">
        <f t="shared" si="6"/>
        <v>1000</v>
      </c>
      <c r="T39" s="3">
        <f t="shared" si="10"/>
        <v>150</v>
      </c>
    </row>
    <row r="40" s="57" customFormat="1" spans="1:20">
      <c r="A40" s="60"/>
      <c r="B40" s="60"/>
      <c r="C40" s="18"/>
      <c r="D40" s="18"/>
      <c r="E40" s="4"/>
      <c r="F40" s="4"/>
      <c r="G40" s="4" t="s">
        <v>30</v>
      </c>
      <c r="H40" s="4">
        <v>2</v>
      </c>
      <c r="I40" s="3">
        <v>14</v>
      </c>
      <c r="J40" s="4">
        <v>25</v>
      </c>
      <c r="K40" s="18"/>
      <c r="L40" s="18">
        <v>126</v>
      </c>
      <c r="M40" s="18">
        <v>32</v>
      </c>
      <c r="N40" s="18">
        <v>146.5</v>
      </c>
      <c r="O40" s="18">
        <v>4</v>
      </c>
      <c r="P40" s="18"/>
      <c r="Q40" s="4">
        <v>800</v>
      </c>
      <c r="R40" s="4">
        <f t="shared" si="5"/>
        <v>350</v>
      </c>
      <c r="S40" s="4">
        <f t="shared" si="6"/>
        <v>1150</v>
      </c>
      <c r="T40" s="3">
        <f>S40-S38</f>
        <v>300</v>
      </c>
    </row>
    <row r="41" s="57" customFormat="1" spans="1:20">
      <c r="A41" s="60"/>
      <c r="B41" s="60"/>
      <c r="C41" s="18"/>
      <c r="D41" s="18"/>
      <c r="E41" s="4" t="s">
        <v>160</v>
      </c>
      <c r="F41" s="4">
        <v>3</v>
      </c>
      <c r="G41" s="4" t="s">
        <v>31</v>
      </c>
      <c r="H41" s="4">
        <v>2</v>
      </c>
      <c r="I41" s="3">
        <v>17</v>
      </c>
      <c r="J41" s="4">
        <v>25</v>
      </c>
      <c r="K41" s="18"/>
      <c r="L41" s="18">
        <v>141</v>
      </c>
      <c r="M41" s="18">
        <v>32</v>
      </c>
      <c r="N41" s="18">
        <v>146.5</v>
      </c>
      <c r="O41" s="18">
        <v>4</v>
      </c>
      <c r="P41" s="18" t="s">
        <v>161</v>
      </c>
      <c r="Q41" s="4">
        <v>1000</v>
      </c>
      <c r="R41" s="4">
        <f t="shared" si="5"/>
        <v>425</v>
      </c>
      <c r="S41" s="4">
        <f t="shared" si="6"/>
        <v>1425</v>
      </c>
      <c r="T41" s="3">
        <f t="shared" ref="T41:T44" si="11">S41-S40</f>
        <v>275</v>
      </c>
    </row>
    <row r="42" s="57" customFormat="1" spans="1:20">
      <c r="A42" s="60"/>
      <c r="B42" s="60"/>
      <c r="C42" s="18"/>
      <c r="D42" s="18"/>
      <c r="E42" s="4"/>
      <c r="F42" s="4"/>
      <c r="G42" s="4" t="s">
        <v>32</v>
      </c>
      <c r="H42" s="4">
        <v>2</v>
      </c>
      <c r="I42" s="3">
        <v>20</v>
      </c>
      <c r="J42" s="4">
        <v>25</v>
      </c>
      <c r="K42" s="18"/>
      <c r="L42" s="18">
        <v>156</v>
      </c>
      <c r="M42" s="18">
        <v>32</v>
      </c>
      <c r="N42" s="18">
        <v>146.5</v>
      </c>
      <c r="O42" s="18">
        <v>4</v>
      </c>
      <c r="P42" s="18"/>
      <c r="Q42" s="4">
        <v>1200</v>
      </c>
      <c r="R42" s="4">
        <f t="shared" si="5"/>
        <v>500</v>
      </c>
      <c r="S42" s="4">
        <f t="shared" si="6"/>
        <v>1700</v>
      </c>
      <c r="T42" s="3">
        <f t="shared" si="11"/>
        <v>275</v>
      </c>
    </row>
    <row r="43" s="57" customFormat="1" spans="1:20">
      <c r="A43" s="60"/>
      <c r="B43" s="60"/>
      <c r="C43" s="18"/>
      <c r="D43" s="18"/>
      <c r="E43" s="4"/>
      <c r="F43" s="4"/>
      <c r="G43" s="4" t="s">
        <v>33</v>
      </c>
      <c r="H43" s="4">
        <v>2</v>
      </c>
      <c r="I43" s="3">
        <v>23</v>
      </c>
      <c r="J43" s="4">
        <v>25</v>
      </c>
      <c r="K43" s="18"/>
      <c r="L43" s="18">
        <v>171</v>
      </c>
      <c r="M43" s="18">
        <v>32</v>
      </c>
      <c r="N43" s="18">
        <v>146.5</v>
      </c>
      <c r="O43" s="18">
        <v>4</v>
      </c>
      <c r="P43" s="18"/>
      <c r="Q43" s="4">
        <v>1400</v>
      </c>
      <c r="R43" s="4">
        <f t="shared" si="5"/>
        <v>575</v>
      </c>
      <c r="S43" s="4">
        <f t="shared" si="6"/>
        <v>1975</v>
      </c>
      <c r="T43" s="3">
        <f t="shared" si="11"/>
        <v>275</v>
      </c>
    </row>
    <row r="44" s="57" customFormat="1" spans="1:20">
      <c r="A44" s="60"/>
      <c r="B44" s="60"/>
      <c r="C44" s="18"/>
      <c r="D44" s="18"/>
      <c r="E44" s="4"/>
      <c r="F44" s="4"/>
      <c r="G44" s="4" t="s">
        <v>34</v>
      </c>
      <c r="H44" s="4">
        <v>2</v>
      </c>
      <c r="I44" s="3">
        <v>26</v>
      </c>
      <c r="J44" s="4">
        <v>25</v>
      </c>
      <c r="K44" s="18"/>
      <c r="L44" s="18">
        <v>186</v>
      </c>
      <c r="M44" s="18">
        <v>32</v>
      </c>
      <c r="N44" s="18">
        <v>146.5</v>
      </c>
      <c r="O44" s="18">
        <v>4</v>
      </c>
      <c r="P44" s="18"/>
      <c r="Q44" s="4">
        <v>1600</v>
      </c>
      <c r="R44" s="4">
        <f t="shared" si="5"/>
        <v>650</v>
      </c>
      <c r="S44" s="4">
        <f t="shared" si="6"/>
        <v>2250</v>
      </c>
      <c r="T44" s="3">
        <f t="shared" si="11"/>
        <v>275</v>
      </c>
    </row>
    <row r="45" s="57" customFormat="1" spans="1:20">
      <c r="A45" s="60"/>
      <c r="B45" s="60"/>
      <c r="C45" s="18"/>
      <c r="D45" s="18"/>
      <c r="E45" s="4"/>
      <c r="F45" s="4"/>
      <c r="G45" s="4" t="s">
        <v>35</v>
      </c>
      <c r="H45" s="4">
        <v>2</v>
      </c>
      <c r="I45" s="3">
        <v>29</v>
      </c>
      <c r="J45" s="4">
        <v>25</v>
      </c>
      <c r="K45" s="18"/>
      <c r="L45" s="18">
        <v>201</v>
      </c>
      <c r="M45" s="18">
        <v>32</v>
      </c>
      <c r="N45" s="18">
        <v>146.5</v>
      </c>
      <c r="O45" s="18">
        <v>4</v>
      </c>
      <c r="P45" s="18"/>
      <c r="Q45" s="4">
        <v>1800</v>
      </c>
      <c r="R45" s="4">
        <f t="shared" si="5"/>
        <v>725</v>
      </c>
      <c r="S45" s="4">
        <f t="shared" si="6"/>
        <v>2525</v>
      </c>
      <c r="T45" s="3">
        <f>S45-S43</f>
        <v>550</v>
      </c>
    </row>
    <row r="46" s="57" customFormat="1" spans="1:20">
      <c r="A46" s="60"/>
      <c r="B46" s="60"/>
      <c r="C46" s="18"/>
      <c r="D46" s="18"/>
      <c r="E46" s="4"/>
      <c r="F46" s="4"/>
      <c r="G46" s="4" t="s">
        <v>36</v>
      </c>
      <c r="H46" s="4">
        <v>3</v>
      </c>
      <c r="I46" s="3">
        <v>32</v>
      </c>
      <c r="J46" s="4">
        <v>25</v>
      </c>
      <c r="K46" s="18"/>
      <c r="L46" s="18">
        <v>211</v>
      </c>
      <c r="M46" s="18">
        <v>32</v>
      </c>
      <c r="N46" s="18">
        <v>146.5</v>
      </c>
      <c r="O46" s="18">
        <v>4</v>
      </c>
      <c r="P46" s="18"/>
      <c r="Q46" s="4">
        <v>2000</v>
      </c>
      <c r="R46" s="4">
        <f t="shared" si="5"/>
        <v>800</v>
      </c>
      <c r="S46" s="4">
        <f t="shared" si="6"/>
        <v>2800</v>
      </c>
      <c r="T46" s="3">
        <f t="shared" ref="T46:T49" si="12">S46-S45</f>
        <v>275</v>
      </c>
    </row>
    <row r="47" s="57" customFormat="1" spans="1:20">
      <c r="A47" s="60"/>
      <c r="B47" s="60"/>
      <c r="C47" s="18"/>
      <c r="D47" s="18"/>
      <c r="E47" s="4" t="s">
        <v>162</v>
      </c>
      <c r="F47" s="4">
        <v>6</v>
      </c>
      <c r="G47" s="4" t="s">
        <v>37</v>
      </c>
      <c r="H47" s="4">
        <v>3</v>
      </c>
      <c r="I47" s="3">
        <v>38</v>
      </c>
      <c r="J47" s="4">
        <v>25</v>
      </c>
      <c r="K47" s="18"/>
      <c r="L47" s="18">
        <v>221</v>
      </c>
      <c r="M47" s="18">
        <v>32</v>
      </c>
      <c r="N47" s="18">
        <v>146.5</v>
      </c>
      <c r="O47" s="18">
        <v>4</v>
      </c>
      <c r="P47" s="18" t="s">
        <v>163</v>
      </c>
      <c r="Q47" s="4">
        <v>2350</v>
      </c>
      <c r="R47" s="4">
        <f t="shared" si="5"/>
        <v>950</v>
      </c>
      <c r="S47" s="4">
        <f t="shared" si="6"/>
        <v>3300</v>
      </c>
      <c r="T47" s="3">
        <f t="shared" si="12"/>
        <v>500</v>
      </c>
    </row>
    <row r="48" s="57" customFormat="1" spans="1:20">
      <c r="A48" s="60"/>
      <c r="B48" s="60"/>
      <c r="C48" s="18"/>
      <c r="D48" s="18"/>
      <c r="E48" s="4"/>
      <c r="F48" s="4"/>
      <c r="G48" s="4" t="s">
        <v>38</v>
      </c>
      <c r="H48" s="4">
        <v>3</v>
      </c>
      <c r="I48" s="3">
        <v>44</v>
      </c>
      <c r="J48" s="4">
        <v>25</v>
      </c>
      <c r="K48" s="18"/>
      <c r="L48" s="18">
        <v>231</v>
      </c>
      <c r="M48" s="18">
        <v>32</v>
      </c>
      <c r="N48" s="18">
        <v>146.5</v>
      </c>
      <c r="O48" s="18">
        <v>4</v>
      </c>
      <c r="P48" s="4"/>
      <c r="Q48" s="4">
        <v>2700</v>
      </c>
      <c r="R48" s="4">
        <f t="shared" si="5"/>
        <v>1100</v>
      </c>
      <c r="S48" s="4">
        <f t="shared" si="6"/>
        <v>3800</v>
      </c>
      <c r="T48" s="3">
        <f t="shared" si="12"/>
        <v>500</v>
      </c>
    </row>
    <row r="49" s="57" customFormat="1" spans="1:20">
      <c r="A49" s="60"/>
      <c r="B49" s="60"/>
      <c r="C49" s="18"/>
      <c r="D49" s="18"/>
      <c r="E49" s="4"/>
      <c r="F49" s="4"/>
      <c r="G49" s="4" t="s">
        <v>39</v>
      </c>
      <c r="H49" s="4">
        <v>0</v>
      </c>
      <c r="I49" s="3">
        <v>50</v>
      </c>
      <c r="J49" s="4">
        <v>25</v>
      </c>
      <c r="K49" s="18"/>
      <c r="L49" s="18">
        <v>241</v>
      </c>
      <c r="M49" s="18">
        <v>32</v>
      </c>
      <c r="N49" s="18">
        <v>146.5</v>
      </c>
      <c r="O49" s="18">
        <v>4</v>
      </c>
      <c r="P49" s="4"/>
      <c r="Q49" s="4">
        <v>3050</v>
      </c>
      <c r="R49" s="4">
        <f t="shared" si="5"/>
        <v>1250</v>
      </c>
      <c r="S49" s="4">
        <f t="shared" si="6"/>
        <v>4300</v>
      </c>
      <c r="T49" s="3">
        <f t="shared" si="12"/>
        <v>500</v>
      </c>
    </row>
    <row r="50" s="57" customFormat="1" spans="1:20">
      <c r="A50" s="60"/>
      <c r="B50" s="60"/>
      <c r="C50" s="18" t="s">
        <v>164</v>
      </c>
      <c r="D50" s="18" t="s">
        <v>167</v>
      </c>
      <c r="E50" s="4" t="s">
        <v>157</v>
      </c>
      <c r="F50" s="4">
        <v>2</v>
      </c>
      <c r="G50" s="4" t="s">
        <v>24</v>
      </c>
      <c r="H50" s="4">
        <v>1</v>
      </c>
      <c r="I50" s="3">
        <v>2</v>
      </c>
      <c r="J50" s="4">
        <v>25</v>
      </c>
      <c r="K50" s="18" t="s">
        <v>158</v>
      </c>
      <c r="L50" s="18">
        <v>8</v>
      </c>
      <c r="M50" s="18">
        <v>20</v>
      </c>
      <c r="N50" s="18">
        <v>90</v>
      </c>
      <c r="O50" s="18">
        <v>4</v>
      </c>
      <c r="P50" s="18" t="s">
        <v>159</v>
      </c>
      <c r="Q50" s="4">
        <v>200</v>
      </c>
      <c r="R50" s="4">
        <f t="shared" si="5"/>
        <v>50</v>
      </c>
      <c r="S50" s="4">
        <f t="shared" si="6"/>
        <v>250</v>
      </c>
      <c r="T50" s="3">
        <f>S50</f>
        <v>250</v>
      </c>
    </row>
    <row r="51" s="57" customFormat="1" spans="1:20">
      <c r="A51" s="60"/>
      <c r="B51" s="60"/>
      <c r="C51" s="18"/>
      <c r="D51" s="18"/>
      <c r="E51" s="4"/>
      <c r="F51" s="4"/>
      <c r="G51" s="4" t="s">
        <v>25</v>
      </c>
      <c r="H51" s="4">
        <v>1</v>
      </c>
      <c r="I51" s="3">
        <v>4</v>
      </c>
      <c r="J51" s="4">
        <v>25</v>
      </c>
      <c r="K51" s="18"/>
      <c r="L51" s="18">
        <v>16</v>
      </c>
      <c r="M51" s="18">
        <v>32</v>
      </c>
      <c r="N51" s="18">
        <v>146.5</v>
      </c>
      <c r="O51" s="18">
        <v>4</v>
      </c>
      <c r="P51" s="18"/>
      <c r="Q51" s="4">
        <v>300</v>
      </c>
      <c r="R51" s="4">
        <f t="shared" si="5"/>
        <v>100</v>
      </c>
      <c r="S51" s="4">
        <f t="shared" si="6"/>
        <v>400</v>
      </c>
      <c r="T51" s="3">
        <f t="shared" ref="T51:T55" si="13">S51-S50</f>
        <v>150</v>
      </c>
    </row>
    <row r="52" s="57" customFormat="1" spans="1:20">
      <c r="A52" s="60"/>
      <c r="B52" s="60"/>
      <c r="C52" s="18"/>
      <c r="D52" s="18"/>
      <c r="E52" s="4"/>
      <c r="F52" s="4"/>
      <c r="G52" s="4" t="s">
        <v>26</v>
      </c>
      <c r="H52" s="4">
        <v>1</v>
      </c>
      <c r="I52" s="3">
        <v>6</v>
      </c>
      <c r="J52" s="4">
        <v>25</v>
      </c>
      <c r="K52" s="18"/>
      <c r="L52" s="18">
        <v>24</v>
      </c>
      <c r="M52" s="18">
        <v>32</v>
      </c>
      <c r="N52" s="18">
        <v>146.5</v>
      </c>
      <c r="O52" s="18">
        <v>4</v>
      </c>
      <c r="P52" s="18"/>
      <c r="Q52" s="4">
        <v>400</v>
      </c>
      <c r="R52" s="4">
        <f t="shared" si="5"/>
        <v>150</v>
      </c>
      <c r="S52" s="4">
        <f t="shared" si="6"/>
        <v>550</v>
      </c>
      <c r="T52" s="3">
        <f t="shared" si="13"/>
        <v>150</v>
      </c>
    </row>
    <row r="53" s="57" customFormat="1" spans="1:20">
      <c r="A53" s="60"/>
      <c r="B53" s="60"/>
      <c r="C53" s="18"/>
      <c r="D53" s="18"/>
      <c r="E53" s="4"/>
      <c r="F53" s="4"/>
      <c r="G53" s="4" t="s">
        <v>27</v>
      </c>
      <c r="H53" s="4">
        <v>1</v>
      </c>
      <c r="I53" s="3">
        <v>8</v>
      </c>
      <c r="J53" s="4">
        <v>25</v>
      </c>
      <c r="K53" s="18"/>
      <c r="L53" s="18">
        <v>32</v>
      </c>
      <c r="M53" s="18">
        <v>32</v>
      </c>
      <c r="N53" s="18">
        <v>146.5</v>
      </c>
      <c r="O53" s="18">
        <v>4</v>
      </c>
      <c r="P53" s="18"/>
      <c r="Q53" s="4">
        <v>500</v>
      </c>
      <c r="R53" s="4">
        <f t="shared" si="5"/>
        <v>200</v>
      </c>
      <c r="S53" s="4">
        <f t="shared" si="6"/>
        <v>700</v>
      </c>
      <c r="T53" s="3">
        <f t="shared" si="13"/>
        <v>150</v>
      </c>
    </row>
    <row r="54" s="57" customFormat="1" spans="1:20">
      <c r="A54" s="60"/>
      <c r="B54" s="60"/>
      <c r="C54" s="18"/>
      <c r="D54" s="18"/>
      <c r="E54" s="4"/>
      <c r="F54" s="4"/>
      <c r="G54" s="4" t="s">
        <v>28</v>
      </c>
      <c r="H54" s="4">
        <v>1</v>
      </c>
      <c r="I54" s="3">
        <v>10</v>
      </c>
      <c r="J54" s="4">
        <v>25</v>
      </c>
      <c r="K54" s="18"/>
      <c r="L54" s="18">
        <v>40</v>
      </c>
      <c r="M54" s="18">
        <v>32</v>
      </c>
      <c r="N54" s="18">
        <v>146.5</v>
      </c>
      <c r="O54" s="18">
        <v>4</v>
      </c>
      <c r="P54" s="18"/>
      <c r="Q54" s="4">
        <v>600</v>
      </c>
      <c r="R54" s="4">
        <f t="shared" si="5"/>
        <v>250</v>
      </c>
      <c r="S54" s="4">
        <f t="shared" si="6"/>
        <v>850</v>
      </c>
      <c r="T54" s="3">
        <f t="shared" si="13"/>
        <v>150</v>
      </c>
    </row>
    <row r="55" s="57" customFormat="1" spans="1:20">
      <c r="A55" s="60"/>
      <c r="B55" s="60"/>
      <c r="C55" s="18"/>
      <c r="D55" s="18"/>
      <c r="E55" s="4"/>
      <c r="F55" s="4"/>
      <c r="G55" s="4" t="s">
        <v>29</v>
      </c>
      <c r="H55" s="4">
        <v>1</v>
      </c>
      <c r="I55" s="3">
        <v>12</v>
      </c>
      <c r="J55" s="4">
        <v>25</v>
      </c>
      <c r="K55" s="18"/>
      <c r="L55" s="18">
        <v>48</v>
      </c>
      <c r="M55" s="18">
        <v>32</v>
      </c>
      <c r="N55" s="18">
        <v>146.5</v>
      </c>
      <c r="O55" s="18">
        <v>4</v>
      </c>
      <c r="P55" s="18"/>
      <c r="Q55" s="4">
        <v>700</v>
      </c>
      <c r="R55" s="4">
        <f t="shared" si="5"/>
        <v>300</v>
      </c>
      <c r="S55" s="4">
        <f t="shared" si="6"/>
        <v>1000</v>
      </c>
      <c r="T55" s="3">
        <f t="shared" si="13"/>
        <v>150</v>
      </c>
    </row>
    <row r="56" s="57" customFormat="1" spans="1:20">
      <c r="A56" s="60"/>
      <c r="B56" s="60"/>
      <c r="C56" s="18"/>
      <c r="D56" s="18"/>
      <c r="E56" s="4"/>
      <c r="F56" s="4"/>
      <c r="G56" s="4" t="s">
        <v>30</v>
      </c>
      <c r="H56" s="4">
        <v>2</v>
      </c>
      <c r="I56" s="3">
        <v>14</v>
      </c>
      <c r="J56" s="4">
        <v>25</v>
      </c>
      <c r="K56" s="18"/>
      <c r="L56" s="18">
        <v>56</v>
      </c>
      <c r="M56" s="18">
        <v>32</v>
      </c>
      <c r="N56" s="18">
        <v>146.5</v>
      </c>
      <c r="O56" s="18">
        <v>4</v>
      </c>
      <c r="P56" s="18"/>
      <c r="Q56" s="4">
        <v>800</v>
      </c>
      <c r="R56" s="4">
        <f t="shared" si="5"/>
        <v>350</v>
      </c>
      <c r="S56" s="4">
        <f t="shared" si="6"/>
        <v>1150</v>
      </c>
      <c r="T56" s="3">
        <f>S56-S54</f>
        <v>300</v>
      </c>
    </row>
    <row r="57" s="57" customFormat="1" spans="1:20">
      <c r="A57" s="60"/>
      <c r="B57" s="60"/>
      <c r="C57" s="18"/>
      <c r="D57" s="18"/>
      <c r="E57" s="4" t="s">
        <v>160</v>
      </c>
      <c r="F57" s="4">
        <v>3</v>
      </c>
      <c r="G57" s="4" t="s">
        <v>31</v>
      </c>
      <c r="H57" s="4">
        <v>2</v>
      </c>
      <c r="I57" s="3">
        <v>17</v>
      </c>
      <c r="J57" s="4">
        <v>25</v>
      </c>
      <c r="K57" s="18"/>
      <c r="L57" s="18">
        <v>61</v>
      </c>
      <c r="M57" s="18">
        <v>32</v>
      </c>
      <c r="N57" s="18">
        <v>146.5</v>
      </c>
      <c r="O57" s="18">
        <v>4</v>
      </c>
      <c r="P57" s="18" t="s">
        <v>161</v>
      </c>
      <c r="Q57" s="4">
        <v>1000</v>
      </c>
      <c r="R57" s="4">
        <f t="shared" si="5"/>
        <v>425</v>
      </c>
      <c r="S57" s="4">
        <f t="shared" si="6"/>
        <v>1425</v>
      </c>
      <c r="T57" s="3">
        <f t="shared" ref="T57:T60" si="14">S57-S56</f>
        <v>275</v>
      </c>
    </row>
    <row r="58" s="57" customFormat="1" spans="1:20">
      <c r="A58" s="60"/>
      <c r="B58" s="60"/>
      <c r="C58" s="18"/>
      <c r="D58" s="18"/>
      <c r="E58" s="4"/>
      <c r="F58" s="4"/>
      <c r="G58" s="4" t="s">
        <v>32</v>
      </c>
      <c r="H58" s="4">
        <v>2</v>
      </c>
      <c r="I58" s="3">
        <v>20</v>
      </c>
      <c r="J58" s="4">
        <v>25</v>
      </c>
      <c r="K58" s="18"/>
      <c r="L58" s="18">
        <v>66</v>
      </c>
      <c r="M58" s="18">
        <v>32</v>
      </c>
      <c r="N58" s="18">
        <v>146.5</v>
      </c>
      <c r="O58" s="18">
        <v>4</v>
      </c>
      <c r="P58" s="18"/>
      <c r="Q58" s="4">
        <v>1200</v>
      </c>
      <c r="R58" s="4">
        <f t="shared" si="5"/>
        <v>500</v>
      </c>
      <c r="S58" s="4">
        <f t="shared" si="6"/>
        <v>1700</v>
      </c>
      <c r="T58" s="3">
        <f t="shared" si="14"/>
        <v>275</v>
      </c>
    </row>
    <row r="59" s="57" customFormat="1" spans="1:20">
      <c r="A59" s="60"/>
      <c r="B59" s="60"/>
      <c r="C59" s="18"/>
      <c r="D59" s="18"/>
      <c r="E59" s="4"/>
      <c r="F59" s="4"/>
      <c r="G59" s="4" t="s">
        <v>33</v>
      </c>
      <c r="H59" s="4">
        <v>2</v>
      </c>
      <c r="I59" s="3">
        <v>23</v>
      </c>
      <c r="J59" s="4">
        <v>25</v>
      </c>
      <c r="K59" s="18"/>
      <c r="L59" s="18">
        <v>71</v>
      </c>
      <c r="M59" s="18">
        <v>32</v>
      </c>
      <c r="N59" s="18">
        <v>146.5</v>
      </c>
      <c r="O59" s="18">
        <v>4</v>
      </c>
      <c r="P59" s="18"/>
      <c r="Q59" s="4">
        <v>1400</v>
      </c>
      <c r="R59" s="4">
        <f t="shared" si="5"/>
        <v>575</v>
      </c>
      <c r="S59" s="4">
        <f t="shared" si="6"/>
        <v>1975</v>
      </c>
      <c r="T59" s="3">
        <f t="shared" si="14"/>
        <v>275</v>
      </c>
    </row>
    <row r="60" s="57" customFormat="1" spans="1:20">
      <c r="A60" s="60"/>
      <c r="B60" s="60"/>
      <c r="C60" s="18"/>
      <c r="D60" s="18"/>
      <c r="E60" s="4"/>
      <c r="F60" s="4"/>
      <c r="G60" s="4" t="s">
        <v>34</v>
      </c>
      <c r="H60" s="4">
        <v>2</v>
      </c>
      <c r="I60" s="3">
        <v>26</v>
      </c>
      <c r="J60" s="4">
        <v>25</v>
      </c>
      <c r="K60" s="18"/>
      <c r="L60" s="18">
        <v>76</v>
      </c>
      <c r="M60" s="18">
        <v>32</v>
      </c>
      <c r="N60" s="18">
        <v>146.5</v>
      </c>
      <c r="O60" s="18">
        <v>4</v>
      </c>
      <c r="P60" s="18"/>
      <c r="Q60" s="4">
        <v>1600</v>
      </c>
      <c r="R60" s="4">
        <f t="shared" si="5"/>
        <v>650</v>
      </c>
      <c r="S60" s="4">
        <f t="shared" si="6"/>
        <v>2250</v>
      </c>
      <c r="T60" s="3">
        <f t="shared" si="14"/>
        <v>275</v>
      </c>
    </row>
    <row r="61" s="57" customFormat="1" spans="1:20">
      <c r="A61" s="60"/>
      <c r="B61" s="60"/>
      <c r="C61" s="18"/>
      <c r="D61" s="18"/>
      <c r="E61" s="4"/>
      <c r="F61" s="4"/>
      <c r="G61" s="4" t="s">
        <v>35</v>
      </c>
      <c r="H61" s="4">
        <v>2</v>
      </c>
      <c r="I61" s="3">
        <v>29</v>
      </c>
      <c r="J61" s="4">
        <v>25</v>
      </c>
      <c r="K61" s="18"/>
      <c r="L61" s="18">
        <v>81</v>
      </c>
      <c r="M61" s="18">
        <v>32</v>
      </c>
      <c r="N61" s="18">
        <v>146.5</v>
      </c>
      <c r="O61" s="18">
        <v>4</v>
      </c>
      <c r="P61" s="18"/>
      <c r="Q61" s="4">
        <v>1800</v>
      </c>
      <c r="R61" s="4">
        <f t="shared" si="5"/>
        <v>725</v>
      </c>
      <c r="S61" s="4">
        <f t="shared" si="6"/>
        <v>2525</v>
      </c>
      <c r="T61" s="3">
        <f>S61-S59</f>
        <v>550</v>
      </c>
    </row>
    <row r="62" s="57" customFormat="1" spans="1:20">
      <c r="A62" s="60"/>
      <c r="B62" s="60"/>
      <c r="C62" s="18"/>
      <c r="D62" s="18"/>
      <c r="E62" s="4"/>
      <c r="F62" s="4"/>
      <c r="G62" s="4" t="s">
        <v>36</v>
      </c>
      <c r="H62" s="4">
        <v>3</v>
      </c>
      <c r="I62" s="3">
        <v>32</v>
      </c>
      <c r="J62" s="4">
        <v>25</v>
      </c>
      <c r="K62" s="18"/>
      <c r="L62" s="18">
        <v>86</v>
      </c>
      <c r="M62" s="18">
        <v>32</v>
      </c>
      <c r="N62" s="18">
        <v>146.5</v>
      </c>
      <c r="O62" s="18">
        <v>4</v>
      </c>
      <c r="P62" s="18"/>
      <c r="Q62" s="4">
        <v>2000</v>
      </c>
      <c r="R62" s="4">
        <f t="shared" si="5"/>
        <v>800</v>
      </c>
      <c r="S62" s="4">
        <f t="shared" si="6"/>
        <v>2800</v>
      </c>
      <c r="T62" s="3">
        <f t="shared" ref="T62:T65" si="15">S62-S61</f>
        <v>275</v>
      </c>
    </row>
    <row r="63" s="57" customFormat="1" spans="1:20">
      <c r="A63" s="60"/>
      <c r="B63" s="60"/>
      <c r="C63" s="18"/>
      <c r="D63" s="18"/>
      <c r="E63" s="4" t="s">
        <v>162</v>
      </c>
      <c r="F63" s="4">
        <v>6</v>
      </c>
      <c r="G63" s="4" t="s">
        <v>37</v>
      </c>
      <c r="H63" s="4">
        <v>3</v>
      </c>
      <c r="I63" s="3">
        <v>38</v>
      </c>
      <c r="J63" s="4">
        <v>25</v>
      </c>
      <c r="K63" s="18"/>
      <c r="L63" s="18">
        <v>89</v>
      </c>
      <c r="M63" s="18">
        <v>32</v>
      </c>
      <c r="N63" s="18">
        <v>146.5</v>
      </c>
      <c r="O63" s="18">
        <v>4</v>
      </c>
      <c r="P63" s="18" t="s">
        <v>163</v>
      </c>
      <c r="Q63" s="4">
        <v>2350</v>
      </c>
      <c r="R63" s="4">
        <f t="shared" si="5"/>
        <v>950</v>
      </c>
      <c r="S63" s="4">
        <f t="shared" si="6"/>
        <v>3300</v>
      </c>
      <c r="T63" s="3">
        <f t="shared" si="15"/>
        <v>500</v>
      </c>
    </row>
    <row r="64" s="57" customFormat="1" spans="1:20">
      <c r="A64" s="60"/>
      <c r="B64" s="60"/>
      <c r="C64" s="18"/>
      <c r="D64" s="18"/>
      <c r="E64" s="4"/>
      <c r="F64" s="4"/>
      <c r="G64" s="4" t="s">
        <v>38</v>
      </c>
      <c r="H64" s="4">
        <v>3</v>
      </c>
      <c r="I64" s="3">
        <v>44</v>
      </c>
      <c r="J64" s="4">
        <v>25</v>
      </c>
      <c r="K64" s="18"/>
      <c r="L64" s="18">
        <v>92</v>
      </c>
      <c r="M64" s="18">
        <v>32</v>
      </c>
      <c r="N64" s="18">
        <v>146.5</v>
      </c>
      <c r="O64" s="18">
        <v>4</v>
      </c>
      <c r="P64" s="4"/>
      <c r="Q64" s="4">
        <v>2700</v>
      </c>
      <c r="R64" s="4">
        <f t="shared" si="5"/>
        <v>1100</v>
      </c>
      <c r="S64" s="4">
        <f t="shared" si="6"/>
        <v>3800</v>
      </c>
      <c r="T64" s="3">
        <f t="shared" si="15"/>
        <v>500</v>
      </c>
    </row>
    <row r="65" s="57" customFormat="1" spans="1:20">
      <c r="A65" s="60"/>
      <c r="B65" s="60"/>
      <c r="C65" s="18"/>
      <c r="D65" s="18"/>
      <c r="E65" s="4"/>
      <c r="F65" s="4"/>
      <c r="G65" s="4" t="s">
        <v>39</v>
      </c>
      <c r="H65" s="4">
        <v>0</v>
      </c>
      <c r="I65" s="3">
        <v>50</v>
      </c>
      <c r="J65" s="4">
        <v>25</v>
      </c>
      <c r="K65" s="18"/>
      <c r="L65" s="18">
        <v>95</v>
      </c>
      <c r="M65" s="18">
        <v>32</v>
      </c>
      <c r="N65" s="18">
        <v>146.5</v>
      </c>
      <c r="O65" s="18">
        <v>4</v>
      </c>
      <c r="P65" s="4"/>
      <c r="Q65" s="4">
        <v>3050</v>
      </c>
      <c r="R65" s="4">
        <f t="shared" si="5"/>
        <v>1250</v>
      </c>
      <c r="S65" s="4">
        <f t="shared" si="6"/>
        <v>4300</v>
      </c>
      <c r="T65" s="3">
        <f t="shared" si="15"/>
        <v>500</v>
      </c>
    </row>
    <row r="66" s="57" customFormat="1" spans="1:20">
      <c r="A66" s="60"/>
      <c r="B66" s="60"/>
      <c r="C66" s="18" t="s">
        <v>164</v>
      </c>
      <c r="D66" s="18" t="s">
        <v>168</v>
      </c>
      <c r="E66" s="4" t="s">
        <v>157</v>
      </c>
      <c r="F66" s="4">
        <v>2</v>
      </c>
      <c r="G66" s="4" t="s">
        <v>24</v>
      </c>
      <c r="H66" s="4">
        <v>1</v>
      </c>
      <c r="I66" s="3">
        <v>2</v>
      </c>
      <c r="J66" s="4">
        <v>25</v>
      </c>
      <c r="K66" s="18" t="s">
        <v>158</v>
      </c>
      <c r="L66" s="18">
        <v>8</v>
      </c>
      <c r="M66" s="18">
        <v>20</v>
      </c>
      <c r="N66" s="18">
        <v>90</v>
      </c>
      <c r="O66" s="18">
        <v>4</v>
      </c>
      <c r="P66" s="18" t="s">
        <v>159</v>
      </c>
      <c r="Q66" s="4">
        <v>200</v>
      </c>
      <c r="R66" s="4">
        <f t="shared" si="5"/>
        <v>50</v>
      </c>
      <c r="S66" s="4">
        <f t="shared" si="6"/>
        <v>250</v>
      </c>
      <c r="T66" s="3">
        <f>S66</f>
        <v>250</v>
      </c>
    </row>
    <row r="67" s="57" customFormat="1" spans="1:20">
      <c r="A67" s="60"/>
      <c r="B67" s="60"/>
      <c r="C67" s="18"/>
      <c r="D67" s="18"/>
      <c r="E67" s="4"/>
      <c r="F67" s="4"/>
      <c r="G67" s="4" t="s">
        <v>25</v>
      </c>
      <c r="H67" s="4">
        <v>1</v>
      </c>
      <c r="I67" s="3">
        <v>4</v>
      </c>
      <c r="J67" s="4">
        <v>25</v>
      </c>
      <c r="K67" s="18"/>
      <c r="L67" s="18">
        <v>16</v>
      </c>
      <c r="M67" s="18">
        <v>32</v>
      </c>
      <c r="N67" s="18">
        <v>146.5</v>
      </c>
      <c r="O67" s="18">
        <v>4</v>
      </c>
      <c r="P67" s="18"/>
      <c r="Q67" s="4">
        <v>300</v>
      </c>
      <c r="R67" s="4">
        <f t="shared" si="5"/>
        <v>100</v>
      </c>
      <c r="S67" s="4">
        <f t="shared" si="6"/>
        <v>400</v>
      </c>
      <c r="T67" s="3">
        <f t="shared" ref="T67:T71" si="16">S67-S66</f>
        <v>150</v>
      </c>
    </row>
    <row r="68" s="57" customFormat="1" spans="1:20">
      <c r="A68" s="60"/>
      <c r="B68" s="60"/>
      <c r="C68" s="18"/>
      <c r="D68" s="18"/>
      <c r="E68" s="4"/>
      <c r="F68" s="4"/>
      <c r="G68" s="4" t="s">
        <v>26</v>
      </c>
      <c r="H68" s="4">
        <v>1</v>
      </c>
      <c r="I68" s="3">
        <v>6</v>
      </c>
      <c r="J68" s="4">
        <v>25</v>
      </c>
      <c r="K68" s="18"/>
      <c r="L68" s="18">
        <v>24</v>
      </c>
      <c r="M68" s="18">
        <v>32</v>
      </c>
      <c r="N68" s="18">
        <v>146.5</v>
      </c>
      <c r="O68" s="18">
        <v>4</v>
      </c>
      <c r="P68" s="18"/>
      <c r="Q68" s="4">
        <v>400</v>
      </c>
      <c r="R68" s="4">
        <f t="shared" si="5"/>
        <v>150</v>
      </c>
      <c r="S68" s="4">
        <f t="shared" si="6"/>
        <v>550</v>
      </c>
      <c r="T68" s="3">
        <f t="shared" si="16"/>
        <v>150</v>
      </c>
    </row>
    <row r="69" s="57" customFormat="1" spans="1:20">
      <c r="A69" s="60"/>
      <c r="B69" s="60"/>
      <c r="C69" s="18"/>
      <c r="D69" s="18"/>
      <c r="E69" s="4"/>
      <c r="F69" s="4"/>
      <c r="G69" s="4" t="s">
        <v>27</v>
      </c>
      <c r="H69" s="4">
        <v>1</v>
      </c>
      <c r="I69" s="3">
        <v>8</v>
      </c>
      <c r="J69" s="4">
        <v>25</v>
      </c>
      <c r="K69" s="18"/>
      <c r="L69" s="18">
        <v>32</v>
      </c>
      <c r="M69" s="18">
        <v>32</v>
      </c>
      <c r="N69" s="18">
        <v>146.5</v>
      </c>
      <c r="O69" s="18">
        <v>4</v>
      </c>
      <c r="P69" s="18"/>
      <c r="Q69" s="4">
        <v>500</v>
      </c>
      <c r="R69" s="4">
        <f t="shared" si="5"/>
        <v>200</v>
      </c>
      <c r="S69" s="4">
        <f t="shared" si="6"/>
        <v>700</v>
      </c>
      <c r="T69" s="3">
        <f t="shared" si="16"/>
        <v>150</v>
      </c>
    </row>
    <row r="70" s="57" customFormat="1" spans="1:20">
      <c r="A70" s="60"/>
      <c r="B70" s="60"/>
      <c r="C70" s="18"/>
      <c r="D70" s="18"/>
      <c r="E70" s="4"/>
      <c r="F70" s="4"/>
      <c r="G70" s="4" t="s">
        <v>28</v>
      </c>
      <c r="H70" s="4">
        <v>1</v>
      </c>
      <c r="I70" s="3">
        <v>10</v>
      </c>
      <c r="J70" s="4">
        <v>25</v>
      </c>
      <c r="K70" s="18"/>
      <c r="L70" s="18">
        <v>40</v>
      </c>
      <c r="M70" s="18">
        <v>32</v>
      </c>
      <c r="N70" s="18">
        <v>146.5</v>
      </c>
      <c r="O70" s="18">
        <v>4</v>
      </c>
      <c r="P70" s="18"/>
      <c r="Q70" s="4">
        <v>600</v>
      </c>
      <c r="R70" s="4">
        <f t="shared" si="5"/>
        <v>250</v>
      </c>
      <c r="S70" s="4">
        <f t="shared" si="6"/>
        <v>850</v>
      </c>
      <c r="T70" s="3">
        <f t="shared" si="16"/>
        <v>150</v>
      </c>
    </row>
    <row r="71" s="57" customFormat="1" spans="1:20">
      <c r="A71" s="60"/>
      <c r="B71" s="60"/>
      <c r="C71" s="18"/>
      <c r="D71" s="18"/>
      <c r="E71" s="4"/>
      <c r="F71" s="4"/>
      <c r="G71" s="4" t="s">
        <v>29</v>
      </c>
      <c r="H71" s="4">
        <v>1</v>
      </c>
      <c r="I71" s="3">
        <v>12</v>
      </c>
      <c r="J71" s="4">
        <v>25</v>
      </c>
      <c r="K71" s="18"/>
      <c r="L71" s="18">
        <v>48</v>
      </c>
      <c r="M71" s="18">
        <v>32</v>
      </c>
      <c r="N71" s="18">
        <v>146.5</v>
      </c>
      <c r="O71" s="18">
        <v>4</v>
      </c>
      <c r="P71" s="18"/>
      <c r="Q71" s="4">
        <v>700</v>
      </c>
      <c r="R71" s="4">
        <f t="shared" si="5"/>
        <v>300</v>
      </c>
      <c r="S71" s="4">
        <f t="shared" si="6"/>
        <v>1000</v>
      </c>
      <c r="T71" s="3">
        <f t="shared" si="16"/>
        <v>150</v>
      </c>
    </row>
    <row r="72" s="57" customFormat="1" spans="1:20">
      <c r="A72" s="60"/>
      <c r="B72" s="60"/>
      <c r="C72" s="18"/>
      <c r="D72" s="18"/>
      <c r="E72" s="4"/>
      <c r="F72" s="4"/>
      <c r="G72" s="4" t="s">
        <v>30</v>
      </c>
      <c r="H72" s="4">
        <v>2</v>
      </c>
      <c r="I72" s="3">
        <v>14</v>
      </c>
      <c r="J72" s="4">
        <v>25</v>
      </c>
      <c r="K72" s="18"/>
      <c r="L72" s="18">
        <v>56</v>
      </c>
      <c r="M72" s="18">
        <v>32</v>
      </c>
      <c r="N72" s="18">
        <v>146.5</v>
      </c>
      <c r="O72" s="18">
        <v>4</v>
      </c>
      <c r="P72" s="18"/>
      <c r="Q72" s="4">
        <v>800</v>
      </c>
      <c r="R72" s="4">
        <f t="shared" si="5"/>
        <v>350</v>
      </c>
      <c r="S72" s="4">
        <f t="shared" si="6"/>
        <v>1150</v>
      </c>
      <c r="T72" s="3">
        <f>S72-S70</f>
        <v>300</v>
      </c>
    </row>
    <row r="73" s="57" customFormat="1" spans="1:20">
      <c r="A73" s="60"/>
      <c r="B73" s="60"/>
      <c r="C73" s="18"/>
      <c r="D73" s="18"/>
      <c r="E73" s="4" t="s">
        <v>160</v>
      </c>
      <c r="F73" s="4">
        <v>3</v>
      </c>
      <c r="G73" s="4" t="s">
        <v>31</v>
      </c>
      <c r="H73" s="4">
        <v>2</v>
      </c>
      <c r="I73" s="3">
        <v>17</v>
      </c>
      <c r="J73" s="4">
        <v>25</v>
      </c>
      <c r="K73" s="18"/>
      <c r="L73" s="18">
        <v>62</v>
      </c>
      <c r="M73" s="18">
        <v>32</v>
      </c>
      <c r="N73" s="18">
        <v>146.5</v>
      </c>
      <c r="O73" s="18">
        <v>4</v>
      </c>
      <c r="P73" s="18" t="s">
        <v>161</v>
      </c>
      <c r="Q73" s="4">
        <v>1000</v>
      </c>
      <c r="R73" s="4">
        <f t="shared" si="5"/>
        <v>425</v>
      </c>
      <c r="S73" s="4">
        <f t="shared" si="6"/>
        <v>1425</v>
      </c>
      <c r="T73" s="3">
        <f t="shared" ref="T73:T76" si="17">S73-S72</f>
        <v>275</v>
      </c>
    </row>
    <row r="74" s="57" customFormat="1" spans="1:20">
      <c r="A74" s="60"/>
      <c r="B74" s="60"/>
      <c r="C74" s="18"/>
      <c r="D74" s="18"/>
      <c r="E74" s="4"/>
      <c r="F74" s="4"/>
      <c r="G74" s="4" t="s">
        <v>32</v>
      </c>
      <c r="H74" s="4">
        <v>2</v>
      </c>
      <c r="I74" s="3">
        <v>20</v>
      </c>
      <c r="J74" s="4">
        <v>25</v>
      </c>
      <c r="K74" s="18"/>
      <c r="L74" s="18">
        <v>68</v>
      </c>
      <c r="M74" s="18">
        <v>32</v>
      </c>
      <c r="N74" s="18">
        <v>146.5</v>
      </c>
      <c r="O74" s="18">
        <v>4</v>
      </c>
      <c r="P74" s="18"/>
      <c r="Q74" s="4">
        <v>1200</v>
      </c>
      <c r="R74" s="4">
        <f t="shared" si="5"/>
        <v>500</v>
      </c>
      <c r="S74" s="4">
        <f t="shared" si="6"/>
        <v>1700</v>
      </c>
      <c r="T74" s="3">
        <f t="shared" si="17"/>
        <v>275</v>
      </c>
    </row>
    <row r="75" s="57" customFormat="1" spans="1:20">
      <c r="A75" s="60"/>
      <c r="B75" s="60"/>
      <c r="C75" s="18"/>
      <c r="D75" s="18"/>
      <c r="E75" s="4"/>
      <c r="F75" s="4"/>
      <c r="G75" s="4" t="s">
        <v>33</v>
      </c>
      <c r="H75" s="4">
        <v>2</v>
      </c>
      <c r="I75" s="3">
        <v>23</v>
      </c>
      <c r="J75" s="4">
        <v>25</v>
      </c>
      <c r="K75" s="18"/>
      <c r="L75" s="18">
        <v>74</v>
      </c>
      <c r="M75" s="18">
        <v>32</v>
      </c>
      <c r="N75" s="18">
        <v>146.5</v>
      </c>
      <c r="O75" s="18">
        <v>4</v>
      </c>
      <c r="P75" s="18"/>
      <c r="Q75" s="4">
        <v>1400</v>
      </c>
      <c r="R75" s="4">
        <f t="shared" si="5"/>
        <v>575</v>
      </c>
      <c r="S75" s="4">
        <f t="shared" si="6"/>
        <v>1975</v>
      </c>
      <c r="T75" s="3">
        <f t="shared" si="17"/>
        <v>275</v>
      </c>
    </row>
    <row r="76" s="57" customFormat="1" spans="1:20">
      <c r="A76" s="60"/>
      <c r="B76" s="60"/>
      <c r="C76" s="18"/>
      <c r="D76" s="18"/>
      <c r="E76" s="4"/>
      <c r="F76" s="4"/>
      <c r="G76" s="4" t="s">
        <v>34</v>
      </c>
      <c r="H76" s="4">
        <v>2</v>
      </c>
      <c r="I76" s="3">
        <v>26</v>
      </c>
      <c r="J76" s="4">
        <v>25</v>
      </c>
      <c r="K76" s="18"/>
      <c r="L76" s="18">
        <v>80</v>
      </c>
      <c r="M76" s="18">
        <v>32</v>
      </c>
      <c r="N76" s="18">
        <v>146.5</v>
      </c>
      <c r="O76" s="18">
        <v>4</v>
      </c>
      <c r="P76" s="18"/>
      <c r="Q76" s="4">
        <v>1600</v>
      </c>
      <c r="R76" s="4">
        <f t="shared" si="5"/>
        <v>650</v>
      </c>
      <c r="S76" s="4">
        <f t="shared" si="6"/>
        <v>2250</v>
      </c>
      <c r="T76" s="3">
        <f t="shared" si="17"/>
        <v>275</v>
      </c>
    </row>
    <row r="77" s="57" customFormat="1" spans="1:20">
      <c r="A77" s="60"/>
      <c r="B77" s="60"/>
      <c r="C77" s="18"/>
      <c r="D77" s="18"/>
      <c r="E77" s="4"/>
      <c r="F77" s="4"/>
      <c r="G77" s="4" t="s">
        <v>35</v>
      </c>
      <c r="H77" s="4">
        <v>2</v>
      </c>
      <c r="I77" s="3">
        <v>29</v>
      </c>
      <c r="J77" s="4">
        <v>25</v>
      </c>
      <c r="K77" s="18"/>
      <c r="L77" s="18">
        <v>86</v>
      </c>
      <c r="M77" s="18">
        <v>32</v>
      </c>
      <c r="N77" s="18">
        <v>146.5</v>
      </c>
      <c r="O77" s="18">
        <v>4</v>
      </c>
      <c r="P77" s="18"/>
      <c r="Q77" s="4">
        <v>1800</v>
      </c>
      <c r="R77" s="4">
        <f t="shared" si="5"/>
        <v>725</v>
      </c>
      <c r="S77" s="4">
        <f t="shared" si="6"/>
        <v>2525</v>
      </c>
      <c r="T77" s="3">
        <f>S77-S75</f>
        <v>550</v>
      </c>
    </row>
    <row r="78" s="57" customFormat="1" spans="1:20">
      <c r="A78" s="60"/>
      <c r="B78" s="60"/>
      <c r="C78" s="18"/>
      <c r="D78" s="18"/>
      <c r="E78" s="4"/>
      <c r="F78" s="4"/>
      <c r="G78" s="4" t="s">
        <v>36</v>
      </c>
      <c r="H78" s="4">
        <v>3</v>
      </c>
      <c r="I78" s="3">
        <v>32</v>
      </c>
      <c r="J78" s="4">
        <v>25</v>
      </c>
      <c r="K78" s="18"/>
      <c r="L78" s="18">
        <v>89</v>
      </c>
      <c r="M78" s="18">
        <v>32</v>
      </c>
      <c r="N78" s="18">
        <v>146.5</v>
      </c>
      <c r="O78" s="18">
        <v>4</v>
      </c>
      <c r="P78" s="18"/>
      <c r="Q78" s="4">
        <v>2000</v>
      </c>
      <c r="R78" s="4">
        <f t="shared" si="5"/>
        <v>800</v>
      </c>
      <c r="S78" s="4">
        <f t="shared" si="6"/>
        <v>2800</v>
      </c>
      <c r="T78" s="3">
        <f t="shared" ref="T78:T81" si="18">S78-S77</f>
        <v>275</v>
      </c>
    </row>
    <row r="79" s="57" customFormat="1" spans="1:20">
      <c r="A79" s="60"/>
      <c r="B79" s="60"/>
      <c r="C79" s="18"/>
      <c r="D79" s="18"/>
      <c r="E79" s="4" t="s">
        <v>162</v>
      </c>
      <c r="F79" s="4">
        <v>6</v>
      </c>
      <c r="G79" s="4" t="s">
        <v>37</v>
      </c>
      <c r="H79" s="4">
        <v>3</v>
      </c>
      <c r="I79" s="3">
        <v>38</v>
      </c>
      <c r="J79" s="4">
        <v>25</v>
      </c>
      <c r="K79" s="18"/>
      <c r="L79" s="18">
        <v>92</v>
      </c>
      <c r="M79" s="18">
        <v>32</v>
      </c>
      <c r="N79" s="18">
        <v>146.5</v>
      </c>
      <c r="O79" s="18">
        <v>4</v>
      </c>
      <c r="P79" s="18" t="s">
        <v>163</v>
      </c>
      <c r="Q79" s="4">
        <v>2350</v>
      </c>
      <c r="R79" s="4">
        <f t="shared" si="5"/>
        <v>950</v>
      </c>
      <c r="S79" s="4">
        <f t="shared" si="6"/>
        <v>3300</v>
      </c>
      <c r="T79" s="3">
        <f t="shared" si="18"/>
        <v>500</v>
      </c>
    </row>
    <row r="80" s="57" customFormat="1" spans="1:20">
      <c r="A80" s="60"/>
      <c r="B80" s="60"/>
      <c r="C80" s="18"/>
      <c r="D80" s="18"/>
      <c r="E80" s="4"/>
      <c r="F80" s="4"/>
      <c r="G80" s="4" t="s">
        <v>38</v>
      </c>
      <c r="H80" s="4">
        <v>3</v>
      </c>
      <c r="I80" s="3">
        <v>44</v>
      </c>
      <c r="J80" s="4">
        <v>25</v>
      </c>
      <c r="K80" s="18"/>
      <c r="L80" s="18">
        <v>95</v>
      </c>
      <c r="M80" s="18">
        <v>32</v>
      </c>
      <c r="N80" s="18">
        <v>146.5</v>
      </c>
      <c r="O80" s="18">
        <v>4</v>
      </c>
      <c r="P80" s="4"/>
      <c r="Q80" s="4">
        <v>2700</v>
      </c>
      <c r="R80" s="4">
        <f t="shared" si="5"/>
        <v>1100</v>
      </c>
      <c r="S80" s="4">
        <f t="shared" si="6"/>
        <v>3800</v>
      </c>
      <c r="T80" s="3">
        <f t="shared" si="18"/>
        <v>500</v>
      </c>
    </row>
    <row r="81" s="57" customFormat="1" spans="1:20">
      <c r="A81" s="60"/>
      <c r="B81" s="60"/>
      <c r="C81" s="18"/>
      <c r="D81" s="18"/>
      <c r="E81" s="4"/>
      <c r="F81" s="4"/>
      <c r="G81" s="4" t="s">
        <v>39</v>
      </c>
      <c r="H81" s="4">
        <v>0</v>
      </c>
      <c r="I81" s="3">
        <v>50</v>
      </c>
      <c r="J81" s="4">
        <v>25</v>
      </c>
      <c r="K81" s="18"/>
      <c r="L81" s="18">
        <v>98</v>
      </c>
      <c r="M81" s="18">
        <v>32</v>
      </c>
      <c r="N81" s="18">
        <v>146.5</v>
      </c>
      <c r="O81" s="18">
        <v>4</v>
      </c>
      <c r="P81" s="4"/>
      <c r="Q81" s="4">
        <v>3050</v>
      </c>
      <c r="R81" s="4">
        <f t="shared" si="5"/>
        <v>1250</v>
      </c>
      <c r="S81" s="4">
        <f t="shared" si="6"/>
        <v>4300</v>
      </c>
      <c r="T81" s="3">
        <f t="shared" si="18"/>
        <v>500</v>
      </c>
    </row>
    <row r="82" s="57" customFormat="1" spans="1:20">
      <c r="A82" s="60"/>
      <c r="B82" s="60"/>
      <c r="C82" s="18" t="s">
        <v>169</v>
      </c>
      <c r="D82" s="18" t="s">
        <v>170</v>
      </c>
      <c r="E82" s="4" t="s">
        <v>157</v>
      </c>
      <c r="F82" s="4">
        <v>2</v>
      </c>
      <c r="G82" s="4" t="s">
        <v>24</v>
      </c>
      <c r="H82" s="4">
        <v>1</v>
      </c>
      <c r="I82" s="3">
        <v>1</v>
      </c>
      <c r="J82" s="4">
        <v>25</v>
      </c>
      <c r="K82" s="18" t="s">
        <v>158</v>
      </c>
      <c r="L82" s="18"/>
      <c r="M82" s="18"/>
      <c r="N82" s="18">
        <v>50</v>
      </c>
      <c r="O82" s="18">
        <v>4</v>
      </c>
      <c r="P82" s="18" t="s">
        <v>159</v>
      </c>
      <c r="Q82" s="15">
        <v>115</v>
      </c>
      <c r="R82" s="4">
        <f t="shared" ref="R82:R145" si="19">I82*J82</f>
        <v>25</v>
      </c>
      <c r="S82" s="4">
        <f t="shared" ref="S82:S145" si="20">R82+Q82</f>
        <v>140</v>
      </c>
      <c r="T82" s="3">
        <f>S82</f>
        <v>140</v>
      </c>
    </row>
    <row r="83" s="57" customFormat="1" spans="1:20">
      <c r="A83" s="60"/>
      <c r="B83" s="60"/>
      <c r="C83" s="18"/>
      <c r="D83" s="18"/>
      <c r="E83" s="4"/>
      <c r="F83" s="4"/>
      <c r="G83" s="4" t="s">
        <v>25</v>
      </c>
      <c r="H83" s="4">
        <v>1</v>
      </c>
      <c r="I83" s="3">
        <v>2</v>
      </c>
      <c r="J83" s="4">
        <v>25</v>
      </c>
      <c r="K83" s="18"/>
      <c r="L83" s="18"/>
      <c r="M83" s="18"/>
      <c r="N83" s="18">
        <v>100</v>
      </c>
      <c r="O83" s="18">
        <v>4</v>
      </c>
      <c r="P83" s="18"/>
      <c r="Q83" s="15">
        <v>170</v>
      </c>
      <c r="R83" s="4">
        <f t="shared" si="19"/>
        <v>50</v>
      </c>
      <c r="S83" s="4">
        <f t="shared" si="20"/>
        <v>220</v>
      </c>
      <c r="T83" s="3">
        <f t="shared" ref="T83:T87" si="21">S83-S82</f>
        <v>80</v>
      </c>
    </row>
    <row r="84" s="57" customFormat="1" spans="1:20">
      <c r="A84" s="60"/>
      <c r="B84" s="60"/>
      <c r="C84" s="18"/>
      <c r="D84" s="18"/>
      <c r="E84" s="4"/>
      <c r="F84" s="4"/>
      <c r="G84" s="4" t="s">
        <v>26</v>
      </c>
      <c r="H84" s="4">
        <v>1</v>
      </c>
      <c r="I84" s="3">
        <v>3</v>
      </c>
      <c r="J84" s="4">
        <v>25</v>
      </c>
      <c r="K84" s="18"/>
      <c r="L84" s="18"/>
      <c r="M84" s="18"/>
      <c r="N84" s="18">
        <v>120</v>
      </c>
      <c r="O84" s="18">
        <v>4</v>
      </c>
      <c r="P84" s="18"/>
      <c r="Q84" s="15">
        <v>225</v>
      </c>
      <c r="R84" s="4">
        <f t="shared" si="19"/>
        <v>75</v>
      </c>
      <c r="S84" s="4">
        <f t="shared" si="20"/>
        <v>300</v>
      </c>
      <c r="T84" s="3">
        <f t="shared" si="21"/>
        <v>80</v>
      </c>
    </row>
    <row r="85" s="57" customFormat="1" spans="1:20">
      <c r="A85" s="60"/>
      <c r="B85" s="60"/>
      <c r="C85" s="18"/>
      <c r="D85" s="18"/>
      <c r="E85" s="4"/>
      <c r="F85" s="4"/>
      <c r="G85" s="4" t="s">
        <v>27</v>
      </c>
      <c r="H85" s="4">
        <v>1</v>
      </c>
      <c r="I85" s="3">
        <v>4</v>
      </c>
      <c r="J85" s="4">
        <v>25</v>
      </c>
      <c r="K85" s="18"/>
      <c r="L85" s="18"/>
      <c r="M85" s="18"/>
      <c r="N85" s="18">
        <v>160</v>
      </c>
      <c r="O85" s="18">
        <v>4</v>
      </c>
      <c r="P85" s="18"/>
      <c r="Q85" s="15">
        <v>280</v>
      </c>
      <c r="R85" s="4">
        <f t="shared" si="19"/>
        <v>100</v>
      </c>
      <c r="S85" s="4">
        <f t="shared" si="20"/>
        <v>380</v>
      </c>
      <c r="T85" s="3">
        <f t="shared" si="21"/>
        <v>80</v>
      </c>
    </row>
    <row r="86" s="57" customFormat="1" spans="1:20">
      <c r="A86" s="60"/>
      <c r="B86" s="60"/>
      <c r="C86" s="18"/>
      <c r="D86" s="18"/>
      <c r="E86" s="4"/>
      <c r="F86" s="4"/>
      <c r="G86" s="4" t="s">
        <v>28</v>
      </c>
      <c r="H86" s="4">
        <v>1</v>
      </c>
      <c r="I86" s="3">
        <v>5</v>
      </c>
      <c r="J86" s="4">
        <v>25</v>
      </c>
      <c r="K86" s="18"/>
      <c r="L86" s="18"/>
      <c r="M86" s="18"/>
      <c r="N86" s="18">
        <v>200</v>
      </c>
      <c r="O86" s="18">
        <v>4</v>
      </c>
      <c r="P86" s="18"/>
      <c r="Q86" s="15">
        <v>335</v>
      </c>
      <c r="R86" s="4">
        <f t="shared" si="19"/>
        <v>125</v>
      </c>
      <c r="S86" s="4">
        <f t="shared" si="20"/>
        <v>460</v>
      </c>
      <c r="T86" s="3">
        <f t="shared" si="21"/>
        <v>80</v>
      </c>
    </row>
    <row r="87" s="57" customFormat="1" spans="1:20">
      <c r="A87" s="60"/>
      <c r="B87" s="60"/>
      <c r="C87" s="18"/>
      <c r="D87" s="18"/>
      <c r="E87" s="4"/>
      <c r="F87" s="4"/>
      <c r="G87" s="4" t="s">
        <v>29</v>
      </c>
      <c r="H87" s="4">
        <v>1</v>
      </c>
      <c r="I87" s="3">
        <v>6</v>
      </c>
      <c r="J87" s="4">
        <v>25</v>
      </c>
      <c r="K87" s="18"/>
      <c r="L87" s="18"/>
      <c r="M87" s="18"/>
      <c r="N87" s="18">
        <v>240</v>
      </c>
      <c r="O87" s="18">
        <v>4</v>
      </c>
      <c r="P87" s="18"/>
      <c r="Q87" s="15">
        <v>390</v>
      </c>
      <c r="R87" s="4">
        <f t="shared" si="19"/>
        <v>150</v>
      </c>
      <c r="S87" s="4">
        <f t="shared" si="20"/>
        <v>540</v>
      </c>
      <c r="T87" s="3">
        <f t="shared" si="21"/>
        <v>80</v>
      </c>
    </row>
    <row r="88" s="57" customFormat="1" spans="1:20">
      <c r="A88" s="60"/>
      <c r="B88" s="60"/>
      <c r="C88" s="18"/>
      <c r="D88" s="18"/>
      <c r="E88" s="4"/>
      <c r="F88" s="4"/>
      <c r="G88" s="4" t="s">
        <v>30</v>
      </c>
      <c r="H88" s="4">
        <v>2</v>
      </c>
      <c r="I88" s="3">
        <v>7</v>
      </c>
      <c r="J88" s="4">
        <v>25</v>
      </c>
      <c r="K88" s="18"/>
      <c r="L88" s="18"/>
      <c r="M88" s="18"/>
      <c r="N88" s="18">
        <v>282</v>
      </c>
      <c r="O88" s="18">
        <v>4</v>
      </c>
      <c r="P88" s="18"/>
      <c r="Q88" s="15">
        <v>445</v>
      </c>
      <c r="R88" s="4">
        <f t="shared" si="19"/>
        <v>175</v>
      </c>
      <c r="S88" s="4">
        <f t="shared" si="20"/>
        <v>620</v>
      </c>
      <c r="T88" s="3">
        <f>S88-S86</f>
        <v>160</v>
      </c>
    </row>
    <row r="89" s="57" customFormat="1" spans="1:20">
      <c r="A89" s="60"/>
      <c r="B89" s="60"/>
      <c r="C89" s="18"/>
      <c r="D89" s="18"/>
      <c r="E89" s="4" t="s">
        <v>160</v>
      </c>
      <c r="F89" s="4">
        <v>3</v>
      </c>
      <c r="G89" s="4" t="s">
        <v>31</v>
      </c>
      <c r="H89" s="4">
        <v>2</v>
      </c>
      <c r="I89" s="3">
        <v>9</v>
      </c>
      <c r="J89" s="4">
        <v>25</v>
      </c>
      <c r="K89" s="18"/>
      <c r="L89" s="18"/>
      <c r="M89" s="18"/>
      <c r="N89" s="18">
        <v>282</v>
      </c>
      <c r="O89" s="18">
        <v>4</v>
      </c>
      <c r="P89" s="18" t="s">
        <v>161</v>
      </c>
      <c r="Q89" s="15">
        <v>535</v>
      </c>
      <c r="R89" s="4">
        <f t="shared" si="19"/>
        <v>225</v>
      </c>
      <c r="S89" s="4">
        <f t="shared" si="20"/>
        <v>760</v>
      </c>
      <c r="T89" s="3">
        <f t="shared" ref="T89:T92" si="22">S89-S88</f>
        <v>140</v>
      </c>
    </row>
    <row r="90" s="57" customFormat="1" spans="1:20">
      <c r="A90" s="60"/>
      <c r="B90" s="60"/>
      <c r="C90" s="18"/>
      <c r="D90" s="18"/>
      <c r="E90" s="4"/>
      <c r="F90" s="4"/>
      <c r="G90" s="4" t="s">
        <v>32</v>
      </c>
      <c r="H90" s="4">
        <v>2</v>
      </c>
      <c r="I90" s="3">
        <v>11</v>
      </c>
      <c r="J90" s="4">
        <v>25</v>
      </c>
      <c r="K90" s="18"/>
      <c r="L90" s="18"/>
      <c r="M90" s="18"/>
      <c r="N90" s="18">
        <v>282</v>
      </c>
      <c r="O90" s="18">
        <v>4</v>
      </c>
      <c r="P90" s="18"/>
      <c r="Q90" s="15">
        <v>625</v>
      </c>
      <c r="R90" s="4">
        <f t="shared" si="19"/>
        <v>275</v>
      </c>
      <c r="S90" s="4">
        <f t="shared" si="20"/>
        <v>900</v>
      </c>
      <c r="T90" s="3">
        <f t="shared" si="22"/>
        <v>140</v>
      </c>
    </row>
    <row r="91" s="57" customFormat="1" spans="1:20">
      <c r="A91" s="60"/>
      <c r="B91" s="60"/>
      <c r="C91" s="18"/>
      <c r="D91" s="18"/>
      <c r="E91" s="4"/>
      <c r="F91" s="4"/>
      <c r="G91" s="4" t="s">
        <v>33</v>
      </c>
      <c r="H91" s="4">
        <v>2</v>
      </c>
      <c r="I91" s="3">
        <v>13</v>
      </c>
      <c r="J91" s="4">
        <v>25</v>
      </c>
      <c r="K91" s="18"/>
      <c r="L91" s="18"/>
      <c r="M91" s="18"/>
      <c r="N91" s="18">
        <v>282</v>
      </c>
      <c r="O91" s="18">
        <v>4</v>
      </c>
      <c r="P91" s="18"/>
      <c r="Q91" s="15">
        <v>715</v>
      </c>
      <c r="R91" s="4">
        <f t="shared" si="19"/>
        <v>325</v>
      </c>
      <c r="S91" s="4">
        <f t="shared" si="20"/>
        <v>1040</v>
      </c>
      <c r="T91" s="3">
        <f t="shared" si="22"/>
        <v>140</v>
      </c>
    </row>
    <row r="92" s="57" customFormat="1" spans="1:20">
      <c r="A92" s="60"/>
      <c r="B92" s="60"/>
      <c r="C92" s="18"/>
      <c r="D92" s="18"/>
      <c r="E92" s="4"/>
      <c r="F92" s="4"/>
      <c r="G92" s="4" t="s">
        <v>34</v>
      </c>
      <c r="H92" s="4">
        <v>2</v>
      </c>
      <c r="I92" s="3">
        <v>15</v>
      </c>
      <c r="J92" s="4">
        <v>25</v>
      </c>
      <c r="K92" s="18"/>
      <c r="L92" s="18"/>
      <c r="M92" s="18"/>
      <c r="N92" s="18">
        <v>282</v>
      </c>
      <c r="O92" s="18">
        <v>4</v>
      </c>
      <c r="P92" s="18"/>
      <c r="Q92" s="15">
        <v>805</v>
      </c>
      <c r="R92" s="4">
        <f t="shared" si="19"/>
        <v>375</v>
      </c>
      <c r="S92" s="4">
        <f t="shared" si="20"/>
        <v>1180</v>
      </c>
      <c r="T92" s="3">
        <f t="shared" si="22"/>
        <v>140</v>
      </c>
    </row>
    <row r="93" s="57" customFormat="1" spans="1:20">
      <c r="A93" s="60"/>
      <c r="B93" s="60"/>
      <c r="C93" s="18"/>
      <c r="D93" s="18"/>
      <c r="E93" s="4"/>
      <c r="F93" s="4"/>
      <c r="G93" s="4" t="s">
        <v>35</v>
      </c>
      <c r="H93" s="4">
        <v>2</v>
      </c>
      <c r="I93" s="3">
        <v>17</v>
      </c>
      <c r="J93" s="4">
        <v>25</v>
      </c>
      <c r="K93" s="18"/>
      <c r="L93" s="18"/>
      <c r="M93" s="18"/>
      <c r="N93" s="18">
        <v>282</v>
      </c>
      <c r="O93" s="18">
        <v>4</v>
      </c>
      <c r="P93" s="18"/>
      <c r="Q93" s="15">
        <v>895</v>
      </c>
      <c r="R93" s="4">
        <f t="shared" si="19"/>
        <v>425</v>
      </c>
      <c r="S93" s="4">
        <f t="shared" si="20"/>
        <v>1320</v>
      </c>
      <c r="T93" s="3">
        <f>S93-S91</f>
        <v>280</v>
      </c>
    </row>
    <row r="94" s="57" customFormat="1" spans="1:20">
      <c r="A94" s="60"/>
      <c r="B94" s="60"/>
      <c r="C94" s="18"/>
      <c r="D94" s="18"/>
      <c r="E94" s="4"/>
      <c r="F94" s="4"/>
      <c r="G94" s="4" t="s">
        <v>36</v>
      </c>
      <c r="H94" s="4">
        <v>3</v>
      </c>
      <c r="I94" s="3">
        <v>19</v>
      </c>
      <c r="J94" s="4">
        <v>25</v>
      </c>
      <c r="K94" s="18"/>
      <c r="L94" s="18"/>
      <c r="M94" s="18"/>
      <c r="N94" s="18">
        <v>282</v>
      </c>
      <c r="O94" s="18">
        <v>4</v>
      </c>
      <c r="P94" s="18"/>
      <c r="Q94" s="15">
        <v>985</v>
      </c>
      <c r="R94" s="4">
        <f t="shared" si="19"/>
        <v>475</v>
      </c>
      <c r="S94" s="4">
        <f t="shared" si="20"/>
        <v>1460</v>
      </c>
      <c r="T94" s="3">
        <f t="shared" ref="T94:T97" si="23">S94-S93</f>
        <v>140</v>
      </c>
    </row>
    <row r="95" s="57" customFormat="1" spans="1:20">
      <c r="A95" s="60"/>
      <c r="B95" s="60"/>
      <c r="C95" s="18"/>
      <c r="D95" s="18"/>
      <c r="E95" s="4" t="s">
        <v>162</v>
      </c>
      <c r="F95" s="4">
        <v>6</v>
      </c>
      <c r="G95" s="4" t="s">
        <v>37</v>
      </c>
      <c r="H95" s="4">
        <v>3</v>
      </c>
      <c r="I95" s="3">
        <v>22</v>
      </c>
      <c r="J95" s="4">
        <v>25</v>
      </c>
      <c r="K95" s="18"/>
      <c r="L95" s="18"/>
      <c r="M95" s="18"/>
      <c r="N95" s="18">
        <v>282</v>
      </c>
      <c r="O95" s="18">
        <v>4</v>
      </c>
      <c r="P95" s="18" t="s">
        <v>163</v>
      </c>
      <c r="Q95" s="15">
        <v>1150</v>
      </c>
      <c r="R95" s="4">
        <f t="shared" si="19"/>
        <v>550</v>
      </c>
      <c r="S95" s="4">
        <f t="shared" si="20"/>
        <v>1700</v>
      </c>
      <c r="T95" s="3">
        <f t="shared" si="23"/>
        <v>240</v>
      </c>
    </row>
    <row r="96" s="57" customFormat="1" spans="1:20">
      <c r="A96" s="60"/>
      <c r="B96" s="60"/>
      <c r="C96" s="18"/>
      <c r="D96" s="18"/>
      <c r="E96" s="4"/>
      <c r="F96" s="4"/>
      <c r="G96" s="4" t="s">
        <v>38</v>
      </c>
      <c r="H96" s="4">
        <v>3</v>
      </c>
      <c r="I96" s="3">
        <v>25</v>
      </c>
      <c r="J96" s="4">
        <v>25</v>
      </c>
      <c r="K96" s="18"/>
      <c r="L96" s="18"/>
      <c r="M96" s="18"/>
      <c r="N96" s="18">
        <v>282</v>
      </c>
      <c r="O96" s="18">
        <v>4</v>
      </c>
      <c r="P96" s="4"/>
      <c r="Q96" s="15">
        <v>1325</v>
      </c>
      <c r="R96" s="4">
        <f t="shared" si="19"/>
        <v>625</v>
      </c>
      <c r="S96" s="4">
        <f t="shared" si="20"/>
        <v>1950</v>
      </c>
      <c r="T96" s="3">
        <f t="shared" si="23"/>
        <v>250</v>
      </c>
    </row>
    <row r="97" s="57" customFormat="1" spans="1:20">
      <c r="A97" s="60"/>
      <c r="B97" s="60"/>
      <c r="C97" s="18"/>
      <c r="D97" s="18"/>
      <c r="E97" s="4"/>
      <c r="F97" s="4"/>
      <c r="G97" s="4" t="s">
        <v>39</v>
      </c>
      <c r="H97" s="4">
        <v>0</v>
      </c>
      <c r="I97" s="3">
        <v>28</v>
      </c>
      <c r="J97" s="4">
        <v>25</v>
      </c>
      <c r="K97" s="18"/>
      <c r="L97" s="18"/>
      <c r="M97" s="18"/>
      <c r="N97" s="18">
        <v>282</v>
      </c>
      <c r="O97" s="18">
        <v>4</v>
      </c>
      <c r="P97" s="4"/>
      <c r="Q97" s="15">
        <v>1500</v>
      </c>
      <c r="R97" s="4">
        <f t="shared" si="19"/>
        <v>700</v>
      </c>
      <c r="S97" s="4">
        <f t="shared" si="20"/>
        <v>2200</v>
      </c>
      <c r="T97" s="3">
        <f t="shared" si="23"/>
        <v>250</v>
      </c>
    </row>
    <row r="98" s="57" customFormat="1" spans="1:20">
      <c r="A98" s="60"/>
      <c r="B98" s="60"/>
      <c r="C98" s="18" t="s">
        <v>169</v>
      </c>
      <c r="D98" s="18" t="s">
        <v>171</v>
      </c>
      <c r="E98" s="4" t="s">
        <v>157</v>
      </c>
      <c r="F98" s="4">
        <v>2</v>
      </c>
      <c r="G98" s="4" t="s">
        <v>24</v>
      </c>
      <c r="H98" s="4">
        <v>1</v>
      </c>
      <c r="I98" s="3">
        <v>1</v>
      </c>
      <c r="J98" s="4">
        <v>25</v>
      </c>
      <c r="K98" s="18" t="s">
        <v>158</v>
      </c>
      <c r="L98" s="18"/>
      <c r="M98" s="18"/>
      <c r="N98" s="18">
        <v>50</v>
      </c>
      <c r="O98" s="18">
        <v>4</v>
      </c>
      <c r="P98" s="18" t="s">
        <v>159</v>
      </c>
      <c r="Q98" s="15">
        <v>115</v>
      </c>
      <c r="R98" s="4">
        <f t="shared" si="19"/>
        <v>25</v>
      </c>
      <c r="S98" s="4">
        <f t="shared" si="20"/>
        <v>140</v>
      </c>
      <c r="T98" s="3">
        <f>S98</f>
        <v>140</v>
      </c>
    </row>
    <row r="99" s="57" customFormat="1" spans="1:20">
      <c r="A99" s="60"/>
      <c r="B99" s="60"/>
      <c r="C99" s="18"/>
      <c r="D99" s="18"/>
      <c r="E99" s="4"/>
      <c r="F99" s="4"/>
      <c r="G99" s="4" t="s">
        <v>25</v>
      </c>
      <c r="H99" s="4">
        <v>1</v>
      </c>
      <c r="I99" s="3">
        <v>2</v>
      </c>
      <c r="J99" s="4">
        <v>25</v>
      </c>
      <c r="K99" s="18"/>
      <c r="L99" s="18"/>
      <c r="M99" s="18"/>
      <c r="N99" s="18">
        <v>100</v>
      </c>
      <c r="O99" s="18">
        <v>4</v>
      </c>
      <c r="P99" s="18"/>
      <c r="Q99" s="15">
        <v>170</v>
      </c>
      <c r="R99" s="4">
        <f t="shared" si="19"/>
        <v>50</v>
      </c>
      <c r="S99" s="4">
        <f t="shared" si="20"/>
        <v>220</v>
      </c>
      <c r="T99" s="3">
        <f t="shared" ref="T99:T103" si="24">S99-S98</f>
        <v>80</v>
      </c>
    </row>
    <row r="100" s="57" customFormat="1" spans="1:20">
      <c r="A100" s="60"/>
      <c r="B100" s="60"/>
      <c r="C100" s="18"/>
      <c r="D100" s="18"/>
      <c r="E100" s="4"/>
      <c r="F100" s="4"/>
      <c r="G100" s="4" t="s">
        <v>26</v>
      </c>
      <c r="H100" s="4">
        <v>1</v>
      </c>
      <c r="I100" s="3">
        <v>3</v>
      </c>
      <c r="J100" s="4">
        <v>25</v>
      </c>
      <c r="K100" s="18"/>
      <c r="L100" s="18"/>
      <c r="M100" s="18"/>
      <c r="N100" s="18">
        <v>120</v>
      </c>
      <c r="O100" s="18">
        <v>4</v>
      </c>
      <c r="P100" s="18"/>
      <c r="Q100" s="15">
        <v>225</v>
      </c>
      <c r="R100" s="4">
        <f t="shared" si="19"/>
        <v>75</v>
      </c>
      <c r="S100" s="4">
        <f t="shared" si="20"/>
        <v>300</v>
      </c>
      <c r="T100" s="3">
        <f t="shared" si="24"/>
        <v>80</v>
      </c>
    </row>
    <row r="101" s="57" customFormat="1" spans="1:20">
      <c r="A101" s="60"/>
      <c r="B101" s="60"/>
      <c r="C101" s="18"/>
      <c r="D101" s="18"/>
      <c r="E101" s="4"/>
      <c r="F101" s="4"/>
      <c r="G101" s="4" t="s">
        <v>27</v>
      </c>
      <c r="H101" s="4">
        <v>1</v>
      </c>
      <c r="I101" s="3">
        <v>4</v>
      </c>
      <c r="J101" s="4">
        <v>25</v>
      </c>
      <c r="K101" s="18"/>
      <c r="L101" s="18"/>
      <c r="M101" s="18"/>
      <c r="N101" s="18">
        <v>160</v>
      </c>
      <c r="O101" s="18">
        <v>4</v>
      </c>
      <c r="P101" s="18"/>
      <c r="Q101" s="15">
        <v>280</v>
      </c>
      <c r="R101" s="4">
        <f t="shared" si="19"/>
        <v>100</v>
      </c>
      <c r="S101" s="4">
        <f t="shared" si="20"/>
        <v>380</v>
      </c>
      <c r="T101" s="3">
        <f t="shared" si="24"/>
        <v>80</v>
      </c>
    </row>
    <row r="102" s="57" customFormat="1" spans="1:20">
      <c r="A102" s="60"/>
      <c r="B102" s="60"/>
      <c r="C102" s="18"/>
      <c r="D102" s="18"/>
      <c r="E102" s="4"/>
      <c r="F102" s="4"/>
      <c r="G102" s="4" t="s">
        <v>28</v>
      </c>
      <c r="H102" s="4">
        <v>1</v>
      </c>
      <c r="I102" s="3">
        <v>5</v>
      </c>
      <c r="J102" s="4">
        <v>25</v>
      </c>
      <c r="K102" s="18"/>
      <c r="L102" s="18"/>
      <c r="M102" s="18"/>
      <c r="N102" s="18">
        <v>200</v>
      </c>
      <c r="O102" s="18">
        <v>4</v>
      </c>
      <c r="P102" s="18"/>
      <c r="Q102" s="15">
        <v>335</v>
      </c>
      <c r="R102" s="4">
        <f t="shared" si="19"/>
        <v>125</v>
      </c>
      <c r="S102" s="4">
        <f t="shared" si="20"/>
        <v>460</v>
      </c>
      <c r="T102" s="3">
        <f t="shared" si="24"/>
        <v>80</v>
      </c>
    </row>
    <row r="103" s="57" customFormat="1" spans="1:20">
      <c r="A103" s="60"/>
      <c r="B103" s="60"/>
      <c r="C103" s="18"/>
      <c r="D103" s="18"/>
      <c r="E103" s="4"/>
      <c r="F103" s="4"/>
      <c r="G103" s="4" t="s">
        <v>29</v>
      </c>
      <c r="H103" s="4">
        <v>1</v>
      </c>
      <c r="I103" s="3">
        <v>6</v>
      </c>
      <c r="J103" s="4">
        <v>25</v>
      </c>
      <c r="K103" s="18"/>
      <c r="L103" s="18"/>
      <c r="M103" s="18"/>
      <c r="N103" s="18">
        <v>240</v>
      </c>
      <c r="O103" s="18">
        <v>4</v>
      </c>
      <c r="P103" s="18"/>
      <c r="Q103" s="15">
        <v>390</v>
      </c>
      <c r="R103" s="4">
        <f t="shared" si="19"/>
        <v>150</v>
      </c>
      <c r="S103" s="4">
        <f t="shared" si="20"/>
        <v>540</v>
      </c>
      <c r="T103" s="3">
        <f t="shared" si="24"/>
        <v>80</v>
      </c>
    </row>
    <row r="104" s="57" customFormat="1" spans="1:20">
      <c r="A104" s="60"/>
      <c r="B104" s="60"/>
      <c r="C104" s="18"/>
      <c r="D104" s="18"/>
      <c r="E104" s="4"/>
      <c r="F104" s="4"/>
      <c r="G104" s="4" t="s">
        <v>30</v>
      </c>
      <c r="H104" s="4">
        <v>2</v>
      </c>
      <c r="I104" s="3">
        <v>7</v>
      </c>
      <c r="J104" s="4">
        <v>25</v>
      </c>
      <c r="K104" s="18"/>
      <c r="L104" s="18"/>
      <c r="M104" s="18"/>
      <c r="N104" s="18">
        <v>282</v>
      </c>
      <c r="O104" s="18">
        <v>4</v>
      </c>
      <c r="P104" s="18"/>
      <c r="Q104" s="15">
        <v>445</v>
      </c>
      <c r="R104" s="4">
        <f t="shared" si="19"/>
        <v>175</v>
      </c>
      <c r="S104" s="4">
        <f t="shared" si="20"/>
        <v>620</v>
      </c>
      <c r="T104" s="3">
        <f>S104-S102</f>
        <v>160</v>
      </c>
    </row>
    <row r="105" s="57" customFormat="1" spans="1:20">
      <c r="A105" s="60"/>
      <c r="B105" s="60"/>
      <c r="C105" s="18"/>
      <c r="D105" s="18"/>
      <c r="E105" s="4" t="s">
        <v>160</v>
      </c>
      <c r="F105" s="4">
        <v>3</v>
      </c>
      <c r="G105" s="4" t="s">
        <v>31</v>
      </c>
      <c r="H105" s="4">
        <v>2</v>
      </c>
      <c r="I105" s="3">
        <v>9</v>
      </c>
      <c r="J105" s="4">
        <v>25</v>
      </c>
      <c r="K105" s="18"/>
      <c r="L105" s="18"/>
      <c r="M105" s="18"/>
      <c r="N105" s="18">
        <v>282</v>
      </c>
      <c r="O105" s="18">
        <v>4</v>
      </c>
      <c r="P105" s="18" t="s">
        <v>161</v>
      </c>
      <c r="Q105" s="15">
        <v>535</v>
      </c>
      <c r="R105" s="4">
        <f t="shared" si="19"/>
        <v>225</v>
      </c>
      <c r="S105" s="4">
        <f t="shared" si="20"/>
        <v>760</v>
      </c>
      <c r="T105" s="3">
        <f t="shared" ref="T105:T108" si="25">S105-S104</f>
        <v>140</v>
      </c>
    </row>
    <row r="106" s="57" customFormat="1" spans="1:20">
      <c r="A106" s="60"/>
      <c r="B106" s="60"/>
      <c r="C106" s="18"/>
      <c r="D106" s="18"/>
      <c r="E106" s="4"/>
      <c r="F106" s="4"/>
      <c r="G106" s="4" t="s">
        <v>32</v>
      </c>
      <c r="H106" s="4">
        <v>2</v>
      </c>
      <c r="I106" s="3">
        <v>11</v>
      </c>
      <c r="J106" s="4">
        <v>25</v>
      </c>
      <c r="K106" s="18"/>
      <c r="L106" s="18"/>
      <c r="M106" s="18"/>
      <c r="N106" s="18">
        <v>282</v>
      </c>
      <c r="O106" s="18">
        <v>4</v>
      </c>
      <c r="P106" s="18"/>
      <c r="Q106" s="15">
        <v>625</v>
      </c>
      <c r="R106" s="4">
        <f t="shared" si="19"/>
        <v>275</v>
      </c>
      <c r="S106" s="4">
        <f t="shared" si="20"/>
        <v>900</v>
      </c>
      <c r="T106" s="3">
        <f t="shared" si="25"/>
        <v>140</v>
      </c>
    </row>
    <row r="107" s="57" customFormat="1" spans="1:20">
      <c r="A107" s="60"/>
      <c r="B107" s="60"/>
      <c r="C107" s="18"/>
      <c r="D107" s="18"/>
      <c r="E107" s="4"/>
      <c r="F107" s="4"/>
      <c r="G107" s="4" t="s">
        <v>33</v>
      </c>
      <c r="H107" s="4">
        <v>2</v>
      </c>
      <c r="I107" s="3">
        <v>13</v>
      </c>
      <c r="J107" s="4">
        <v>25</v>
      </c>
      <c r="K107" s="18"/>
      <c r="L107" s="18"/>
      <c r="M107" s="18"/>
      <c r="N107" s="18">
        <v>282</v>
      </c>
      <c r="O107" s="18">
        <v>4</v>
      </c>
      <c r="P107" s="18"/>
      <c r="Q107" s="15">
        <v>715</v>
      </c>
      <c r="R107" s="4">
        <f t="shared" si="19"/>
        <v>325</v>
      </c>
      <c r="S107" s="4">
        <f t="shared" si="20"/>
        <v>1040</v>
      </c>
      <c r="T107" s="3">
        <f t="shared" si="25"/>
        <v>140</v>
      </c>
    </row>
    <row r="108" s="57" customFormat="1" spans="1:20">
      <c r="A108" s="60"/>
      <c r="B108" s="60"/>
      <c r="C108" s="18"/>
      <c r="D108" s="18"/>
      <c r="E108" s="4"/>
      <c r="F108" s="4"/>
      <c r="G108" s="4" t="s">
        <v>34</v>
      </c>
      <c r="H108" s="4">
        <v>2</v>
      </c>
      <c r="I108" s="3">
        <v>15</v>
      </c>
      <c r="J108" s="4">
        <v>25</v>
      </c>
      <c r="K108" s="18"/>
      <c r="L108" s="18"/>
      <c r="M108" s="18"/>
      <c r="N108" s="18">
        <v>282</v>
      </c>
      <c r="O108" s="18">
        <v>4</v>
      </c>
      <c r="P108" s="18"/>
      <c r="Q108" s="15">
        <v>805</v>
      </c>
      <c r="R108" s="4">
        <f t="shared" si="19"/>
        <v>375</v>
      </c>
      <c r="S108" s="4">
        <f t="shared" si="20"/>
        <v>1180</v>
      </c>
      <c r="T108" s="3">
        <f t="shared" si="25"/>
        <v>140</v>
      </c>
    </row>
    <row r="109" s="57" customFormat="1" spans="1:20">
      <c r="A109" s="60"/>
      <c r="B109" s="60"/>
      <c r="C109" s="18"/>
      <c r="D109" s="18"/>
      <c r="E109" s="4"/>
      <c r="F109" s="4"/>
      <c r="G109" s="4" t="s">
        <v>35</v>
      </c>
      <c r="H109" s="4">
        <v>2</v>
      </c>
      <c r="I109" s="3">
        <v>17</v>
      </c>
      <c r="J109" s="4">
        <v>25</v>
      </c>
      <c r="K109" s="18"/>
      <c r="L109" s="18"/>
      <c r="M109" s="18"/>
      <c r="N109" s="18">
        <v>282</v>
      </c>
      <c r="O109" s="18">
        <v>4</v>
      </c>
      <c r="P109" s="18"/>
      <c r="Q109" s="15">
        <v>895</v>
      </c>
      <c r="R109" s="4">
        <f t="shared" si="19"/>
        <v>425</v>
      </c>
      <c r="S109" s="4">
        <f t="shared" si="20"/>
        <v>1320</v>
      </c>
      <c r="T109" s="3">
        <f>S109-S107</f>
        <v>280</v>
      </c>
    </row>
    <row r="110" s="57" customFormat="1" spans="1:20">
      <c r="A110" s="60"/>
      <c r="B110" s="60"/>
      <c r="C110" s="18"/>
      <c r="D110" s="18"/>
      <c r="E110" s="4"/>
      <c r="F110" s="4"/>
      <c r="G110" s="4" t="s">
        <v>36</v>
      </c>
      <c r="H110" s="4">
        <v>3</v>
      </c>
      <c r="I110" s="3">
        <v>19</v>
      </c>
      <c r="J110" s="4">
        <v>25</v>
      </c>
      <c r="K110" s="18"/>
      <c r="L110" s="18"/>
      <c r="M110" s="18"/>
      <c r="N110" s="18">
        <v>282</v>
      </c>
      <c r="O110" s="18">
        <v>4</v>
      </c>
      <c r="P110" s="18"/>
      <c r="Q110" s="15">
        <v>985</v>
      </c>
      <c r="R110" s="4">
        <f t="shared" si="19"/>
        <v>475</v>
      </c>
      <c r="S110" s="4">
        <f t="shared" si="20"/>
        <v>1460</v>
      </c>
      <c r="T110" s="3">
        <f t="shared" ref="T110:T113" si="26">S110-S109</f>
        <v>140</v>
      </c>
    </row>
    <row r="111" s="57" customFormat="1" spans="1:20">
      <c r="A111" s="60"/>
      <c r="B111" s="60"/>
      <c r="C111" s="18"/>
      <c r="D111" s="18"/>
      <c r="E111" s="4" t="s">
        <v>162</v>
      </c>
      <c r="F111" s="4">
        <v>6</v>
      </c>
      <c r="G111" s="4" t="s">
        <v>37</v>
      </c>
      <c r="H111" s="4">
        <v>3</v>
      </c>
      <c r="I111" s="3">
        <v>22</v>
      </c>
      <c r="J111" s="4">
        <v>25</v>
      </c>
      <c r="K111" s="18"/>
      <c r="L111" s="18"/>
      <c r="M111" s="18"/>
      <c r="N111" s="18">
        <v>282</v>
      </c>
      <c r="O111" s="18">
        <v>4</v>
      </c>
      <c r="P111" s="18" t="s">
        <v>163</v>
      </c>
      <c r="Q111" s="15">
        <v>1150</v>
      </c>
      <c r="R111" s="4">
        <f t="shared" si="19"/>
        <v>550</v>
      </c>
      <c r="S111" s="4">
        <f t="shared" si="20"/>
        <v>1700</v>
      </c>
      <c r="T111" s="3">
        <f t="shared" si="26"/>
        <v>240</v>
      </c>
    </row>
    <row r="112" s="57" customFormat="1" spans="1:20">
      <c r="A112" s="60"/>
      <c r="B112" s="60"/>
      <c r="C112" s="18"/>
      <c r="D112" s="18"/>
      <c r="E112" s="4"/>
      <c r="F112" s="4"/>
      <c r="G112" s="4" t="s">
        <v>38</v>
      </c>
      <c r="H112" s="4">
        <v>3</v>
      </c>
      <c r="I112" s="3">
        <v>25</v>
      </c>
      <c r="J112" s="4">
        <v>25</v>
      </c>
      <c r="K112" s="18"/>
      <c r="L112" s="18"/>
      <c r="M112" s="18"/>
      <c r="N112" s="18">
        <v>282</v>
      </c>
      <c r="O112" s="18">
        <v>4</v>
      </c>
      <c r="P112" s="4"/>
      <c r="Q112" s="15">
        <v>1325</v>
      </c>
      <c r="R112" s="4">
        <f t="shared" si="19"/>
        <v>625</v>
      </c>
      <c r="S112" s="4">
        <f t="shared" si="20"/>
        <v>1950</v>
      </c>
      <c r="T112" s="3">
        <f t="shared" si="26"/>
        <v>250</v>
      </c>
    </row>
    <row r="113" s="57" customFormat="1" spans="1:20">
      <c r="A113" s="60"/>
      <c r="B113" s="60"/>
      <c r="C113" s="18"/>
      <c r="D113" s="18"/>
      <c r="E113" s="4"/>
      <c r="F113" s="4"/>
      <c r="G113" s="4" t="s">
        <v>39</v>
      </c>
      <c r="H113" s="4">
        <v>0</v>
      </c>
      <c r="I113" s="3">
        <v>28</v>
      </c>
      <c r="J113" s="4">
        <v>25</v>
      </c>
      <c r="K113" s="18"/>
      <c r="L113" s="18"/>
      <c r="M113" s="18"/>
      <c r="N113" s="18">
        <v>282</v>
      </c>
      <c r="O113" s="18">
        <v>4</v>
      </c>
      <c r="P113" s="4"/>
      <c r="Q113" s="15">
        <v>1500</v>
      </c>
      <c r="R113" s="4">
        <f t="shared" si="19"/>
        <v>700</v>
      </c>
      <c r="S113" s="4">
        <f t="shared" si="20"/>
        <v>2200</v>
      </c>
      <c r="T113" s="3">
        <f t="shared" si="26"/>
        <v>250</v>
      </c>
    </row>
    <row r="114" s="57" customFormat="1" spans="1:20">
      <c r="A114" s="60"/>
      <c r="B114" s="60"/>
      <c r="C114" s="18" t="s">
        <v>169</v>
      </c>
      <c r="D114" s="18" t="s">
        <v>172</v>
      </c>
      <c r="E114" s="4" t="s">
        <v>157</v>
      </c>
      <c r="F114" s="4">
        <v>2</v>
      </c>
      <c r="G114" s="4" t="s">
        <v>24</v>
      </c>
      <c r="H114" s="4">
        <v>1</v>
      </c>
      <c r="I114" s="3">
        <v>1</v>
      </c>
      <c r="J114" s="4">
        <v>25</v>
      </c>
      <c r="K114" s="18" t="s">
        <v>158</v>
      </c>
      <c r="L114" s="18">
        <v>3</v>
      </c>
      <c r="M114" s="18"/>
      <c r="N114" s="18">
        <v>50</v>
      </c>
      <c r="O114" s="18">
        <v>4</v>
      </c>
      <c r="P114" s="18" t="s">
        <v>159</v>
      </c>
      <c r="Q114" s="15">
        <v>115</v>
      </c>
      <c r="R114" s="4">
        <f t="shared" si="19"/>
        <v>25</v>
      </c>
      <c r="S114" s="4">
        <f t="shared" si="20"/>
        <v>140</v>
      </c>
      <c r="T114" s="3">
        <f>S114</f>
        <v>140</v>
      </c>
    </row>
    <row r="115" s="57" customFormat="1" spans="1:20">
      <c r="A115" s="60"/>
      <c r="B115" s="60"/>
      <c r="C115" s="18"/>
      <c r="D115" s="18"/>
      <c r="E115" s="4"/>
      <c r="F115" s="4"/>
      <c r="G115" s="4" t="s">
        <v>25</v>
      </c>
      <c r="H115" s="4">
        <v>1</v>
      </c>
      <c r="I115" s="3">
        <v>2</v>
      </c>
      <c r="J115" s="4">
        <v>25</v>
      </c>
      <c r="K115" s="18"/>
      <c r="L115" s="18">
        <v>6</v>
      </c>
      <c r="M115" s="18"/>
      <c r="N115" s="18">
        <v>100</v>
      </c>
      <c r="O115" s="18">
        <v>4</v>
      </c>
      <c r="P115" s="18"/>
      <c r="Q115" s="15">
        <v>170</v>
      </c>
      <c r="R115" s="4">
        <f t="shared" si="19"/>
        <v>50</v>
      </c>
      <c r="S115" s="4">
        <f t="shared" si="20"/>
        <v>220</v>
      </c>
      <c r="T115" s="3">
        <f t="shared" ref="T115:T119" si="27">S115-S114</f>
        <v>80</v>
      </c>
    </row>
    <row r="116" s="57" customFormat="1" spans="1:20">
      <c r="A116" s="60"/>
      <c r="B116" s="60"/>
      <c r="C116" s="18"/>
      <c r="D116" s="18"/>
      <c r="E116" s="4"/>
      <c r="F116" s="4"/>
      <c r="G116" s="4" t="s">
        <v>26</v>
      </c>
      <c r="H116" s="4">
        <v>1</v>
      </c>
      <c r="I116" s="3">
        <v>3</v>
      </c>
      <c r="J116" s="4">
        <v>25</v>
      </c>
      <c r="K116" s="18"/>
      <c r="L116" s="18">
        <v>9</v>
      </c>
      <c r="M116" s="18"/>
      <c r="N116" s="18">
        <v>120</v>
      </c>
      <c r="O116" s="18">
        <v>4</v>
      </c>
      <c r="P116" s="18"/>
      <c r="Q116" s="15">
        <v>225</v>
      </c>
      <c r="R116" s="4">
        <f t="shared" si="19"/>
        <v>75</v>
      </c>
      <c r="S116" s="4">
        <f t="shared" si="20"/>
        <v>300</v>
      </c>
      <c r="T116" s="3">
        <f t="shared" si="27"/>
        <v>80</v>
      </c>
    </row>
    <row r="117" s="57" customFormat="1" spans="1:20">
      <c r="A117" s="60"/>
      <c r="B117" s="60"/>
      <c r="C117" s="18"/>
      <c r="D117" s="18"/>
      <c r="E117" s="4"/>
      <c r="F117" s="4"/>
      <c r="G117" s="4" t="s">
        <v>27</v>
      </c>
      <c r="H117" s="4">
        <v>1</v>
      </c>
      <c r="I117" s="3">
        <v>4</v>
      </c>
      <c r="J117" s="4">
        <v>25</v>
      </c>
      <c r="K117" s="18"/>
      <c r="L117" s="18">
        <v>12</v>
      </c>
      <c r="M117" s="18"/>
      <c r="N117" s="18">
        <v>160</v>
      </c>
      <c r="O117" s="18">
        <v>4</v>
      </c>
      <c r="P117" s="18"/>
      <c r="Q117" s="15">
        <v>280</v>
      </c>
      <c r="R117" s="4">
        <f t="shared" si="19"/>
        <v>100</v>
      </c>
      <c r="S117" s="4">
        <f t="shared" si="20"/>
        <v>380</v>
      </c>
      <c r="T117" s="3">
        <f t="shared" si="27"/>
        <v>80</v>
      </c>
    </row>
    <row r="118" s="57" customFormat="1" spans="1:20">
      <c r="A118" s="60"/>
      <c r="B118" s="60"/>
      <c r="C118" s="18"/>
      <c r="D118" s="18"/>
      <c r="E118" s="4"/>
      <c r="F118" s="4"/>
      <c r="G118" s="4" t="s">
        <v>28</v>
      </c>
      <c r="H118" s="4">
        <v>1</v>
      </c>
      <c r="I118" s="3">
        <v>5</v>
      </c>
      <c r="J118" s="4">
        <v>25</v>
      </c>
      <c r="K118" s="18"/>
      <c r="L118" s="18">
        <v>15</v>
      </c>
      <c r="M118" s="18"/>
      <c r="N118" s="18">
        <v>200</v>
      </c>
      <c r="O118" s="18">
        <v>4</v>
      </c>
      <c r="P118" s="18"/>
      <c r="Q118" s="15">
        <v>335</v>
      </c>
      <c r="R118" s="4">
        <f t="shared" si="19"/>
        <v>125</v>
      </c>
      <c r="S118" s="4">
        <f t="shared" si="20"/>
        <v>460</v>
      </c>
      <c r="T118" s="3">
        <f t="shared" si="27"/>
        <v>80</v>
      </c>
    </row>
    <row r="119" s="57" customFormat="1" spans="1:20">
      <c r="A119" s="60"/>
      <c r="B119" s="60"/>
      <c r="C119" s="18"/>
      <c r="D119" s="18"/>
      <c r="E119" s="4"/>
      <c r="F119" s="4"/>
      <c r="G119" s="4" t="s">
        <v>29</v>
      </c>
      <c r="H119" s="4">
        <v>1</v>
      </c>
      <c r="I119" s="3">
        <v>6</v>
      </c>
      <c r="J119" s="4">
        <v>25</v>
      </c>
      <c r="K119" s="18"/>
      <c r="L119" s="18">
        <v>18</v>
      </c>
      <c r="M119" s="18"/>
      <c r="N119" s="18">
        <v>240</v>
      </c>
      <c r="O119" s="18">
        <v>4</v>
      </c>
      <c r="P119" s="18"/>
      <c r="Q119" s="15">
        <v>390</v>
      </c>
      <c r="R119" s="4">
        <f t="shared" si="19"/>
        <v>150</v>
      </c>
      <c r="S119" s="4">
        <f t="shared" si="20"/>
        <v>540</v>
      </c>
      <c r="T119" s="3">
        <f t="shared" si="27"/>
        <v>80</v>
      </c>
    </row>
    <row r="120" s="57" customFormat="1" spans="1:20">
      <c r="A120" s="60"/>
      <c r="B120" s="60"/>
      <c r="C120" s="18"/>
      <c r="D120" s="18"/>
      <c r="E120" s="4"/>
      <c r="F120" s="4"/>
      <c r="G120" s="4" t="s">
        <v>30</v>
      </c>
      <c r="H120" s="4">
        <v>2</v>
      </c>
      <c r="I120" s="3">
        <v>7</v>
      </c>
      <c r="J120" s="4">
        <v>25</v>
      </c>
      <c r="K120" s="18"/>
      <c r="L120" s="18">
        <v>21</v>
      </c>
      <c r="M120" s="18"/>
      <c r="N120" s="18">
        <v>282</v>
      </c>
      <c r="O120" s="18">
        <v>4</v>
      </c>
      <c r="P120" s="18"/>
      <c r="Q120" s="15">
        <v>445</v>
      </c>
      <c r="R120" s="4">
        <f t="shared" si="19"/>
        <v>175</v>
      </c>
      <c r="S120" s="4">
        <f t="shared" si="20"/>
        <v>620</v>
      </c>
      <c r="T120" s="3">
        <f>S120-S118</f>
        <v>160</v>
      </c>
    </row>
    <row r="121" s="57" customFormat="1" spans="1:20">
      <c r="A121" s="60"/>
      <c r="B121" s="60"/>
      <c r="C121" s="18"/>
      <c r="D121" s="18"/>
      <c r="E121" s="4" t="s">
        <v>160</v>
      </c>
      <c r="F121" s="4">
        <v>3</v>
      </c>
      <c r="G121" s="4" t="s">
        <v>31</v>
      </c>
      <c r="H121" s="4">
        <v>2</v>
      </c>
      <c r="I121" s="3">
        <v>9</v>
      </c>
      <c r="J121" s="4">
        <v>25</v>
      </c>
      <c r="K121" s="18"/>
      <c r="L121" s="18">
        <v>23</v>
      </c>
      <c r="M121" s="18"/>
      <c r="N121" s="18">
        <v>282</v>
      </c>
      <c r="O121" s="18">
        <v>4</v>
      </c>
      <c r="P121" s="18" t="s">
        <v>161</v>
      </c>
      <c r="Q121" s="15">
        <v>535</v>
      </c>
      <c r="R121" s="4">
        <f t="shared" si="19"/>
        <v>225</v>
      </c>
      <c r="S121" s="4">
        <f t="shared" si="20"/>
        <v>760</v>
      </c>
      <c r="T121" s="3">
        <f t="shared" ref="T121:T124" si="28">S121-S120</f>
        <v>140</v>
      </c>
    </row>
    <row r="122" s="57" customFormat="1" spans="1:20">
      <c r="A122" s="60"/>
      <c r="B122" s="60"/>
      <c r="C122" s="18"/>
      <c r="D122" s="18"/>
      <c r="E122" s="4"/>
      <c r="F122" s="4"/>
      <c r="G122" s="4" t="s">
        <v>32</v>
      </c>
      <c r="H122" s="4">
        <v>2</v>
      </c>
      <c r="I122" s="3">
        <v>11</v>
      </c>
      <c r="J122" s="4">
        <v>25</v>
      </c>
      <c r="K122" s="18"/>
      <c r="L122" s="18">
        <v>25</v>
      </c>
      <c r="M122" s="18"/>
      <c r="N122" s="18">
        <v>282</v>
      </c>
      <c r="O122" s="18">
        <v>4</v>
      </c>
      <c r="P122" s="18"/>
      <c r="Q122" s="15">
        <v>625</v>
      </c>
      <c r="R122" s="4">
        <f t="shared" si="19"/>
        <v>275</v>
      </c>
      <c r="S122" s="4">
        <f t="shared" si="20"/>
        <v>900</v>
      </c>
      <c r="T122" s="3">
        <f t="shared" si="28"/>
        <v>140</v>
      </c>
    </row>
    <row r="123" s="57" customFormat="1" spans="1:20">
      <c r="A123" s="60"/>
      <c r="B123" s="60"/>
      <c r="C123" s="18"/>
      <c r="D123" s="18"/>
      <c r="E123" s="4"/>
      <c r="F123" s="4"/>
      <c r="G123" s="4" t="s">
        <v>33</v>
      </c>
      <c r="H123" s="4">
        <v>2</v>
      </c>
      <c r="I123" s="3">
        <v>13</v>
      </c>
      <c r="J123" s="4">
        <v>25</v>
      </c>
      <c r="K123" s="18"/>
      <c r="L123" s="18">
        <v>26</v>
      </c>
      <c r="M123" s="18"/>
      <c r="N123" s="18">
        <v>282</v>
      </c>
      <c r="O123" s="18">
        <v>4</v>
      </c>
      <c r="P123" s="18"/>
      <c r="Q123" s="15">
        <v>715</v>
      </c>
      <c r="R123" s="4">
        <f t="shared" si="19"/>
        <v>325</v>
      </c>
      <c r="S123" s="4">
        <f t="shared" si="20"/>
        <v>1040</v>
      </c>
      <c r="T123" s="3">
        <f t="shared" si="28"/>
        <v>140</v>
      </c>
    </row>
    <row r="124" s="57" customFormat="1" spans="1:20">
      <c r="A124" s="60"/>
      <c r="B124" s="60"/>
      <c r="C124" s="18"/>
      <c r="D124" s="18"/>
      <c r="E124" s="4"/>
      <c r="F124" s="4"/>
      <c r="G124" s="4" t="s">
        <v>34</v>
      </c>
      <c r="H124" s="4">
        <v>2</v>
      </c>
      <c r="I124" s="3">
        <v>15</v>
      </c>
      <c r="J124" s="4">
        <v>25</v>
      </c>
      <c r="K124" s="18"/>
      <c r="L124" s="18">
        <v>27</v>
      </c>
      <c r="M124" s="18"/>
      <c r="N124" s="18">
        <v>282</v>
      </c>
      <c r="O124" s="18">
        <v>4</v>
      </c>
      <c r="P124" s="18"/>
      <c r="Q124" s="15">
        <v>805</v>
      </c>
      <c r="R124" s="4">
        <f t="shared" si="19"/>
        <v>375</v>
      </c>
      <c r="S124" s="4">
        <f t="shared" si="20"/>
        <v>1180</v>
      </c>
      <c r="T124" s="3">
        <f t="shared" si="28"/>
        <v>140</v>
      </c>
    </row>
    <row r="125" s="57" customFormat="1" spans="1:20">
      <c r="A125" s="60"/>
      <c r="B125" s="60"/>
      <c r="C125" s="18"/>
      <c r="D125" s="18"/>
      <c r="E125" s="4"/>
      <c r="F125" s="4"/>
      <c r="G125" s="4" t="s">
        <v>35</v>
      </c>
      <c r="H125" s="4">
        <v>2</v>
      </c>
      <c r="I125" s="3">
        <v>17</v>
      </c>
      <c r="J125" s="4">
        <v>25</v>
      </c>
      <c r="K125" s="18"/>
      <c r="L125" s="18">
        <v>28</v>
      </c>
      <c r="M125" s="18"/>
      <c r="N125" s="18">
        <v>282</v>
      </c>
      <c r="O125" s="18">
        <v>4</v>
      </c>
      <c r="P125" s="18"/>
      <c r="Q125" s="15">
        <v>895</v>
      </c>
      <c r="R125" s="4">
        <f t="shared" si="19"/>
        <v>425</v>
      </c>
      <c r="S125" s="4">
        <f t="shared" si="20"/>
        <v>1320</v>
      </c>
      <c r="T125" s="3">
        <f>S125-S123</f>
        <v>280</v>
      </c>
    </row>
    <row r="126" s="57" customFormat="1" spans="1:20">
      <c r="A126" s="60"/>
      <c r="B126" s="60"/>
      <c r="C126" s="18"/>
      <c r="D126" s="18"/>
      <c r="E126" s="4"/>
      <c r="F126" s="4"/>
      <c r="G126" s="4" t="s">
        <v>36</v>
      </c>
      <c r="H126" s="4">
        <v>3</v>
      </c>
      <c r="I126" s="3">
        <v>19</v>
      </c>
      <c r="J126" s="4">
        <v>25</v>
      </c>
      <c r="K126" s="18"/>
      <c r="L126" s="18">
        <v>29</v>
      </c>
      <c r="M126" s="18"/>
      <c r="N126" s="18">
        <v>282</v>
      </c>
      <c r="O126" s="18">
        <v>4</v>
      </c>
      <c r="P126" s="18"/>
      <c r="Q126" s="15">
        <v>985</v>
      </c>
      <c r="R126" s="4">
        <f t="shared" si="19"/>
        <v>475</v>
      </c>
      <c r="S126" s="4">
        <f t="shared" si="20"/>
        <v>1460</v>
      </c>
      <c r="T126" s="3">
        <f t="shared" ref="T126:T129" si="29">S126-S125</f>
        <v>140</v>
      </c>
    </row>
    <row r="127" s="57" customFormat="1" spans="1:20">
      <c r="A127" s="60"/>
      <c r="B127" s="60"/>
      <c r="C127" s="18"/>
      <c r="D127" s="18"/>
      <c r="E127" s="4" t="s">
        <v>162</v>
      </c>
      <c r="F127" s="4">
        <v>6</v>
      </c>
      <c r="G127" s="4" t="s">
        <v>37</v>
      </c>
      <c r="H127" s="4">
        <v>3</v>
      </c>
      <c r="I127" s="3">
        <v>22</v>
      </c>
      <c r="J127" s="4">
        <v>25</v>
      </c>
      <c r="K127" s="18"/>
      <c r="L127" s="18">
        <v>30</v>
      </c>
      <c r="M127" s="18"/>
      <c r="N127" s="18">
        <v>282</v>
      </c>
      <c r="O127" s="18">
        <v>4</v>
      </c>
      <c r="P127" s="18" t="s">
        <v>163</v>
      </c>
      <c r="Q127" s="15">
        <v>1150</v>
      </c>
      <c r="R127" s="4">
        <f t="shared" si="19"/>
        <v>550</v>
      </c>
      <c r="S127" s="4">
        <f t="shared" si="20"/>
        <v>1700</v>
      </c>
      <c r="T127" s="3">
        <f t="shared" si="29"/>
        <v>240</v>
      </c>
    </row>
    <row r="128" s="57" customFormat="1" spans="1:20">
      <c r="A128" s="60"/>
      <c r="B128" s="60"/>
      <c r="C128" s="18"/>
      <c r="D128" s="18"/>
      <c r="E128" s="4"/>
      <c r="F128" s="4"/>
      <c r="G128" s="4" t="s">
        <v>38</v>
      </c>
      <c r="H128" s="4">
        <v>3</v>
      </c>
      <c r="I128" s="3">
        <v>25</v>
      </c>
      <c r="J128" s="4">
        <v>25</v>
      </c>
      <c r="K128" s="18"/>
      <c r="L128" s="18">
        <v>31</v>
      </c>
      <c r="M128" s="18"/>
      <c r="N128" s="18">
        <v>282</v>
      </c>
      <c r="O128" s="18">
        <v>4</v>
      </c>
      <c r="P128" s="4"/>
      <c r="Q128" s="15">
        <v>1325</v>
      </c>
      <c r="R128" s="4">
        <f t="shared" si="19"/>
        <v>625</v>
      </c>
      <c r="S128" s="4">
        <f t="shared" si="20"/>
        <v>1950</v>
      </c>
      <c r="T128" s="3">
        <f t="shared" si="29"/>
        <v>250</v>
      </c>
    </row>
    <row r="129" s="57" customFormat="1" spans="1:20">
      <c r="A129" s="60"/>
      <c r="B129" s="60"/>
      <c r="C129" s="18"/>
      <c r="D129" s="18"/>
      <c r="E129" s="4"/>
      <c r="F129" s="4"/>
      <c r="G129" s="4" t="s">
        <v>39</v>
      </c>
      <c r="H129" s="4">
        <v>0</v>
      </c>
      <c r="I129" s="3">
        <v>28</v>
      </c>
      <c r="J129" s="4">
        <v>25</v>
      </c>
      <c r="K129" s="18"/>
      <c r="L129" s="18">
        <v>32</v>
      </c>
      <c r="M129" s="18"/>
      <c r="N129" s="18">
        <v>282</v>
      </c>
      <c r="O129" s="18">
        <v>4</v>
      </c>
      <c r="P129" s="4"/>
      <c r="Q129" s="15">
        <v>1500</v>
      </c>
      <c r="R129" s="4">
        <f t="shared" si="19"/>
        <v>700</v>
      </c>
      <c r="S129" s="4">
        <f t="shared" si="20"/>
        <v>2200</v>
      </c>
      <c r="T129" s="3">
        <f t="shared" si="29"/>
        <v>250</v>
      </c>
    </row>
    <row r="130" s="57" customFormat="1" spans="1:20">
      <c r="A130" s="60"/>
      <c r="B130" s="60"/>
      <c r="C130" s="18" t="s">
        <v>169</v>
      </c>
      <c r="D130" s="18" t="s">
        <v>173</v>
      </c>
      <c r="E130" s="4" t="s">
        <v>157</v>
      </c>
      <c r="F130" s="4">
        <v>2</v>
      </c>
      <c r="G130" s="4" t="s">
        <v>24</v>
      </c>
      <c r="H130" s="4">
        <v>1</v>
      </c>
      <c r="I130" s="3">
        <v>1</v>
      </c>
      <c r="J130" s="4">
        <v>25</v>
      </c>
      <c r="K130" s="18" t="s">
        <v>158</v>
      </c>
      <c r="L130" s="18">
        <v>3</v>
      </c>
      <c r="M130" s="18"/>
      <c r="N130" s="18">
        <v>50</v>
      </c>
      <c r="O130" s="18">
        <v>4</v>
      </c>
      <c r="P130" s="18" t="s">
        <v>159</v>
      </c>
      <c r="Q130" s="15">
        <v>115</v>
      </c>
      <c r="R130" s="4">
        <f t="shared" si="19"/>
        <v>25</v>
      </c>
      <c r="S130" s="4">
        <f t="shared" si="20"/>
        <v>140</v>
      </c>
      <c r="T130" s="3">
        <f>S130</f>
        <v>140</v>
      </c>
    </row>
    <row r="131" s="57" customFormat="1" spans="1:20">
      <c r="A131" s="60"/>
      <c r="B131" s="60"/>
      <c r="C131" s="18"/>
      <c r="D131" s="18"/>
      <c r="E131" s="4"/>
      <c r="F131" s="4"/>
      <c r="G131" s="4" t="s">
        <v>25</v>
      </c>
      <c r="H131" s="4">
        <v>1</v>
      </c>
      <c r="I131" s="3">
        <v>2</v>
      </c>
      <c r="J131" s="4">
        <v>25</v>
      </c>
      <c r="K131" s="18"/>
      <c r="L131" s="18">
        <v>6</v>
      </c>
      <c r="M131" s="18"/>
      <c r="N131" s="18">
        <v>100</v>
      </c>
      <c r="O131" s="18">
        <v>4</v>
      </c>
      <c r="P131" s="18"/>
      <c r="Q131" s="15">
        <v>170</v>
      </c>
      <c r="R131" s="4">
        <f t="shared" si="19"/>
        <v>50</v>
      </c>
      <c r="S131" s="4">
        <f t="shared" si="20"/>
        <v>220</v>
      </c>
      <c r="T131" s="3">
        <f t="shared" ref="T131:T135" si="30">S131-S130</f>
        <v>80</v>
      </c>
    </row>
    <row r="132" s="57" customFormat="1" spans="1:20">
      <c r="A132" s="60"/>
      <c r="B132" s="60"/>
      <c r="C132" s="18"/>
      <c r="D132" s="18"/>
      <c r="E132" s="4"/>
      <c r="F132" s="4"/>
      <c r="G132" s="4" t="s">
        <v>26</v>
      </c>
      <c r="H132" s="4">
        <v>1</v>
      </c>
      <c r="I132" s="3">
        <v>3</v>
      </c>
      <c r="J132" s="4">
        <v>25</v>
      </c>
      <c r="K132" s="18"/>
      <c r="L132" s="18">
        <v>9</v>
      </c>
      <c r="M132" s="18"/>
      <c r="N132" s="18">
        <v>120</v>
      </c>
      <c r="O132" s="18">
        <v>4</v>
      </c>
      <c r="P132" s="18"/>
      <c r="Q132" s="15">
        <v>225</v>
      </c>
      <c r="R132" s="4">
        <f t="shared" si="19"/>
        <v>75</v>
      </c>
      <c r="S132" s="4">
        <f t="shared" si="20"/>
        <v>300</v>
      </c>
      <c r="T132" s="3">
        <f t="shared" si="30"/>
        <v>80</v>
      </c>
    </row>
    <row r="133" s="57" customFormat="1" spans="1:20">
      <c r="A133" s="60"/>
      <c r="B133" s="60"/>
      <c r="C133" s="18"/>
      <c r="D133" s="18"/>
      <c r="E133" s="4"/>
      <c r="F133" s="4"/>
      <c r="G133" s="4" t="s">
        <v>27</v>
      </c>
      <c r="H133" s="4">
        <v>1</v>
      </c>
      <c r="I133" s="3">
        <v>4</v>
      </c>
      <c r="J133" s="4">
        <v>25</v>
      </c>
      <c r="K133" s="18"/>
      <c r="L133" s="18">
        <v>12</v>
      </c>
      <c r="M133" s="18"/>
      <c r="N133" s="18">
        <v>160</v>
      </c>
      <c r="O133" s="18">
        <v>4</v>
      </c>
      <c r="P133" s="18"/>
      <c r="Q133" s="15">
        <v>280</v>
      </c>
      <c r="R133" s="4">
        <f t="shared" si="19"/>
        <v>100</v>
      </c>
      <c r="S133" s="4">
        <f t="shared" si="20"/>
        <v>380</v>
      </c>
      <c r="T133" s="3">
        <f t="shared" si="30"/>
        <v>80</v>
      </c>
    </row>
    <row r="134" s="57" customFormat="1" spans="1:20">
      <c r="A134" s="60"/>
      <c r="B134" s="60"/>
      <c r="C134" s="18"/>
      <c r="D134" s="18"/>
      <c r="E134" s="4"/>
      <c r="F134" s="4"/>
      <c r="G134" s="4" t="s">
        <v>28</v>
      </c>
      <c r="H134" s="4">
        <v>1</v>
      </c>
      <c r="I134" s="3">
        <v>5</v>
      </c>
      <c r="J134" s="4">
        <v>25</v>
      </c>
      <c r="K134" s="18"/>
      <c r="L134" s="18">
        <v>15</v>
      </c>
      <c r="M134" s="18"/>
      <c r="N134" s="18">
        <v>200</v>
      </c>
      <c r="O134" s="18">
        <v>4</v>
      </c>
      <c r="P134" s="18"/>
      <c r="Q134" s="15">
        <v>335</v>
      </c>
      <c r="R134" s="4">
        <f t="shared" si="19"/>
        <v>125</v>
      </c>
      <c r="S134" s="4">
        <f t="shared" si="20"/>
        <v>460</v>
      </c>
      <c r="T134" s="3">
        <f t="shared" si="30"/>
        <v>80</v>
      </c>
    </row>
    <row r="135" s="57" customFormat="1" spans="1:20">
      <c r="A135" s="60"/>
      <c r="B135" s="60"/>
      <c r="C135" s="18"/>
      <c r="D135" s="18"/>
      <c r="E135" s="4"/>
      <c r="F135" s="4"/>
      <c r="G135" s="4" t="s">
        <v>29</v>
      </c>
      <c r="H135" s="4">
        <v>1</v>
      </c>
      <c r="I135" s="3">
        <v>6</v>
      </c>
      <c r="J135" s="4">
        <v>25</v>
      </c>
      <c r="K135" s="18"/>
      <c r="L135" s="18">
        <v>17</v>
      </c>
      <c r="M135" s="18"/>
      <c r="N135" s="18">
        <v>240</v>
      </c>
      <c r="O135" s="18">
        <v>4</v>
      </c>
      <c r="P135" s="18"/>
      <c r="Q135" s="15">
        <v>390</v>
      </c>
      <c r="R135" s="4">
        <f t="shared" si="19"/>
        <v>150</v>
      </c>
      <c r="S135" s="4">
        <f t="shared" si="20"/>
        <v>540</v>
      </c>
      <c r="T135" s="3">
        <f t="shared" si="30"/>
        <v>80</v>
      </c>
    </row>
    <row r="136" s="57" customFormat="1" spans="1:20">
      <c r="A136" s="60"/>
      <c r="B136" s="60"/>
      <c r="C136" s="18"/>
      <c r="D136" s="18"/>
      <c r="E136" s="4"/>
      <c r="F136" s="4"/>
      <c r="G136" s="4" t="s">
        <v>30</v>
      </c>
      <c r="H136" s="4">
        <v>2</v>
      </c>
      <c r="I136" s="3">
        <v>7</v>
      </c>
      <c r="J136" s="4">
        <v>25</v>
      </c>
      <c r="K136" s="18"/>
      <c r="L136" s="18">
        <v>19</v>
      </c>
      <c r="M136" s="18"/>
      <c r="N136" s="18">
        <v>282</v>
      </c>
      <c r="O136" s="18">
        <v>4</v>
      </c>
      <c r="P136" s="18"/>
      <c r="Q136" s="15">
        <v>445</v>
      </c>
      <c r="R136" s="4">
        <f t="shared" si="19"/>
        <v>175</v>
      </c>
      <c r="S136" s="4">
        <f t="shared" si="20"/>
        <v>620</v>
      </c>
      <c r="T136" s="3">
        <f>S136-S134</f>
        <v>160</v>
      </c>
    </row>
    <row r="137" s="57" customFormat="1" spans="1:20">
      <c r="A137" s="60"/>
      <c r="B137" s="60"/>
      <c r="C137" s="18"/>
      <c r="D137" s="18"/>
      <c r="E137" s="4" t="s">
        <v>160</v>
      </c>
      <c r="F137" s="4">
        <v>3</v>
      </c>
      <c r="G137" s="4" t="s">
        <v>31</v>
      </c>
      <c r="H137" s="4">
        <v>2</v>
      </c>
      <c r="I137" s="3">
        <v>9</v>
      </c>
      <c r="J137" s="4">
        <v>25</v>
      </c>
      <c r="K137" s="18"/>
      <c r="L137" s="18">
        <v>21</v>
      </c>
      <c r="M137" s="18"/>
      <c r="N137" s="18">
        <v>282</v>
      </c>
      <c r="O137" s="18">
        <v>4</v>
      </c>
      <c r="P137" s="18" t="s">
        <v>161</v>
      </c>
      <c r="Q137" s="15">
        <v>535</v>
      </c>
      <c r="R137" s="4">
        <f t="shared" si="19"/>
        <v>225</v>
      </c>
      <c r="S137" s="4">
        <f t="shared" si="20"/>
        <v>760</v>
      </c>
      <c r="T137" s="3">
        <f t="shared" ref="T137:T140" si="31">S137-S136</f>
        <v>140</v>
      </c>
    </row>
    <row r="138" s="57" customFormat="1" spans="1:20">
      <c r="A138" s="60"/>
      <c r="B138" s="60"/>
      <c r="C138" s="18"/>
      <c r="D138" s="18"/>
      <c r="E138" s="4"/>
      <c r="F138" s="4"/>
      <c r="G138" s="4" t="s">
        <v>32</v>
      </c>
      <c r="H138" s="4">
        <v>2</v>
      </c>
      <c r="I138" s="3">
        <v>11</v>
      </c>
      <c r="J138" s="4">
        <v>25</v>
      </c>
      <c r="K138" s="18"/>
      <c r="L138" s="18">
        <v>23</v>
      </c>
      <c r="M138" s="18"/>
      <c r="N138" s="18">
        <v>282</v>
      </c>
      <c r="O138" s="18">
        <v>4</v>
      </c>
      <c r="P138" s="18"/>
      <c r="Q138" s="15">
        <v>625</v>
      </c>
      <c r="R138" s="4">
        <f t="shared" si="19"/>
        <v>275</v>
      </c>
      <c r="S138" s="4">
        <f t="shared" si="20"/>
        <v>900</v>
      </c>
      <c r="T138" s="3">
        <f t="shared" si="31"/>
        <v>140</v>
      </c>
    </row>
    <row r="139" s="57" customFormat="1" spans="1:20">
      <c r="A139" s="60"/>
      <c r="B139" s="60"/>
      <c r="C139" s="18"/>
      <c r="D139" s="18"/>
      <c r="E139" s="4"/>
      <c r="F139" s="4"/>
      <c r="G139" s="4" t="s">
        <v>33</v>
      </c>
      <c r="H139" s="4">
        <v>2</v>
      </c>
      <c r="I139" s="3">
        <v>13</v>
      </c>
      <c r="J139" s="4">
        <v>25</v>
      </c>
      <c r="K139" s="18"/>
      <c r="L139" s="18">
        <v>24</v>
      </c>
      <c r="M139" s="18"/>
      <c r="N139" s="18">
        <v>282</v>
      </c>
      <c r="O139" s="18">
        <v>4</v>
      </c>
      <c r="P139" s="18"/>
      <c r="Q139" s="15">
        <v>715</v>
      </c>
      <c r="R139" s="4">
        <f t="shared" si="19"/>
        <v>325</v>
      </c>
      <c r="S139" s="4">
        <f t="shared" si="20"/>
        <v>1040</v>
      </c>
      <c r="T139" s="3">
        <f t="shared" si="31"/>
        <v>140</v>
      </c>
    </row>
    <row r="140" s="57" customFormat="1" spans="1:20">
      <c r="A140" s="60"/>
      <c r="B140" s="60"/>
      <c r="C140" s="18"/>
      <c r="D140" s="18"/>
      <c r="E140" s="4"/>
      <c r="F140" s="4"/>
      <c r="G140" s="4" t="s">
        <v>34</v>
      </c>
      <c r="H140" s="4">
        <v>2</v>
      </c>
      <c r="I140" s="3">
        <v>15</v>
      </c>
      <c r="J140" s="4">
        <v>25</v>
      </c>
      <c r="K140" s="18"/>
      <c r="L140" s="18">
        <v>25</v>
      </c>
      <c r="M140" s="18"/>
      <c r="N140" s="18">
        <v>282</v>
      </c>
      <c r="O140" s="18">
        <v>4</v>
      </c>
      <c r="P140" s="18"/>
      <c r="Q140" s="15">
        <v>805</v>
      </c>
      <c r="R140" s="4">
        <f t="shared" si="19"/>
        <v>375</v>
      </c>
      <c r="S140" s="4">
        <f t="shared" si="20"/>
        <v>1180</v>
      </c>
      <c r="T140" s="3">
        <f t="shared" si="31"/>
        <v>140</v>
      </c>
    </row>
    <row r="141" s="57" customFormat="1" spans="1:20">
      <c r="A141" s="60"/>
      <c r="B141" s="60"/>
      <c r="C141" s="18"/>
      <c r="D141" s="18"/>
      <c r="E141" s="4"/>
      <c r="F141" s="4"/>
      <c r="G141" s="4" t="s">
        <v>35</v>
      </c>
      <c r="H141" s="4">
        <v>2</v>
      </c>
      <c r="I141" s="3">
        <v>17</v>
      </c>
      <c r="J141" s="4">
        <v>25</v>
      </c>
      <c r="K141" s="18"/>
      <c r="L141" s="18">
        <v>26</v>
      </c>
      <c r="M141" s="18"/>
      <c r="N141" s="18">
        <v>282</v>
      </c>
      <c r="O141" s="18">
        <v>4</v>
      </c>
      <c r="P141" s="18"/>
      <c r="Q141" s="15">
        <v>895</v>
      </c>
      <c r="R141" s="4">
        <f t="shared" si="19"/>
        <v>425</v>
      </c>
      <c r="S141" s="4">
        <f t="shared" si="20"/>
        <v>1320</v>
      </c>
      <c r="T141" s="3">
        <f>S141-S139</f>
        <v>280</v>
      </c>
    </row>
    <row r="142" s="57" customFormat="1" spans="1:20">
      <c r="A142" s="60"/>
      <c r="B142" s="60"/>
      <c r="C142" s="18"/>
      <c r="D142" s="18"/>
      <c r="E142" s="4"/>
      <c r="F142" s="4"/>
      <c r="G142" s="4" t="s">
        <v>36</v>
      </c>
      <c r="H142" s="4">
        <v>3</v>
      </c>
      <c r="I142" s="3">
        <v>19</v>
      </c>
      <c r="J142" s="4">
        <v>25</v>
      </c>
      <c r="K142" s="18"/>
      <c r="L142" s="18">
        <v>27</v>
      </c>
      <c r="M142" s="18"/>
      <c r="N142" s="18">
        <v>282</v>
      </c>
      <c r="O142" s="18">
        <v>4</v>
      </c>
      <c r="P142" s="18"/>
      <c r="Q142" s="15">
        <v>985</v>
      </c>
      <c r="R142" s="4">
        <f t="shared" si="19"/>
        <v>475</v>
      </c>
      <c r="S142" s="4">
        <f t="shared" si="20"/>
        <v>1460</v>
      </c>
      <c r="T142" s="3">
        <f t="shared" ref="T142:T145" si="32">S142-S141</f>
        <v>140</v>
      </c>
    </row>
    <row r="143" s="57" customFormat="1" spans="1:20">
      <c r="A143" s="60"/>
      <c r="B143" s="60"/>
      <c r="C143" s="18"/>
      <c r="D143" s="18"/>
      <c r="E143" s="4" t="s">
        <v>162</v>
      </c>
      <c r="F143" s="4">
        <v>6</v>
      </c>
      <c r="G143" s="4" t="s">
        <v>37</v>
      </c>
      <c r="H143" s="4">
        <v>3</v>
      </c>
      <c r="I143" s="3">
        <v>22</v>
      </c>
      <c r="J143" s="4">
        <v>25</v>
      </c>
      <c r="K143" s="18"/>
      <c r="L143" s="18">
        <v>28</v>
      </c>
      <c r="M143" s="18"/>
      <c r="N143" s="18">
        <v>282</v>
      </c>
      <c r="O143" s="18">
        <v>4</v>
      </c>
      <c r="P143" s="18" t="s">
        <v>163</v>
      </c>
      <c r="Q143" s="15">
        <v>1150</v>
      </c>
      <c r="R143" s="4">
        <f t="shared" si="19"/>
        <v>550</v>
      </c>
      <c r="S143" s="4">
        <f t="shared" si="20"/>
        <v>1700</v>
      </c>
      <c r="T143" s="3">
        <f t="shared" si="32"/>
        <v>240</v>
      </c>
    </row>
    <row r="144" s="57" customFormat="1" spans="1:20">
      <c r="A144" s="60"/>
      <c r="B144" s="60"/>
      <c r="C144" s="18"/>
      <c r="D144" s="18"/>
      <c r="E144" s="4"/>
      <c r="F144" s="4"/>
      <c r="G144" s="4" t="s">
        <v>38</v>
      </c>
      <c r="H144" s="4">
        <v>3</v>
      </c>
      <c r="I144" s="3">
        <v>25</v>
      </c>
      <c r="J144" s="4">
        <v>25</v>
      </c>
      <c r="K144" s="18"/>
      <c r="L144" s="18">
        <v>29</v>
      </c>
      <c r="M144" s="18"/>
      <c r="N144" s="18">
        <v>282</v>
      </c>
      <c r="O144" s="18">
        <v>4</v>
      </c>
      <c r="P144" s="4"/>
      <c r="Q144" s="15">
        <v>1325</v>
      </c>
      <c r="R144" s="4">
        <f t="shared" si="19"/>
        <v>625</v>
      </c>
      <c r="S144" s="4">
        <f t="shared" si="20"/>
        <v>1950</v>
      </c>
      <c r="T144" s="3">
        <f t="shared" si="32"/>
        <v>250</v>
      </c>
    </row>
    <row r="145" s="57" customFormat="1" spans="1:20">
      <c r="A145" s="60"/>
      <c r="B145" s="60"/>
      <c r="C145" s="18"/>
      <c r="D145" s="18"/>
      <c r="E145" s="4"/>
      <c r="F145" s="4"/>
      <c r="G145" s="4" t="s">
        <v>39</v>
      </c>
      <c r="H145" s="4">
        <v>0</v>
      </c>
      <c r="I145" s="3">
        <v>28</v>
      </c>
      <c r="J145" s="4">
        <v>25</v>
      </c>
      <c r="K145" s="18"/>
      <c r="L145" s="18">
        <v>30</v>
      </c>
      <c r="M145" s="18"/>
      <c r="N145" s="18">
        <v>282</v>
      </c>
      <c r="O145" s="18">
        <v>4</v>
      </c>
      <c r="P145" s="4"/>
      <c r="Q145" s="15">
        <v>1500</v>
      </c>
      <c r="R145" s="4">
        <f t="shared" si="19"/>
        <v>700</v>
      </c>
      <c r="S145" s="4">
        <f t="shared" si="20"/>
        <v>2200</v>
      </c>
      <c r="T145" s="3">
        <f t="shared" si="32"/>
        <v>250</v>
      </c>
    </row>
    <row r="146" s="57" customFormat="1" spans="1:20">
      <c r="A146" s="60"/>
      <c r="B146" s="60"/>
      <c r="C146" s="18" t="s">
        <v>169</v>
      </c>
      <c r="D146" s="18" t="s">
        <v>174</v>
      </c>
      <c r="E146" s="4" t="s">
        <v>157</v>
      </c>
      <c r="F146" s="4">
        <v>2</v>
      </c>
      <c r="G146" s="4" t="s">
        <v>24</v>
      </c>
      <c r="H146" s="4">
        <v>1</v>
      </c>
      <c r="I146" s="3">
        <v>1</v>
      </c>
      <c r="J146" s="4">
        <v>25</v>
      </c>
      <c r="K146" s="18" t="s">
        <v>158</v>
      </c>
      <c r="L146" s="18">
        <v>3</v>
      </c>
      <c r="M146" s="18"/>
      <c r="N146" s="18">
        <v>50</v>
      </c>
      <c r="O146" s="18">
        <v>4</v>
      </c>
      <c r="P146" s="18" t="s">
        <v>159</v>
      </c>
      <c r="Q146" s="15">
        <v>115</v>
      </c>
      <c r="R146" s="4">
        <f t="shared" ref="R146:R209" si="33">I146*J146</f>
        <v>25</v>
      </c>
      <c r="S146" s="4">
        <f t="shared" ref="S146:S209" si="34">R146+Q146</f>
        <v>140</v>
      </c>
      <c r="T146" s="3">
        <f>S146</f>
        <v>140</v>
      </c>
    </row>
    <row r="147" s="57" customFormat="1" spans="1:20">
      <c r="A147" s="60"/>
      <c r="B147" s="60"/>
      <c r="C147" s="18"/>
      <c r="D147" s="18"/>
      <c r="E147" s="4"/>
      <c r="F147" s="4"/>
      <c r="G147" s="4" t="s">
        <v>25</v>
      </c>
      <c r="H147" s="4">
        <v>1</v>
      </c>
      <c r="I147" s="3">
        <v>2</v>
      </c>
      <c r="J147" s="4">
        <v>25</v>
      </c>
      <c r="K147" s="18"/>
      <c r="L147" s="18">
        <v>6</v>
      </c>
      <c r="M147" s="18"/>
      <c r="N147" s="18">
        <v>100</v>
      </c>
      <c r="O147" s="18">
        <v>4</v>
      </c>
      <c r="P147" s="18"/>
      <c r="Q147" s="15">
        <v>170</v>
      </c>
      <c r="R147" s="4">
        <f t="shared" si="33"/>
        <v>50</v>
      </c>
      <c r="S147" s="4">
        <f t="shared" si="34"/>
        <v>220</v>
      </c>
      <c r="T147" s="3">
        <f t="shared" ref="T147:T151" si="35">S147-S146</f>
        <v>80</v>
      </c>
    </row>
    <row r="148" s="57" customFormat="1" spans="1:20">
      <c r="A148" s="60"/>
      <c r="B148" s="60"/>
      <c r="C148" s="18"/>
      <c r="D148" s="18"/>
      <c r="E148" s="4"/>
      <c r="F148" s="4"/>
      <c r="G148" s="4" t="s">
        <v>26</v>
      </c>
      <c r="H148" s="4">
        <v>1</v>
      </c>
      <c r="I148" s="3">
        <v>3</v>
      </c>
      <c r="J148" s="4">
        <v>25</v>
      </c>
      <c r="K148" s="18"/>
      <c r="L148" s="18">
        <v>9</v>
      </c>
      <c r="M148" s="18"/>
      <c r="N148" s="18">
        <v>120</v>
      </c>
      <c r="O148" s="18">
        <v>4</v>
      </c>
      <c r="P148" s="18"/>
      <c r="Q148" s="15">
        <v>225</v>
      </c>
      <c r="R148" s="4">
        <f t="shared" si="33"/>
        <v>75</v>
      </c>
      <c r="S148" s="4">
        <f t="shared" si="34"/>
        <v>300</v>
      </c>
      <c r="T148" s="3">
        <f t="shared" si="35"/>
        <v>80</v>
      </c>
    </row>
    <row r="149" s="57" customFormat="1" spans="1:20">
      <c r="A149" s="60"/>
      <c r="B149" s="60"/>
      <c r="C149" s="18"/>
      <c r="D149" s="18"/>
      <c r="E149" s="4"/>
      <c r="F149" s="4"/>
      <c r="G149" s="4" t="s">
        <v>27</v>
      </c>
      <c r="H149" s="4">
        <v>1</v>
      </c>
      <c r="I149" s="3">
        <v>4</v>
      </c>
      <c r="J149" s="4">
        <v>25</v>
      </c>
      <c r="K149" s="18"/>
      <c r="L149" s="18">
        <v>12</v>
      </c>
      <c r="M149" s="18"/>
      <c r="N149" s="18">
        <v>160</v>
      </c>
      <c r="O149" s="18">
        <v>4</v>
      </c>
      <c r="P149" s="18"/>
      <c r="Q149" s="15">
        <v>280</v>
      </c>
      <c r="R149" s="4">
        <f t="shared" si="33"/>
        <v>100</v>
      </c>
      <c r="S149" s="4">
        <f t="shared" si="34"/>
        <v>380</v>
      </c>
      <c r="T149" s="3">
        <f t="shared" si="35"/>
        <v>80</v>
      </c>
    </row>
    <row r="150" s="57" customFormat="1" spans="1:20">
      <c r="A150" s="60"/>
      <c r="B150" s="60"/>
      <c r="C150" s="18"/>
      <c r="D150" s="18"/>
      <c r="E150" s="4"/>
      <c r="F150" s="4"/>
      <c r="G150" s="4" t="s">
        <v>28</v>
      </c>
      <c r="H150" s="4">
        <v>1</v>
      </c>
      <c r="I150" s="3">
        <v>5</v>
      </c>
      <c r="J150" s="4">
        <v>25</v>
      </c>
      <c r="K150" s="18"/>
      <c r="L150" s="18">
        <v>15</v>
      </c>
      <c r="M150" s="18"/>
      <c r="N150" s="18">
        <v>200</v>
      </c>
      <c r="O150" s="18">
        <v>4</v>
      </c>
      <c r="P150" s="18"/>
      <c r="Q150" s="15">
        <v>335</v>
      </c>
      <c r="R150" s="4">
        <f t="shared" si="33"/>
        <v>125</v>
      </c>
      <c r="S150" s="4">
        <f t="shared" si="34"/>
        <v>460</v>
      </c>
      <c r="T150" s="3">
        <f t="shared" si="35"/>
        <v>80</v>
      </c>
    </row>
    <row r="151" s="57" customFormat="1" spans="1:20">
      <c r="A151" s="60"/>
      <c r="B151" s="60"/>
      <c r="C151" s="18"/>
      <c r="D151" s="18"/>
      <c r="E151" s="4"/>
      <c r="F151" s="4"/>
      <c r="G151" s="4" t="s">
        <v>29</v>
      </c>
      <c r="H151" s="4">
        <v>1</v>
      </c>
      <c r="I151" s="3">
        <v>6</v>
      </c>
      <c r="J151" s="4">
        <v>25</v>
      </c>
      <c r="K151" s="18"/>
      <c r="L151" s="18">
        <v>18</v>
      </c>
      <c r="M151" s="18"/>
      <c r="N151" s="18">
        <v>240</v>
      </c>
      <c r="O151" s="18">
        <v>4</v>
      </c>
      <c r="P151" s="18"/>
      <c r="Q151" s="15">
        <v>390</v>
      </c>
      <c r="R151" s="4">
        <f t="shared" si="33"/>
        <v>150</v>
      </c>
      <c r="S151" s="4">
        <f t="shared" si="34"/>
        <v>540</v>
      </c>
      <c r="T151" s="3">
        <f t="shared" si="35"/>
        <v>80</v>
      </c>
    </row>
    <row r="152" s="57" customFormat="1" spans="1:20">
      <c r="A152" s="60"/>
      <c r="B152" s="60"/>
      <c r="C152" s="18"/>
      <c r="D152" s="18"/>
      <c r="E152" s="4"/>
      <c r="F152" s="4"/>
      <c r="G152" s="4" t="s">
        <v>30</v>
      </c>
      <c r="H152" s="4">
        <v>2</v>
      </c>
      <c r="I152" s="3">
        <v>7</v>
      </c>
      <c r="J152" s="4">
        <v>25</v>
      </c>
      <c r="K152" s="18"/>
      <c r="L152" s="18">
        <v>21</v>
      </c>
      <c r="M152" s="18"/>
      <c r="N152" s="18">
        <v>282</v>
      </c>
      <c r="O152" s="18">
        <v>4</v>
      </c>
      <c r="P152" s="18"/>
      <c r="Q152" s="15">
        <v>445</v>
      </c>
      <c r="R152" s="4">
        <f t="shared" si="33"/>
        <v>175</v>
      </c>
      <c r="S152" s="4">
        <f t="shared" si="34"/>
        <v>620</v>
      </c>
      <c r="T152" s="3">
        <f>S152-S150</f>
        <v>160</v>
      </c>
    </row>
    <row r="153" s="57" customFormat="1" spans="1:20">
      <c r="A153" s="60"/>
      <c r="B153" s="60"/>
      <c r="C153" s="18"/>
      <c r="D153" s="18"/>
      <c r="E153" s="4" t="s">
        <v>160</v>
      </c>
      <c r="F153" s="4">
        <v>3</v>
      </c>
      <c r="G153" s="4" t="s">
        <v>31</v>
      </c>
      <c r="H153" s="4">
        <v>2</v>
      </c>
      <c r="I153" s="3">
        <v>9</v>
      </c>
      <c r="J153" s="4">
        <v>25</v>
      </c>
      <c r="K153" s="18"/>
      <c r="L153" s="18">
        <v>23</v>
      </c>
      <c r="M153" s="18"/>
      <c r="N153" s="18">
        <v>282</v>
      </c>
      <c r="O153" s="18">
        <v>4</v>
      </c>
      <c r="P153" s="18" t="s">
        <v>161</v>
      </c>
      <c r="Q153" s="15">
        <v>535</v>
      </c>
      <c r="R153" s="4">
        <f t="shared" si="33"/>
        <v>225</v>
      </c>
      <c r="S153" s="4">
        <f t="shared" si="34"/>
        <v>760</v>
      </c>
      <c r="T153" s="3">
        <f t="shared" ref="T153:T156" si="36">S153-S152</f>
        <v>140</v>
      </c>
    </row>
    <row r="154" s="57" customFormat="1" spans="1:20">
      <c r="A154" s="60"/>
      <c r="B154" s="60"/>
      <c r="C154" s="18"/>
      <c r="D154" s="18"/>
      <c r="E154" s="4"/>
      <c r="F154" s="4"/>
      <c r="G154" s="4" t="s">
        <v>32</v>
      </c>
      <c r="H154" s="4">
        <v>2</v>
      </c>
      <c r="I154" s="3">
        <v>11</v>
      </c>
      <c r="J154" s="4">
        <v>25</v>
      </c>
      <c r="K154" s="18"/>
      <c r="L154" s="18">
        <v>25</v>
      </c>
      <c r="M154" s="18"/>
      <c r="N154" s="18">
        <v>282</v>
      </c>
      <c r="O154" s="18">
        <v>4</v>
      </c>
      <c r="P154" s="18"/>
      <c r="Q154" s="15">
        <v>625</v>
      </c>
      <c r="R154" s="4">
        <f t="shared" si="33"/>
        <v>275</v>
      </c>
      <c r="S154" s="4">
        <f t="shared" si="34"/>
        <v>900</v>
      </c>
      <c r="T154" s="3">
        <f t="shared" si="36"/>
        <v>140</v>
      </c>
    </row>
    <row r="155" s="57" customFormat="1" spans="1:20">
      <c r="A155" s="60"/>
      <c r="B155" s="60"/>
      <c r="C155" s="18"/>
      <c r="D155" s="18"/>
      <c r="E155" s="4"/>
      <c r="F155" s="4"/>
      <c r="G155" s="4" t="s">
        <v>33</v>
      </c>
      <c r="H155" s="4">
        <v>2</v>
      </c>
      <c r="I155" s="3">
        <v>13</v>
      </c>
      <c r="J155" s="4">
        <v>25</v>
      </c>
      <c r="K155" s="18"/>
      <c r="L155" s="18">
        <v>27</v>
      </c>
      <c r="M155" s="18"/>
      <c r="N155" s="18">
        <v>282</v>
      </c>
      <c r="O155" s="18">
        <v>4</v>
      </c>
      <c r="P155" s="18"/>
      <c r="Q155" s="15">
        <v>715</v>
      </c>
      <c r="R155" s="4">
        <f t="shared" si="33"/>
        <v>325</v>
      </c>
      <c r="S155" s="4">
        <f t="shared" si="34"/>
        <v>1040</v>
      </c>
      <c r="T155" s="3">
        <f t="shared" si="36"/>
        <v>140</v>
      </c>
    </row>
    <row r="156" s="57" customFormat="1" spans="1:20">
      <c r="A156" s="60"/>
      <c r="B156" s="60"/>
      <c r="C156" s="18"/>
      <c r="D156" s="18"/>
      <c r="E156" s="4"/>
      <c r="F156" s="4"/>
      <c r="G156" s="4" t="s">
        <v>34</v>
      </c>
      <c r="H156" s="4">
        <v>2</v>
      </c>
      <c r="I156" s="3">
        <v>15</v>
      </c>
      <c r="J156" s="4">
        <v>25</v>
      </c>
      <c r="K156" s="18"/>
      <c r="L156" s="18">
        <v>29</v>
      </c>
      <c r="M156" s="18"/>
      <c r="N156" s="18">
        <v>282</v>
      </c>
      <c r="O156" s="18">
        <v>4</v>
      </c>
      <c r="P156" s="18"/>
      <c r="Q156" s="15">
        <v>805</v>
      </c>
      <c r="R156" s="4">
        <f t="shared" si="33"/>
        <v>375</v>
      </c>
      <c r="S156" s="4">
        <f t="shared" si="34"/>
        <v>1180</v>
      </c>
      <c r="T156" s="3">
        <f t="shared" si="36"/>
        <v>140</v>
      </c>
    </row>
    <row r="157" s="57" customFormat="1" spans="1:20">
      <c r="A157" s="60"/>
      <c r="B157" s="60"/>
      <c r="C157" s="18"/>
      <c r="D157" s="18"/>
      <c r="E157" s="4"/>
      <c r="F157" s="4"/>
      <c r="G157" s="4" t="s">
        <v>35</v>
      </c>
      <c r="H157" s="4">
        <v>2</v>
      </c>
      <c r="I157" s="3">
        <v>17</v>
      </c>
      <c r="J157" s="4">
        <v>25</v>
      </c>
      <c r="K157" s="18"/>
      <c r="L157" s="18">
        <v>30</v>
      </c>
      <c r="M157" s="18"/>
      <c r="N157" s="18">
        <v>282</v>
      </c>
      <c r="O157" s="18">
        <v>4</v>
      </c>
      <c r="P157" s="18"/>
      <c r="Q157" s="15">
        <v>895</v>
      </c>
      <c r="R157" s="4">
        <f t="shared" si="33"/>
        <v>425</v>
      </c>
      <c r="S157" s="4">
        <f t="shared" si="34"/>
        <v>1320</v>
      </c>
      <c r="T157" s="3">
        <f>S157-S155</f>
        <v>280</v>
      </c>
    </row>
    <row r="158" s="57" customFormat="1" spans="1:20">
      <c r="A158" s="60"/>
      <c r="B158" s="60"/>
      <c r="C158" s="18"/>
      <c r="D158" s="18"/>
      <c r="E158" s="4"/>
      <c r="F158" s="4"/>
      <c r="G158" s="4" t="s">
        <v>36</v>
      </c>
      <c r="H158" s="4">
        <v>3</v>
      </c>
      <c r="I158" s="3">
        <v>19</v>
      </c>
      <c r="J158" s="4">
        <v>25</v>
      </c>
      <c r="K158" s="18"/>
      <c r="L158" s="18">
        <v>31</v>
      </c>
      <c r="M158" s="18"/>
      <c r="N158" s="18">
        <v>282</v>
      </c>
      <c r="O158" s="18">
        <v>4</v>
      </c>
      <c r="P158" s="18"/>
      <c r="Q158" s="15">
        <v>985</v>
      </c>
      <c r="R158" s="4">
        <f t="shared" si="33"/>
        <v>475</v>
      </c>
      <c r="S158" s="4">
        <f t="shared" si="34"/>
        <v>1460</v>
      </c>
      <c r="T158" s="3">
        <f t="shared" ref="T158:T161" si="37">S158-S157</f>
        <v>140</v>
      </c>
    </row>
    <row r="159" s="57" customFormat="1" spans="1:20">
      <c r="A159" s="60"/>
      <c r="B159" s="60"/>
      <c r="C159" s="18"/>
      <c r="D159" s="18"/>
      <c r="E159" s="4" t="s">
        <v>162</v>
      </c>
      <c r="F159" s="4">
        <v>6</v>
      </c>
      <c r="G159" s="4" t="s">
        <v>37</v>
      </c>
      <c r="H159" s="4">
        <v>3</v>
      </c>
      <c r="I159" s="3">
        <v>22</v>
      </c>
      <c r="J159" s="4">
        <v>25</v>
      </c>
      <c r="K159" s="18"/>
      <c r="L159" s="18">
        <v>32</v>
      </c>
      <c r="M159" s="18"/>
      <c r="N159" s="18">
        <v>282</v>
      </c>
      <c r="O159" s="18">
        <v>4</v>
      </c>
      <c r="P159" s="18" t="s">
        <v>163</v>
      </c>
      <c r="Q159" s="15">
        <v>1150</v>
      </c>
      <c r="R159" s="4">
        <f t="shared" si="33"/>
        <v>550</v>
      </c>
      <c r="S159" s="4">
        <f t="shared" si="34"/>
        <v>1700</v>
      </c>
      <c r="T159" s="3">
        <f t="shared" si="37"/>
        <v>240</v>
      </c>
    </row>
    <row r="160" s="57" customFormat="1" spans="1:20">
      <c r="A160" s="60"/>
      <c r="B160" s="60"/>
      <c r="C160" s="18"/>
      <c r="D160" s="18"/>
      <c r="E160" s="4"/>
      <c r="F160" s="4"/>
      <c r="G160" s="4" t="s">
        <v>38</v>
      </c>
      <c r="H160" s="4">
        <v>3</v>
      </c>
      <c r="I160" s="3">
        <v>25</v>
      </c>
      <c r="J160" s="4">
        <v>25</v>
      </c>
      <c r="K160" s="18"/>
      <c r="L160" s="18">
        <v>33</v>
      </c>
      <c r="M160" s="18"/>
      <c r="N160" s="18">
        <v>282</v>
      </c>
      <c r="O160" s="18">
        <v>4</v>
      </c>
      <c r="P160" s="4"/>
      <c r="Q160" s="15">
        <v>1325</v>
      </c>
      <c r="R160" s="4">
        <f t="shared" si="33"/>
        <v>625</v>
      </c>
      <c r="S160" s="4">
        <f t="shared" si="34"/>
        <v>1950</v>
      </c>
      <c r="T160" s="3">
        <f t="shared" si="37"/>
        <v>250</v>
      </c>
    </row>
    <row r="161" s="57" customFormat="1" spans="1:20">
      <c r="A161" s="60"/>
      <c r="B161" s="60"/>
      <c r="C161" s="18"/>
      <c r="D161" s="18"/>
      <c r="E161" s="4"/>
      <c r="F161" s="4"/>
      <c r="G161" s="4" t="s">
        <v>39</v>
      </c>
      <c r="H161" s="4">
        <v>0</v>
      </c>
      <c r="I161" s="3">
        <v>28</v>
      </c>
      <c r="J161" s="4">
        <v>25</v>
      </c>
      <c r="K161" s="18"/>
      <c r="L161" s="18">
        <v>34</v>
      </c>
      <c r="M161" s="18"/>
      <c r="N161" s="18">
        <v>282</v>
      </c>
      <c r="O161" s="18">
        <v>4</v>
      </c>
      <c r="P161" s="4"/>
      <c r="Q161" s="15">
        <v>1500</v>
      </c>
      <c r="R161" s="4">
        <f t="shared" si="33"/>
        <v>700</v>
      </c>
      <c r="S161" s="4">
        <f t="shared" si="34"/>
        <v>2200</v>
      </c>
      <c r="T161" s="3">
        <f t="shared" si="37"/>
        <v>250</v>
      </c>
    </row>
    <row r="162" s="57" customFormat="1" spans="1:20">
      <c r="A162" s="60"/>
      <c r="B162" s="60"/>
      <c r="C162" s="18" t="s">
        <v>169</v>
      </c>
      <c r="D162" s="18" t="s">
        <v>175</v>
      </c>
      <c r="E162" s="4" t="s">
        <v>157</v>
      </c>
      <c r="F162" s="4">
        <v>2</v>
      </c>
      <c r="G162" s="4" t="s">
        <v>24</v>
      </c>
      <c r="H162" s="4">
        <v>1</v>
      </c>
      <c r="I162" s="3">
        <v>1</v>
      </c>
      <c r="J162" s="4">
        <v>25</v>
      </c>
      <c r="K162" s="18" t="s">
        <v>158</v>
      </c>
      <c r="L162" s="18">
        <v>3</v>
      </c>
      <c r="M162" s="18"/>
      <c r="N162" s="18">
        <v>50</v>
      </c>
      <c r="O162" s="18">
        <v>4</v>
      </c>
      <c r="P162" s="18" t="s">
        <v>159</v>
      </c>
      <c r="Q162" s="15">
        <v>115</v>
      </c>
      <c r="R162" s="4">
        <f t="shared" si="33"/>
        <v>25</v>
      </c>
      <c r="S162" s="4">
        <f t="shared" si="34"/>
        <v>140</v>
      </c>
      <c r="T162" s="3">
        <f>S162</f>
        <v>140</v>
      </c>
    </row>
    <row r="163" s="57" customFormat="1" spans="1:20">
      <c r="A163" s="60"/>
      <c r="B163" s="60"/>
      <c r="C163" s="18"/>
      <c r="D163" s="18"/>
      <c r="E163" s="4"/>
      <c r="F163" s="4"/>
      <c r="G163" s="4" t="s">
        <v>25</v>
      </c>
      <c r="H163" s="4">
        <v>1</v>
      </c>
      <c r="I163" s="3">
        <v>2</v>
      </c>
      <c r="J163" s="4">
        <v>25</v>
      </c>
      <c r="K163" s="18"/>
      <c r="L163" s="18">
        <v>6</v>
      </c>
      <c r="M163" s="18"/>
      <c r="N163" s="18">
        <v>100</v>
      </c>
      <c r="O163" s="18">
        <v>4</v>
      </c>
      <c r="P163" s="18"/>
      <c r="Q163" s="15">
        <v>170</v>
      </c>
      <c r="R163" s="4">
        <f t="shared" si="33"/>
        <v>50</v>
      </c>
      <c r="S163" s="4">
        <f t="shared" si="34"/>
        <v>220</v>
      </c>
      <c r="T163" s="3">
        <f t="shared" ref="T163:T167" si="38">S163-S162</f>
        <v>80</v>
      </c>
    </row>
    <row r="164" s="57" customFormat="1" spans="1:20">
      <c r="A164" s="60"/>
      <c r="B164" s="60"/>
      <c r="C164" s="18"/>
      <c r="D164" s="18"/>
      <c r="E164" s="4"/>
      <c r="F164" s="4"/>
      <c r="G164" s="4" t="s">
        <v>26</v>
      </c>
      <c r="H164" s="4">
        <v>1</v>
      </c>
      <c r="I164" s="3">
        <v>3</v>
      </c>
      <c r="J164" s="4">
        <v>25</v>
      </c>
      <c r="K164" s="18"/>
      <c r="L164" s="18">
        <v>9</v>
      </c>
      <c r="M164" s="18"/>
      <c r="N164" s="18">
        <v>120</v>
      </c>
      <c r="O164" s="18">
        <v>4</v>
      </c>
      <c r="P164" s="18"/>
      <c r="Q164" s="15">
        <v>225</v>
      </c>
      <c r="R164" s="4">
        <f t="shared" si="33"/>
        <v>75</v>
      </c>
      <c r="S164" s="4">
        <f t="shared" si="34"/>
        <v>300</v>
      </c>
      <c r="T164" s="3">
        <f t="shared" si="38"/>
        <v>80</v>
      </c>
    </row>
    <row r="165" s="57" customFormat="1" spans="1:20">
      <c r="A165" s="60"/>
      <c r="B165" s="60"/>
      <c r="C165" s="18"/>
      <c r="D165" s="18"/>
      <c r="E165" s="4"/>
      <c r="F165" s="4"/>
      <c r="G165" s="4" t="s">
        <v>27</v>
      </c>
      <c r="H165" s="4">
        <v>1</v>
      </c>
      <c r="I165" s="3">
        <v>4</v>
      </c>
      <c r="J165" s="4">
        <v>25</v>
      </c>
      <c r="K165" s="18"/>
      <c r="L165" s="18">
        <v>12</v>
      </c>
      <c r="M165" s="18"/>
      <c r="N165" s="18">
        <v>160</v>
      </c>
      <c r="O165" s="18">
        <v>4</v>
      </c>
      <c r="P165" s="18"/>
      <c r="Q165" s="15">
        <v>280</v>
      </c>
      <c r="R165" s="4">
        <f t="shared" si="33"/>
        <v>100</v>
      </c>
      <c r="S165" s="4">
        <f t="shared" si="34"/>
        <v>380</v>
      </c>
      <c r="T165" s="3">
        <f t="shared" si="38"/>
        <v>80</v>
      </c>
    </row>
    <row r="166" s="57" customFormat="1" spans="1:20">
      <c r="A166" s="60"/>
      <c r="B166" s="60"/>
      <c r="C166" s="18"/>
      <c r="D166" s="18"/>
      <c r="E166" s="4"/>
      <c r="F166" s="4"/>
      <c r="G166" s="4" t="s">
        <v>28</v>
      </c>
      <c r="H166" s="4">
        <v>1</v>
      </c>
      <c r="I166" s="3">
        <v>5</v>
      </c>
      <c r="J166" s="4">
        <v>25</v>
      </c>
      <c r="K166" s="18"/>
      <c r="L166" s="18">
        <v>15</v>
      </c>
      <c r="M166" s="18"/>
      <c r="N166" s="18">
        <v>200</v>
      </c>
      <c r="O166" s="18">
        <v>4</v>
      </c>
      <c r="P166" s="18"/>
      <c r="Q166" s="15">
        <v>335</v>
      </c>
      <c r="R166" s="4">
        <f t="shared" si="33"/>
        <v>125</v>
      </c>
      <c r="S166" s="4">
        <f t="shared" si="34"/>
        <v>460</v>
      </c>
      <c r="T166" s="3">
        <f t="shared" si="38"/>
        <v>80</v>
      </c>
    </row>
    <row r="167" s="57" customFormat="1" spans="1:20">
      <c r="A167" s="60"/>
      <c r="B167" s="60"/>
      <c r="C167" s="18"/>
      <c r="D167" s="18"/>
      <c r="E167" s="4"/>
      <c r="F167" s="4"/>
      <c r="G167" s="4" t="s">
        <v>29</v>
      </c>
      <c r="H167" s="4">
        <v>1</v>
      </c>
      <c r="I167" s="3">
        <v>6</v>
      </c>
      <c r="J167" s="4">
        <v>25</v>
      </c>
      <c r="K167" s="18"/>
      <c r="L167" s="18">
        <v>18</v>
      </c>
      <c r="M167" s="18"/>
      <c r="N167" s="18">
        <v>240</v>
      </c>
      <c r="O167" s="18">
        <v>4</v>
      </c>
      <c r="P167" s="18"/>
      <c r="Q167" s="15">
        <v>390</v>
      </c>
      <c r="R167" s="4">
        <f t="shared" si="33"/>
        <v>150</v>
      </c>
      <c r="S167" s="4">
        <f t="shared" si="34"/>
        <v>540</v>
      </c>
      <c r="T167" s="3">
        <f t="shared" si="38"/>
        <v>80</v>
      </c>
    </row>
    <row r="168" s="57" customFormat="1" spans="1:20">
      <c r="A168" s="60"/>
      <c r="B168" s="60"/>
      <c r="C168" s="18"/>
      <c r="D168" s="18"/>
      <c r="E168" s="4"/>
      <c r="F168" s="4"/>
      <c r="G168" s="4" t="s">
        <v>30</v>
      </c>
      <c r="H168" s="4">
        <v>2</v>
      </c>
      <c r="I168" s="3">
        <v>7</v>
      </c>
      <c r="J168" s="4">
        <v>25</v>
      </c>
      <c r="K168" s="18"/>
      <c r="L168" s="18">
        <v>21</v>
      </c>
      <c r="M168" s="18"/>
      <c r="N168" s="18">
        <v>282</v>
      </c>
      <c r="O168" s="18">
        <v>4</v>
      </c>
      <c r="P168" s="18"/>
      <c r="Q168" s="15">
        <v>445</v>
      </c>
      <c r="R168" s="4">
        <f t="shared" si="33"/>
        <v>175</v>
      </c>
      <c r="S168" s="4">
        <f t="shared" si="34"/>
        <v>620</v>
      </c>
      <c r="T168" s="3">
        <f>S168-S166</f>
        <v>160</v>
      </c>
    </row>
    <row r="169" s="57" customFormat="1" spans="1:20">
      <c r="A169" s="60"/>
      <c r="B169" s="60"/>
      <c r="C169" s="18"/>
      <c r="D169" s="18"/>
      <c r="E169" s="4" t="s">
        <v>160</v>
      </c>
      <c r="F169" s="4">
        <v>3</v>
      </c>
      <c r="G169" s="4" t="s">
        <v>31</v>
      </c>
      <c r="H169" s="4">
        <v>2</v>
      </c>
      <c r="I169" s="3">
        <v>9</v>
      </c>
      <c r="J169" s="4">
        <v>25</v>
      </c>
      <c r="K169" s="18"/>
      <c r="L169" s="18">
        <v>24</v>
      </c>
      <c r="M169" s="18"/>
      <c r="N169" s="18">
        <v>282</v>
      </c>
      <c r="O169" s="18">
        <v>4</v>
      </c>
      <c r="P169" s="18" t="s">
        <v>161</v>
      </c>
      <c r="Q169" s="15">
        <v>535</v>
      </c>
      <c r="R169" s="4">
        <f t="shared" si="33"/>
        <v>225</v>
      </c>
      <c r="S169" s="4">
        <f t="shared" si="34"/>
        <v>760</v>
      </c>
      <c r="T169" s="3">
        <f t="shared" ref="T169:T172" si="39">S169-S168</f>
        <v>140</v>
      </c>
    </row>
    <row r="170" s="57" customFormat="1" spans="1:20">
      <c r="A170" s="60"/>
      <c r="B170" s="60"/>
      <c r="C170" s="18"/>
      <c r="D170" s="18"/>
      <c r="E170" s="4"/>
      <c r="F170" s="4"/>
      <c r="G170" s="4" t="s">
        <v>32</v>
      </c>
      <c r="H170" s="4">
        <v>2</v>
      </c>
      <c r="I170" s="3">
        <v>11</v>
      </c>
      <c r="J170" s="4">
        <v>25</v>
      </c>
      <c r="K170" s="18"/>
      <c r="L170" s="18">
        <v>26</v>
      </c>
      <c r="M170" s="18"/>
      <c r="N170" s="18">
        <v>282</v>
      </c>
      <c r="O170" s="18">
        <v>4</v>
      </c>
      <c r="P170" s="18"/>
      <c r="Q170" s="15">
        <v>625</v>
      </c>
      <c r="R170" s="4">
        <f t="shared" si="33"/>
        <v>275</v>
      </c>
      <c r="S170" s="4">
        <f t="shared" si="34"/>
        <v>900</v>
      </c>
      <c r="T170" s="3">
        <f t="shared" si="39"/>
        <v>140</v>
      </c>
    </row>
    <row r="171" s="57" customFormat="1" spans="1:20">
      <c r="A171" s="60"/>
      <c r="B171" s="60"/>
      <c r="C171" s="18"/>
      <c r="D171" s="18"/>
      <c r="E171" s="4"/>
      <c r="F171" s="4"/>
      <c r="G171" s="4" t="s">
        <v>33</v>
      </c>
      <c r="H171" s="4">
        <v>2</v>
      </c>
      <c r="I171" s="3">
        <v>13</v>
      </c>
      <c r="J171" s="4">
        <v>25</v>
      </c>
      <c r="K171" s="18"/>
      <c r="L171" s="18">
        <v>28</v>
      </c>
      <c r="M171" s="18"/>
      <c r="N171" s="18">
        <v>282</v>
      </c>
      <c r="O171" s="18">
        <v>4</v>
      </c>
      <c r="P171" s="18"/>
      <c r="Q171" s="15">
        <v>715</v>
      </c>
      <c r="R171" s="4">
        <f t="shared" si="33"/>
        <v>325</v>
      </c>
      <c r="S171" s="4">
        <f t="shared" si="34"/>
        <v>1040</v>
      </c>
      <c r="T171" s="3">
        <f t="shared" si="39"/>
        <v>140</v>
      </c>
    </row>
    <row r="172" s="57" customFormat="1" spans="1:20">
      <c r="A172" s="60"/>
      <c r="B172" s="60"/>
      <c r="C172" s="18"/>
      <c r="D172" s="18"/>
      <c r="E172" s="4"/>
      <c r="F172" s="4"/>
      <c r="G172" s="4" t="s">
        <v>34</v>
      </c>
      <c r="H172" s="4">
        <v>2</v>
      </c>
      <c r="I172" s="3">
        <v>15</v>
      </c>
      <c r="J172" s="4">
        <v>25</v>
      </c>
      <c r="K172" s="18"/>
      <c r="L172" s="18">
        <v>30</v>
      </c>
      <c r="M172" s="18"/>
      <c r="N172" s="18">
        <v>282</v>
      </c>
      <c r="O172" s="18">
        <v>4</v>
      </c>
      <c r="P172" s="18"/>
      <c r="Q172" s="15">
        <v>805</v>
      </c>
      <c r="R172" s="4">
        <f t="shared" si="33"/>
        <v>375</v>
      </c>
      <c r="S172" s="4">
        <f t="shared" si="34"/>
        <v>1180</v>
      </c>
      <c r="T172" s="3">
        <f t="shared" si="39"/>
        <v>140</v>
      </c>
    </row>
    <row r="173" s="57" customFormat="1" spans="1:20">
      <c r="A173" s="60"/>
      <c r="B173" s="60"/>
      <c r="C173" s="18"/>
      <c r="D173" s="18"/>
      <c r="E173" s="4"/>
      <c r="F173" s="4"/>
      <c r="G173" s="4" t="s">
        <v>35</v>
      </c>
      <c r="H173" s="4">
        <v>2</v>
      </c>
      <c r="I173" s="3">
        <v>17</v>
      </c>
      <c r="J173" s="4">
        <v>25</v>
      </c>
      <c r="K173" s="18"/>
      <c r="L173" s="18">
        <v>32</v>
      </c>
      <c r="M173" s="18"/>
      <c r="N173" s="18">
        <v>282</v>
      </c>
      <c r="O173" s="18">
        <v>4</v>
      </c>
      <c r="P173" s="18"/>
      <c r="Q173" s="15">
        <v>895</v>
      </c>
      <c r="R173" s="4">
        <f t="shared" si="33"/>
        <v>425</v>
      </c>
      <c r="S173" s="4">
        <f t="shared" si="34"/>
        <v>1320</v>
      </c>
      <c r="T173" s="3">
        <f>S173-S171</f>
        <v>280</v>
      </c>
    </row>
    <row r="174" s="57" customFormat="1" spans="1:20">
      <c r="A174" s="60"/>
      <c r="B174" s="60"/>
      <c r="C174" s="18"/>
      <c r="D174" s="18"/>
      <c r="E174" s="4"/>
      <c r="F174" s="4"/>
      <c r="G174" s="4" t="s">
        <v>36</v>
      </c>
      <c r="H174" s="4">
        <v>3</v>
      </c>
      <c r="I174" s="3">
        <v>19</v>
      </c>
      <c r="J174" s="4">
        <v>25</v>
      </c>
      <c r="K174" s="18"/>
      <c r="L174" s="18">
        <v>34</v>
      </c>
      <c r="M174" s="18"/>
      <c r="N174" s="18">
        <v>282</v>
      </c>
      <c r="O174" s="18">
        <v>4</v>
      </c>
      <c r="P174" s="18"/>
      <c r="Q174" s="15">
        <v>985</v>
      </c>
      <c r="R174" s="4">
        <f t="shared" si="33"/>
        <v>475</v>
      </c>
      <c r="S174" s="4">
        <f t="shared" si="34"/>
        <v>1460</v>
      </c>
      <c r="T174" s="3">
        <f t="shared" ref="T174:T177" si="40">S174-S173</f>
        <v>140</v>
      </c>
    </row>
    <row r="175" s="57" customFormat="1" spans="1:20">
      <c r="A175" s="60"/>
      <c r="B175" s="60"/>
      <c r="C175" s="18"/>
      <c r="D175" s="18"/>
      <c r="E175" s="4" t="s">
        <v>162</v>
      </c>
      <c r="F175" s="4">
        <v>6</v>
      </c>
      <c r="G175" s="4" t="s">
        <v>37</v>
      </c>
      <c r="H175" s="4">
        <v>3</v>
      </c>
      <c r="I175" s="3">
        <v>22</v>
      </c>
      <c r="J175" s="4">
        <v>25</v>
      </c>
      <c r="K175" s="18"/>
      <c r="L175" s="18">
        <v>35</v>
      </c>
      <c r="M175" s="18"/>
      <c r="N175" s="18">
        <v>282</v>
      </c>
      <c r="O175" s="18">
        <v>4</v>
      </c>
      <c r="P175" s="18" t="s">
        <v>163</v>
      </c>
      <c r="Q175" s="15">
        <v>1150</v>
      </c>
      <c r="R175" s="4">
        <f t="shared" si="33"/>
        <v>550</v>
      </c>
      <c r="S175" s="4">
        <f t="shared" si="34"/>
        <v>1700</v>
      </c>
      <c r="T175" s="3">
        <f t="shared" si="40"/>
        <v>240</v>
      </c>
    </row>
    <row r="176" s="57" customFormat="1" spans="1:20">
      <c r="A176" s="60"/>
      <c r="B176" s="60"/>
      <c r="C176" s="18"/>
      <c r="D176" s="18"/>
      <c r="E176" s="4"/>
      <c r="F176" s="4"/>
      <c r="G176" s="4" t="s">
        <v>38</v>
      </c>
      <c r="H176" s="4">
        <v>3</v>
      </c>
      <c r="I176" s="3">
        <v>25</v>
      </c>
      <c r="J176" s="4">
        <v>25</v>
      </c>
      <c r="K176" s="18"/>
      <c r="L176" s="18">
        <v>36</v>
      </c>
      <c r="M176" s="18"/>
      <c r="N176" s="18">
        <v>282</v>
      </c>
      <c r="O176" s="18">
        <v>4</v>
      </c>
      <c r="P176" s="4"/>
      <c r="Q176" s="15">
        <v>1325</v>
      </c>
      <c r="R176" s="4">
        <f t="shared" si="33"/>
        <v>625</v>
      </c>
      <c r="S176" s="4">
        <f t="shared" si="34"/>
        <v>1950</v>
      </c>
      <c r="T176" s="3">
        <f t="shared" si="40"/>
        <v>250</v>
      </c>
    </row>
    <row r="177" s="57" customFormat="1" spans="1:20">
      <c r="A177" s="60"/>
      <c r="B177" s="60"/>
      <c r="C177" s="18"/>
      <c r="D177" s="18"/>
      <c r="E177" s="4"/>
      <c r="F177" s="4"/>
      <c r="G177" s="4" t="s">
        <v>39</v>
      </c>
      <c r="H177" s="4">
        <v>0</v>
      </c>
      <c r="I177" s="3">
        <v>28</v>
      </c>
      <c r="J177" s="4">
        <v>25</v>
      </c>
      <c r="K177" s="18"/>
      <c r="L177" s="18">
        <v>37</v>
      </c>
      <c r="M177" s="18"/>
      <c r="N177" s="18">
        <v>282</v>
      </c>
      <c r="O177" s="18">
        <v>4</v>
      </c>
      <c r="P177" s="4"/>
      <c r="Q177" s="15">
        <v>1500</v>
      </c>
      <c r="R177" s="4">
        <f t="shared" si="33"/>
        <v>700</v>
      </c>
      <c r="S177" s="4">
        <f t="shared" si="34"/>
        <v>2200</v>
      </c>
      <c r="T177" s="3">
        <f t="shared" si="40"/>
        <v>250</v>
      </c>
    </row>
    <row r="178" s="57" customFormat="1" spans="1:20">
      <c r="A178" s="60"/>
      <c r="B178" s="60"/>
      <c r="C178" s="18" t="s">
        <v>169</v>
      </c>
      <c r="D178" s="18" t="s">
        <v>176</v>
      </c>
      <c r="E178" s="4" t="s">
        <v>157</v>
      </c>
      <c r="F178" s="4">
        <v>2</v>
      </c>
      <c r="G178" s="4" t="s">
        <v>24</v>
      </c>
      <c r="H178" s="4">
        <v>1</v>
      </c>
      <c r="I178" s="3">
        <v>1</v>
      </c>
      <c r="J178" s="4">
        <v>25</v>
      </c>
      <c r="K178" s="18" t="s">
        <v>158</v>
      </c>
      <c r="L178" s="18">
        <v>3</v>
      </c>
      <c r="M178" s="18"/>
      <c r="N178" s="18">
        <v>50</v>
      </c>
      <c r="O178" s="18">
        <v>4</v>
      </c>
      <c r="P178" s="18" t="s">
        <v>159</v>
      </c>
      <c r="Q178" s="15">
        <v>115</v>
      </c>
      <c r="R178" s="4">
        <f t="shared" si="33"/>
        <v>25</v>
      </c>
      <c r="S178" s="4">
        <f t="shared" si="34"/>
        <v>140</v>
      </c>
      <c r="T178" s="3">
        <f>S178</f>
        <v>140</v>
      </c>
    </row>
    <row r="179" s="57" customFormat="1" spans="1:20">
      <c r="A179" s="60"/>
      <c r="B179" s="60"/>
      <c r="C179" s="18"/>
      <c r="D179" s="18"/>
      <c r="E179" s="4"/>
      <c r="F179" s="4"/>
      <c r="G179" s="4" t="s">
        <v>25</v>
      </c>
      <c r="H179" s="4">
        <v>1</v>
      </c>
      <c r="I179" s="3">
        <v>2</v>
      </c>
      <c r="J179" s="4">
        <v>25</v>
      </c>
      <c r="K179" s="18"/>
      <c r="L179" s="18">
        <v>6</v>
      </c>
      <c r="M179" s="18"/>
      <c r="N179" s="18">
        <v>100</v>
      </c>
      <c r="O179" s="18">
        <v>4</v>
      </c>
      <c r="P179" s="18"/>
      <c r="Q179" s="15">
        <v>170</v>
      </c>
      <c r="R179" s="4">
        <f t="shared" si="33"/>
        <v>50</v>
      </c>
      <c r="S179" s="4">
        <f t="shared" si="34"/>
        <v>220</v>
      </c>
      <c r="T179" s="3">
        <f t="shared" ref="T179:T183" si="41">S179-S178</f>
        <v>80</v>
      </c>
    </row>
    <row r="180" s="57" customFormat="1" spans="1:20">
      <c r="A180" s="60"/>
      <c r="B180" s="60"/>
      <c r="C180" s="18"/>
      <c r="D180" s="18"/>
      <c r="E180" s="4"/>
      <c r="F180" s="4"/>
      <c r="G180" s="4" t="s">
        <v>26</v>
      </c>
      <c r="H180" s="4">
        <v>1</v>
      </c>
      <c r="I180" s="3">
        <v>3</v>
      </c>
      <c r="J180" s="4">
        <v>25</v>
      </c>
      <c r="K180" s="18"/>
      <c r="L180" s="18">
        <v>9</v>
      </c>
      <c r="M180" s="18"/>
      <c r="N180" s="18">
        <v>120</v>
      </c>
      <c r="O180" s="18">
        <v>4</v>
      </c>
      <c r="P180" s="18"/>
      <c r="Q180" s="15">
        <v>225</v>
      </c>
      <c r="R180" s="4">
        <f t="shared" si="33"/>
        <v>75</v>
      </c>
      <c r="S180" s="4">
        <f t="shared" si="34"/>
        <v>300</v>
      </c>
      <c r="T180" s="3">
        <f t="shared" si="41"/>
        <v>80</v>
      </c>
    </row>
    <row r="181" s="57" customFormat="1" spans="1:20">
      <c r="A181" s="60"/>
      <c r="B181" s="60"/>
      <c r="C181" s="18"/>
      <c r="D181" s="18"/>
      <c r="E181" s="4"/>
      <c r="F181" s="4"/>
      <c r="G181" s="4" t="s">
        <v>27</v>
      </c>
      <c r="H181" s="4">
        <v>1</v>
      </c>
      <c r="I181" s="3">
        <v>4</v>
      </c>
      <c r="J181" s="4">
        <v>25</v>
      </c>
      <c r="K181" s="18"/>
      <c r="L181" s="18">
        <v>12</v>
      </c>
      <c r="M181" s="18"/>
      <c r="N181" s="18">
        <v>160</v>
      </c>
      <c r="O181" s="18">
        <v>4</v>
      </c>
      <c r="P181" s="18"/>
      <c r="Q181" s="15">
        <v>280</v>
      </c>
      <c r="R181" s="4">
        <f t="shared" si="33"/>
        <v>100</v>
      </c>
      <c r="S181" s="4">
        <f t="shared" si="34"/>
        <v>380</v>
      </c>
      <c r="T181" s="3">
        <f t="shared" si="41"/>
        <v>80</v>
      </c>
    </row>
    <row r="182" s="57" customFormat="1" spans="1:20">
      <c r="A182" s="60"/>
      <c r="B182" s="60"/>
      <c r="C182" s="18"/>
      <c r="D182" s="18"/>
      <c r="E182" s="4"/>
      <c r="F182" s="4"/>
      <c r="G182" s="4" t="s">
        <v>28</v>
      </c>
      <c r="H182" s="4">
        <v>1</v>
      </c>
      <c r="I182" s="3">
        <v>5</v>
      </c>
      <c r="J182" s="4">
        <v>25</v>
      </c>
      <c r="K182" s="18"/>
      <c r="L182" s="18">
        <v>15</v>
      </c>
      <c r="M182" s="18"/>
      <c r="N182" s="18">
        <v>200</v>
      </c>
      <c r="O182" s="18">
        <v>4</v>
      </c>
      <c r="P182" s="18"/>
      <c r="Q182" s="15">
        <v>335</v>
      </c>
      <c r="R182" s="4">
        <f t="shared" si="33"/>
        <v>125</v>
      </c>
      <c r="S182" s="4">
        <f t="shared" si="34"/>
        <v>460</v>
      </c>
      <c r="T182" s="3">
        <f t="shared" si="41"/>
        <v>80</v>
      </c>
    </row>
    <row r="183" s="57" customFormat="1" spans="1:20">
      <c r="A183" s="60"/>
      <c r="B183" s="60"/>
      <c r="C183" s="18"/>
      <c r="D183" s="18"/>
      <c r="E183" s="4"/>
      <c r="F183" s="4"/>
      <c r="G183" s="4" t="s">
        <v>29</v>
      </c>
      <c r="H183" s="4">
        <v>1</v>
      </c>
      <c r="I183" s="3">
        <v>6</v>
      </c>
      <c r="J183" s="4">
        <v>25</v>
      </c>
      <c r="K183" s="18"/>
      <c r="L183" s="18">
        <v>18</v>
      </c>
      <c r="M183" s="18"/>
      <c r="N183" s="18">
        <v>240</v>
      </c>
      <c r="O183" s="18">
        <v>4</v>
      </c>
      <c r="P183" s="18"/>
      <c r="Q183" s="15">
        <v>390</v>
      </c>
      <c r="R183" s="4">
        <f t="shared" si="33"/>
        <v>150</v>
      </c>
      <c r="S183" s="4">
        <f t="shared" si="34"/>
        <v>540</v>
      </c>
      <c r="T183" s="3">
        <f t="shared" si="41"/>
        <v>80</v>
      </c>
    </row>
    <row r="184" s="57" customFormat="1" spans="1:20">
      <c r="A184" s="60"/>
      <c r="B184" s="60"/>
      <c r="C184" s="18"/>
      <c r="D184" s="18"/>
      <c r="E184" s="4"/>
      <c r="F184" s="4"/>
      <c r="G184" s="4" t="s">
        <v>30</v>
      </c>
      <c r="H184" s="4">
        <v>2</v>
      </c>
      <c r="I184" s="3">
        <v>7</v>
      </c>
      <c r="J184" s="4">
        <v>25</v>
      </c>
      <c r="K184" s="18"/>
      <c r="L184" s="18">
        <v>21</v>
      </c>
      <c r="M184" s="18"/>
      <c r="N184" s="18">
        <v>282</v>
      </c>
      <c r="O184" s="18">
        <v>4</v>
      </c>
      <c r="P184" s="18"/>
      <c r="Q184" s="15">
        <v>445</v>
      </c>
      <c r="R184" s="4">
        <f t="shared" si="33"/>
        <v>175</v>
      </c>
      <c r="S184" s="4">
        <f t="shared" si="34"/>
        <v>620</v>
      </c>
      <c r="T184" s="3">
        <f>S184-S182</f>
        <v>160</v>
      </c>
    </row>
    <row r="185" s="57" customFormat="1" spans="1:20">
      <c r="A185" s="60"/>
      <c r="B185" s="60"/>
      <c r="C185" s="18"/>
      <c r="D185" s="18"/>
      <c r="E185" s="4" t="s">
        <v>160</v>
      </c>
      <c r="F185" s="4">
        <v>3</v>
      </c>
      <c r="G185" s="4" t="s">
        <v>31</v>
      </c>
      <c r="H185" s="4">
        <v>2</v>
      </c>
      <c r="I185" s="3">
        <v>9</v>
      </c>
      <c r="J185" s="4">
        <v>25</v>
      </c>
      <c r="K185" s="18"/>
      <c r="L185" s="18">
        <v>23</v>
      </c>
      <c r="M185" s="18"/>
      <c r="N185" s="18">
        <v>282</v>
      </c>
      <c r="O185" s="18">
        <v>4</v>
      </c>
      <c r="P185" s="18" t="s">
        <v>161</v>
      </c>
      <c r="Q185" s="15">
        <v>535</v>
      </c>
      <c r="R185" s="4">
        <f t="shared" si="33"/>
        <v>225</v>
      </c>
      <c r="S185" s="4">
        <f t="shared" si="34"/>
        <v>760</v>
      </c>
      <c r="T185" s="3">
        <f t="shared" ref="T185:T188" si="42">S185-S184</f>
        <v>140</v>
      </c>
    </row>
    <row r="186" s="57" customFormat="1" spans="1:20">
      <c r="A186" s="60"/>
      <c r="B186" s="60"/>
      <c r="C186" s="18"/>
      <c r="D186" s="18"/>
      <c r="E186" s="4"/>
      <c r="F186" s="4"/>
      <c r="G186" s="4" t="s">
        <v>32</v>
      </c>
      <c r="H186" s="4">
        <v>2</v>
      </c>
      <c r="I186" s="3">
        <v>11</v>
      </c>
      <c r="J186" s="4">
        <v>25</v>
      </c>
      <c r="K186" s="18"/>
      <c r="L186" s="18">
        <v>25</v>
      </c>
      <c r="M186" s="18"/>
      <c r="N186" s="18">
        <v>282</v>
      </c>
      <c r="O186" s="18">
        <v>4</v>
      </c>
      <c r="P186" s="18"/>
      <c r="Q186" s="15">
        <v>625</v>
      </c>
      <c r="R186" s="4">
        <f t="shared" si="33"/>
        <v>275</v>
      </c>
      <c r="S186" s="4">
        <f t="shared" si="34"/>
        <v>900</v>
      </c>
      <c r="T186" s="3">
        <f t="shared" si="42"/>
        <v>140</v>
      </c>
    </row>
    <row r="187" s="57" customFormat="1" spans="1:20">
      <c r="A187" s="60"/>
      <c r="B187" s="60"/>
      <c r="C187" s="18"/>
      <c r="D187" s="18"/>
      <c r="E187" s="4"/>
      <c r="F187" s="4"/>
      <c r="G187" s="4" t="s">
        <v>33</v>
      </c>
      <c r="H187" s="4">
        <v>2</v>
      </c>
      <c r="I187" s="3">
        <v>13</v>
      </c>
      <c r="J187" s="4">
        <v>25</v>
      </c>
      <c r="K187" s="18"/>
      <c r="L187" s="18">
        <v>26</v>
      </c>
      <c r="M187" s="18"/>
      <c r="N187" s="18">
        <v>282</v>
      </c>
      <c r="O187" s="18">
        <v>4</v>
      </c>
      <c r="P187" s="18"/>
      <c r="Q187" s="15">
        <v>715</v>
      </c>
      <c r="R187" s="4">
        <f t="shared" si="33"/>
        <v>325</v>
      </c>
      <c r="S187" s="4">
        <f t="shared" si="34"/>
        <v>1040</v>
      </c>
      <c r="T187" s="3">
        <f t="shared" si="42"/>
        <v>140</v>
      </c>
    </row>
    <row r="188" s="57" customFormat="1" spans="1:20">
      <c r="A188" s="60"/>
      <c r="B188" s="60"/>
      <c r="C188" s="18"/>
      <c r="D188" s="18"/>
      <c r="E188" s="4"/>
      <c r="F188" s="4"/>
      <c r="G188" s="4" t="s">
        <v>34</v>
      </c>
      <c r="H188" s="4">
        <v>2</v>
      </c>
      <c r="I188" s="3">
        <v>15</v>
      </c>
      <c r="J188" s="4">
        <v>25</v>
      </c>
      <c r="K188" s="18"/>
      <c r="L188" s="18">
        <v>27</v>
      </c>
      <c r="M188" s="18"/>
      <c r="N188" s="18">
        <v>282</v>
      </c>
      <c r="O188" s="18">
        <v>4</v>
      </c>
      <c r="P188" s="18"/>
      <c r="Q188" s="15">
        <v>805</v>
      </c>
      <c r="R188" s="4">
        <f t="shared" si="33"/>
        <v>375</v>
      </c>
      <c r="S188" s="4">
        <f t="shared" si="34"/>
        <v>1180</v>
      </c>
      <c r="T188" s="3">
        <f t="shared" si="42"/>
        <v>140</v>
      </c>
    </row>
    <row r="189" s="57" customFormat="1" spans="1:20">
      <c r="A189" s="60"/>
      <c r="B189" s="60"/>
      <c r="C189" s="18"/>
      <c r="D189" s="18"/>
      <c r="E189" s="4"/>
      <c r="F189" s="4"/>
      <c r="G189" s="4" t="s">
        <v>35</v>
      </c>
      <c r="H189" s="4">
        <v>2</v>
      </c>
      <c r="I189" s="3">
        <v>17</v>
      </c>
      <c r="J189" s="4">
        <v>25</v>
      </c>
      <c r="K189" s="18"/>
      <c r="L189" s="18">
        <v>28</v>
      </c>
      <c r="M189" s="18"/>
      <c r="N189" s="18">
        <v>282</v>
      </c>
      <c r="O189" s="18">
        <v>4</v>
      </c>
      <c r="P189" s="18"/>
      <c r="Q189" s="15">
        <v>895</v>
      </c>
      <c r="R189" s="4">
        <f t="shared" si="33"/>
        <v>425</v>
      </c>
      <c r="S189" s="4">
        <f t="shared" si="34"/>
        <v>1320</v>
      </c>
      <c r="T189" s="3">
        <f>S189-S187</f>
        <v>280</v>
      </c>
    </row>
    <row r="190" s="57" customFormat="1" spans="1:20">
      <c r="A190" s="60"/>
      <c r="B190" s="60"/>
      <c r="C190" s="18"/>
      <c r="D190" s="18"/>
      <c r="E190" s="4"/>
      <c r="F190" s="4"/>
      <c r="G190" s="4" t="s">
        <v>36</v>
      </c>
      <c r="H190" s="4">
        <v>3</v>
      </c>
      <c r="I190" s="3">
        <v>19</v>
      </c>
      <c r="J190" s="4">
        <v>25</v>
      </c>
      <c r="K190" s="18"/>
      <c r="L190" s="18">
        <v>29</v>
      </c>
      <c r="M190" s="18"/>
      <c r="N190" s="18">
        <v>282</v>
      </c>
      <c r="O190" s="18">
        <v>4</v>
      </c>
      <c r="P190" s="18"/>
      <c r="Q190" s="15">
        <v>985</v>
      </c>
      <c r="R190" s="4">
        <f t="shared" si="33"/>
        <v>475</v>
      </c>
      <c r="S190" s="4">
        <f t="shared" si="34"/>
        <v>1460</v>
      </c>
      <c r="T190" s="3">
        <f t="shared" ref="T190:T193" si="43">S190-S189</f>
        <v>140</v>
      </c>
    </row>
    <row r="191" s="57" customFormat="1" spans="1:20">
      <c r="A191" s="60"/>
      <c r="B191" s="60"/>
      <c r="C191" s="18"/>
      <c r="D191" s="18"/>
      <c r="E191" s="4" t="s">
        <v>162</v>
      </c>
      <c r="F191" s="4">
        <v>6</v>
      </c>
      <c r="G191" s="4" t="s">
        <v>37</v>
      </c>
      <c r="H191" s="4">
        <v>3</v>
      </c>
      <c r="I191" s="3">
        <v>22</v>
      </c>
      <c r="J191" s="4">
        <v>25</v>
      </c>
      <c r="K191" s="18"/>
      <c r="L191" s="18">
        <v>30</v>
      </c>
      <c r="M191" s="18"/>
      <c r="N191" s="18">
        <v>282</v>
      </c>
      <c r="O191" s="18">
        <v>4</v>
      </c>
      <c r="P191" s="18" t="s">
        <v>163</v>
      </c>
      <c r="Q191" s="15">
        <v>1150</v>
      </c>
      <c r="R191" s="4">
        <f t="shared" si="33"/>
        <v>550</v>
      </c>
      <c r="S191" s="4">
        <f t="shared" si="34"/>
        <v>1700</v>
      </c>
      <c r="T191" s="3">
        <f t="shared" si="43"/>
        <v>240</v>
      </c>
    </row>
    <row r="192" s="57" customFormat="1" spans="1:20">
      <c r="A192" s="60"/>
      <c r="B192" s="60"/>
      <c r="C192" s="18"/>
      <c r="D192" s="18"/>
      <c r="E192" s="4"/>
      <c r="F192" s="4"/>
      <c r="G192" s="4" t="s">
        <v>38</v>
      </c>
      <c r="H192" s="4">
        <v>3</v>
      </c>
      <c r="I192" s="3">
        <v>25</v>
      </c>
      <c r="J192" s="4">
        <v>25</v>
      </c>
      <c r="K192" s="18"/>
      <c r="L192" s="18">
        <v>31</v>
      </c>
      <c r="M192" s="18"/>
      <c r="N192" s="18">
        <v>282</v>
      </c>
      <c r="O192" s="18">
        <v>4</v>
      </c>
      <c r="P192" s="4"/>
      <c r="Q192" s="15">
        <v>1325</v>
      </c>
      <c r="R192" s="4">
        <f t="shared" si="33"/>
        <v>625</v>
      </c>
      <c r="S192" s="4">
        <f t="shared" si="34"/>
        <v>1950</v>
      </c>
      <c r="T192" s="3">
        <f t="shared" si="43"/>
        <v>250</v>
      </c>
    </row>
    <row r="193" s="57" customFormat="1" spans="1:20">
      <c r="A193" s="60"/>
      <c r="B193" s="60"/>
      <c r="C193" s="18"/>
      <c r="D193" s="18"/>
      <c r="E193" s="4"/>
      <c r="F193" s="4"/>
      <c r="G193" s="4" t="s">
        <v>39</v>
      </c>
      <c r="H193" s="4">
        <v>0</v>
      </c>
      <c r="I193" s="3">
        <v>28</v>
      </c>
      <c r="J193" s="4">
        <v>25</v>
      </c>
      <c r="K193" s="18"/>
      <c r="L193" s="18">
        <v>32</v>
      </c>
      <c r="M193" s="18"/>
      <c r="N193" s="18">
        <v>282</v>
      </c>
      <c r="O193" s="18">
        <v>4</v>
      </c>
      <c r="P193" s="4"/>
      <c r="Q193" s="15">
        <v>1500</v>
      </c>
      <c r="R193" s="4">
        <f t="shared" si="33"/>
        <v>700</v>
      </c>
      <c r="S193" s="4">
        <f t="shared" si="34"/>
        <v>2200</v>
      </c>
      <c r="T193" s="3">
        <f t="shared" si="43"/>
        <v>250</v>
      </c>
    </row>
    <row r="194" s="57" customFormat="1" spans="1:20">
      <c r="A194" s="60"/>
      <c r="B194" s="60"/>
      <c r="C194" s="18" t="s">
        <v>169</v>
      </c>
      <c r="D194" s="18" t="s">
        <v>177</v>
      </c>
      <c r="E194" s="4" t="s">
        <v>157</v>
      </c>
      <c r="F194" s="4">
        <v>2</v>
      </c>
      <c r="G194" s="4" t="s">
        <v>24</v>
      </c>
      <c r="H194" s="4">
        <v>1</v>
      </c>
      <c r="I194" s="3">
        <v>1</v>
      </c>
      <c r="J194" s="4">
        <v>25</v>
      </c>
      <c r="K194" s="18" t="s">
        <v>158</v>
      </c>
      <c r="L194" s="18">
        <v>3</v>
      </c>
      <c r="M194" s="18"/>
      <c r="N194" s="18">
        <v>50</v>
      </c>
      <c r="O194" s="18">
        <v>4</v>
      </c>
      <c r="P194" s="18" t="s">
        <v>159</v>
      </c>
      <c r="Q194" s="15">
        <v>115</v>
      </c>
      <c r="R194" s="4">
        <f t="shared" si="33"/>
        <v>25</v>
      </c>
      <c r="S194" s="4">
        <f t="shared" si="34"/>
        <v>140</v>
      </c>
      <c r="T194" s="3">
        <f>S194</f>
        <v>140</v>
      </c>
    </row>
    <row r="195" s="57" customFormat="1" spans="1:20">
      <c r="A195" s="60"/>
      <c r="B195" s="60"/>
      <c r="C195" s="18"/>
      <c r="D195" s="18"/>
      <c r="E195" s="4"/>
      <c r="F195" s="4"/>
      <c r="G195" s="4" t="s">
        <v>25</v>
      </c>
      <c r="H195" s="4">
        <v>1</v>
      </c>
      <c r="I195" s="3">
        <v>2</v>
      </c>
      <c r="J195" s="4">
        <v>25</v>
      </c>
      <c r="K195" s="18"/>
      <c r="L195" s="18">
        <v>6</v>
      </c>
      <c r="M195" s="18"/>
      <c r="N195" s="18">
        <v>100</v>
      </c>
      <c r="O195" s="18">
        <v>4</v>
      </c>
      <c r="P195" s="18"/>
      <c r="Q195" s="15">
        <v>170</v>
      </c>
      <c r="R195" s="4">
        <f t="shared" si="33"/>
        <v>50</v>
      </c>
      <c r="S195" s="4">
        <f t="shared" si="34"/>
        <v>220</v>
      </c>
      <c r="T195" s="3">
        <f t="shared" ref="T195:T199" si="44">S195-S194</f>
        <v>80</v>
      </c>
    </row>
    <row r="196" s="57" customFormat="1" spans="1:20">
      <c r="A196" s="60"/>
      <c r="B196" s="60"/>
      <c r="C196" s="18"/>
      <c r="D196" s="18"/>
      <c r="E196" s="4"/>
      <c r="F196" s="4"/>
      <c r="G196" s="4" t="s">
        <v>26</v>
      </c>
      <c r="H196" s="4">
        <v>1</v>
      </c>
      <c r="I196" s="3">
        <v>3</v>
      </c>
      <c r="J196" s="4">
        <v>25</v>
      </c>
      <c r="K196" s="18"/>
      <c r="L196" s="18">
        <v>9</v>
      </c>
      <c r="M196" s="18"/>
      <c r="N196" s="18">
        <v>120</v>
      </c>
      <c r="O196" s="18">
        <v>4</v>
      </c>
      <c r="P196" s="18"/>
      <c r="Q196" s="15">
        <v>225</v>
      </c>
      <c r="R196" s="4">
        <f t="shared" si="33"/>
        <v>75</v>
      </c>
      <c r="S196" s="4">
        <f t="shared" si="34"/>
        <v>300</v>
      </c>
      <c r="T196" s="3">
        <f t="shared" si="44"/>
        <v>80</v>
      </c>
    </row>
    <row r="197" s="57" customFormat="1" spans="1:20">
      <c r="A197" s="60"/>
      <c r="B197" s="60"/>
      <c r="C197" s="18"/>
      <c r="D197" s="18"/>
      <c r="E197" s="4"/>
      <c r="F197" s="4"/>
      <c r="G197" s="4" t="s">
        <v>27</v>
      </c>
      <c r="H197" s="4">
        <v>1</v>
      </c>
      <c r="I197" s="3">
        <v>4</v>
      </c>
      <c r="J197" s="4">
        <v>25</v>
      </c>
      <c r="K197" s="18"/>
      <c r="L197" s="18">
        <v>12</v>
      </c>
      <c r="M197" s="18"/>
      <c r="N197" s="18">
        <v>160</v>
      </c>
      <c r="O197" s="18">
        <v>4</v>
      </c>
      <c r="P197" s="18"/>
      <c r="Q197" s="15">
        <v>280</v>
      </c>
      <c r="R197" s="4">
        <f t="shared" si="33"/>
        <v>100</v>
      </c>
      <c r="S197" s="4">
        <f t="shared" si="34"/>
        <v>380</v>
      </c>
      <c r="T197" s="3">
        <f t="shared" si="44"/>
        <v>80</v>
      </c>
    </row>
    <row r="198" s="57" customFormat="1" spans="1:20">
      <c r="A198" s="60"/>
      <c r="B198" s="60"/>
      <c r="C198" s="18"/>
      <c r="D198" s="18"/>
      <c r="E198" s="4"/>
      <c r="F198" s="4"/>
      <c r="G198" s="4" t="s">
        <v>28</v>
      </c>
      <c r="H198" s="4">
        <v>1</v>
      </c>
      <c r="I198" s="3">
        <v>5</v>
      </c>
      <c r="J198" s="4">
        <v>25</v>
      </c>
      <c r="K198" s="18"/>
      <c r="L198" s="18">
        <v>15</v>
      </c>
      <c r="M198" s="18"/>
      <c r="N198" s="18">
        <v>200</v>
      </c>
      <c r="O198" s="18">
        <v>4</v>
      </c>
      <c r="P198" s="18"/>
      <c r="Q198" s="15">
        <v>335</v>
      </c>
      <c r="R198" s="4">
        <f t="shared" si="33"/>
        <v>125</v>
      </c>
      <c r="S198" s="4">
        <f t="shared" si="34"/>
        <v>460</v>
      </c>
      <c r="T198" s="3">
        <f t="shared" si="44"/>
        <v>80</v>
      </c>
    </row>
    <row r="199" s="57" customFormat="1" spans="1:20">
      <c r="A199" s="60"/>
      <c r="B199" s="60"/>
      <c r="C199" s="18"/>
      <c r="D199" s="18"/>
      <c r="E199" s="4"/>
      <c r="F199" s="4"/>
      <c r="G199" s="4" t="s">
        <v>29</v>
      </c>
      <c r="H199" s="4">
        <v>1</v>
      </c>
      <c r="I199" s="3">
        <v>6</v>
      </c>
      <c r="J199" s="4">
        <v>25</v>
      </c>
      <c r="K199" s="18"/>
      <c r="L199" s="18">
        <v>17</v>
      </c>
      <c r="M199" s="18"/>
      <c r="N199" s="18">
        <v>240</v>
      </c>
      <c r="O199" s="18">
        <v>4</v>
      </c>
      <c r="P199" s="18"/>
      <c r="Q199" s="15">
        <v>390</v>
      </c>
      <c r="R199" s="4">
        <f t="shared" si="33"/>
        <v>150</v>
      </c>
      <c r="S199" s="4">
        <f t="shared" si="34"/>
        <v>540</v>
      </c>
      <c r="T199" s="3">
        <f t="shared" si="44"/>
        <v>80</v>
      </c>
    </row>
    <row r="200" s="57" customFormat="1" spans="1:20">
      <c r="A200" s="60"/>
      <c r="B200" s="60"/>
      <c r="C200" s="18"/>
      <c r="D200" s="18"/>
      <c r="E200" s="4"/>
      <c r="F200" s="4"/>
      <c r="G200" s="4" t="s">
        <v>30</v>
      </c>
      <c r="H200" s="4">
        <v>2</v>
      </c>
      <c r="I200" s="3">
        <v>7</v>
      </c>
      <c r="J200" s="4">
        <v>25</v>
      </c>
      <c r="K200" s="18"/>
      <c r="L200" s="18">
        <v>19</v>
      </c>
      <c r="M200" s="18"/>
      <c r="N200" s="18">
        <v>282</v>
      </c>
      <c r="O200" s="18">
        <v>4</v>
      </c>
      <c r="P200" s="18"/>
      <c r="Q200" s="15">
        <v>445</v>
      </c>
      <c r="R200" s="4">
        <f t="shared" si="33"/>
        <v>175</v>
      </c>
      <c r="S200" s="4">
        <f t="shared" si="34"/>
        <v>620</v>
      </c>
      <c r="T200" s="3">
        <f>S200-S198</f>
        <v>160</v>
      </c>
    </row>
    <row r="201" s="57" customFormat="1" spans="1:20">
      <c r="A201" s="60"/>
      <c r="B201" s="60"/>
      <c r="C201" s="18"/>
      <c r="D201" s="18"/>
      <c r="E201" s="4" t="s">
        <v>160</v>
      </c>
      <c r="F201" s="4">
        <v>3</v>
      </c>
      <c r="G201" s="4" t="s">
        <v>31</v>
      </c>
      <c r="H201" s="4">
        <v>2</v>
      </c>
      <c r="I201" s="3">
        <v>9</v>
      </c>
      <c r="J201" s="4">
        <v>25</v>
      </c>
      <c r="K201" s="18"/>
      <c r="L201" s="18">
        <v>21</v>
      </c>
      <c r="M201" s="18"/>
      <c r="N201" s="18">
        <v>282</v>
      </c>
      <c r="O201" s="18">
        <v>4</v>
      </c>
      <c r="P201" s="18" t="s">
        <v>161</v>
      </c>
      <c r="Q201" s="15">
        <v>535</v>
      </c>
      <c r="R201" s="4">
        <f t="shared" si="33"/>
        <v>225</v>
      </c>
      <c r="S201" s="4">
        <f t="shared" si="34"/>
        <v>760</v>
      </c>
      <c r="T201" s="3">
        <f t="shared" ref="T201:T204" si="45">S201-S200</f>
        <v>140</v>
      </c>
    </row>
    <row r="202" s="57" customFormat="1" spans="1:20">
      <c r="A202" s="60"/>
      <c r="B202" s="60"/>
      <c r="C202" s="18"/>
      <c r="D202" s="18"/>
      <c r="E202" s="4"/>
      <c r="F202" s="4"/>
      <c r="G202" s="4" t="s">
        <v>32</v>
      </c>
      <c r="H202" s="4">
        <v>2</v>
      </c>
      <c r="I202" s="3">
        <v>11</v>
      </c>
      <c r="J202" s="4">
        <v>25</v>
      </c>
      <c r="K202" s="18"/>
      <c r="L202" s="18">
        <v>23</v>
      </c>
      <c r="M202" s="18"/>
      <c r="N202" s="18">
        <v>282</v>
      </c>
      <c r="O202" s="18">
        <v>4</v>
      </c>
      <c r="P202" s="18"/>
      <c r="Q202" s="15">
        <v>625</v>
      </c>
      <c r="R202" s="4">
        <f t="shared" si="33"/>
        <v>275</v>
      </c>
      <c r="S202" s="4">
        <f t="shared" si="34"/>
        <v>900</v>
      </c>
      <c r="T202" s="3">
        <f t="shared" si="45"/>
        <v>140</v>
      </c>
    </row>
    <row r="203" s="57" customFormat="1" spans="1:20">
      <c r="A203" s="60"/>
      <c r="B203" s="60"/>
      <c r="C203" s="18"/>
      <c r="D203" s="18"/>
      <c r="E203" s="4"/>
      <c r="F203" s="4"/>
      <c r="G203" s="4" t="s">
        <v>33</v>
      </c>
      <c r="H203" s="4">
        <v>2</v>
      </c>
      <c r="I203" s="3">
        <v>13</v>
      </c>
      <c r="J203" s="4">
        <v>25</v>
      </c>
      <c r="K203" s="18"/>
      <c r="L203" s="18">
        <v>24</v>
      </c>
      <c r="M203" s="18"/>
      <c r="N203" s="18">
        <v>282</v>
      </c>
      <c r="O203" s="18">
        <v>4</v>
      </c>
      <c r="P203" s="18"/>
      <c r="Q203" s="15">
        <v>715</v>
      </c>
      <c r="R203" s="4">
        <f t="shared" si="33"/>
        <v>325</v>
      </c>
      <c r="S203" s="4">
        <f t="shared" si="34"/>
        <v>1040</v>
      </c>
      <c r="T203" s="3">
        <f t="shared" si="45"/>
        <v>140</v>
      </c>
    </row>
    <row r="204" s="57" customFormat="1" spans="1:20">
      <c r="A204" s="60"/>
      <c r="B204" s="60"/>
      <c r="C204" s="18"/>
      <c r="D204" s="18"/>
      <c r="E204" s="4"/>
      <c r="F204" s="4"/>
      <c r="G204" s="4" t="s">
        <v>34</v>
      </c>
      <c r="H204" s="4">
        <v>2</v>
      </c>
      <c r="I204" s="3">
        <v>15</v>
      </c>
      <c r="J204" s="4">
        <v>25</v>
      </c>
      <c r="K204" s="18"/>
      <c r="L204" s="18">
        <v>25</v>
      </c>
      <c r="M204" s="18"/>
      <c r="N204" s="18">
        <v>282</v>
      </c>
      <c r="O204" s="18">
        <v>4</v>
      </c>
      <c r="P204" s="18"/>
      <c r="Q204" s="15">
        <v>805</v>
      </c>
      <c r="R204" s="4">
        <f t="shared" si="33"/>
        <v>375</v>
      </c>
      <c r="S204" s="4">
        <f t="shared" si="34"/>
        <v>1180</v>
      </c>
      <c r="T204" s="3">
        <f t="shared" si="45"/>
        <v>140</v>
      </c>
    </row>
    <row r="205" s="57" customFormat="1" spans="1:20">
      <c r="A205" s="60"/>
      <c r="B205" s="60"/>
      <c r="C205" s="18"/>
      <c r="D205" s="18"/>
      <c r="E205" s="4"/>
      <c r="F205" s="4"/>
      <c r="G205" s="4" t="s">
        <v>35</v>
      </c>
      <c r="H205" s="4">
        <v>2</v>
      </c>
      <c r="I205" s="3">
        <v>17</v>
      </c>
      <c r="J205" s="4">
        <v>25</v>
      </c>
      <c r="K205" s="18"/>
      <c r="L205" s="18">
        <v>26</v>
      </c>
      <c r="M205" s="18"/>
      <c r="N205" s="18">
        <v>282</v>
      </c>
      <c r="O205" s="18">
        <v>4</v>
      </c>
      <c r="P205" s="18"/>
      <c r="Q205" s="15">
        <v>895</v>
      </c>
      <c r="R205" s="4">
        <f t="shared" si="33"/>
        <v>425</v>
      </c>
      <c r="S205" s="4">
        <f t="shared" si="34"/>
        <v>1320</v>
      </c>
      <c r="T205" s="3">
        <f>S205-S203</f>
        <v>280</v>
      </c>
    </row>
    <row r="206" s="57" customFormat="1" spans="1:20">
      <c r="A206" s="60"/>
      <c r="B206" s="60"/>
      <c r="C206" s="18"/>
      <c r="D206" s="18"/>
      <c r="E206" s="4"/>
      <c r="F206" s="4"/>
      <c r="G206" s="4" t="s">
        <v>36</v>
      </c>
      <c r="H206" s="4">
        <v>3</v>
      </c>
      <c r="I206" s="3">
        <v>19</v>
      </c>
      <c r="J206" s="4">
        <v>25</v>
      </c>
      <c r="K206" s="18"/>
      <c r="L206" s="18">
        <v>27</v>
      </c>
      <c r="M206" s="18"/>
      <c r="N206" s="18">
        <v>282</v>
      </c>
      <c r="O206" s="18">
        <v>4</v>
      </c>
      <c r="P206" s="18"/>
      <c r="Q206" s="15">
        <v>985</v>
      </c>
      <c r="R206" s="4">
        <f t="shared" si="33"/>
        <v>475</v>
      </c>
      <c r="S206" s="4">
        <f t="shared" si="34"/>
        <v>1460</v>
      </c>
      <c r="T206" s="3">
        <f t="shared" ref="T206:T209" si="46">S206-S205</f>
        <v>140</v>
      </c>
    </row>
    <row r="207" s="57" customFormat="1" spans="1:20">
      <c r="A207" s="60"/>
      <c r="B207" s="60"/>
      <c r="C207" s="18"/>
      <c r="D207" s="18"/>
      <c r="E207" s="4" t="s">
        <v>162</v>
      </c>
      <c r="F207" s="4">
        <v>6</v>
      </c>
      <c r="G207" s="4" t="s">
        <v>37</v>
      </c>
      <c r="H207" s="4">
        <v>3</v>
      </c>
      <c r="I207" s="3">
        <v>22</v>
      </c>
      <c r="J207" s="4">
        <v>25</v>
      </c>
      <c r="K207" s="18"/>
      <c r="L207" s="18">
        <v>28</v>
      </c>
      <c r="M207" s="18"/>
      <c r="N207" s="18">
        <v>282</v>
      </c>
      <c r="O207" s="18">
        <v>4</v>
      </c>
      <c r="P207" s="18" t="s">
        <v>163</v>
      </c>
      <c r="Q207" s="15">
        <v>1150</v>
      </c>
      <c r="R207" s="4">
        <f t="shared" si="33"/>
        <v>550</v>
      </c>
      <c r="S207" s="4">
        <f t="shared" si="34"/>
        <v>1700</v>
      </c>
      <c r="T207" s="3">
        <f t="shared" si="46"/>
        <v>240</v>
      </c>
    </row>
    <row r="208" s="57" customFormat="1" spans="1:20">
      <c r="A208" s="60"/>
      <c r="B208" s="60"/>
      <c r="C208" s="18"/>
      <c r="D208" s="18"/>
      <c r="E208" s="4"/>
      <c r="F208" s="4"/>
      <c r="G208" s="4" t="s">
        <v>38</v>
      </c>
      <c r="H208" s="4">
        <v>3</v>
      </c>
      <c r="I208" s="3">
        <v>25</v>
      </c>
      <c r="J208" s="4">
        <v>25</v>
      </c>
      <c r="K208" s="18"/>
      <c r="L208" s="18">
        <v>29</v>
      </c>
      <c r="M208" s="18"/>
      <c r="N208" s="18">
        <v>282</v>
      </c>
      <c r="O208" s="18">
        <v>4</v>
      </c>
      <c r="P208" s="4"/>
      <c r="Q208" s="15">
        <v>1325</v>
      </c>
      <c r="R208" s="4">
        <f t="shared" si="33"/>
        <v>625</v>
      </c>
      <c r="S208" s="4">
        <f t="shared" si="34"/>
        <v>1950</v>
      </c>
      <c r="T208" s="3">
        <f t="shared" si="46"/>
        <v>250</v>
      </c>
    </row>
    <row r="209" s="57" customFormat="1" spans="1:20">
      <c r="A209" s="60"/>
      <c r="B209" s="60"/>
      <c r="C209" s="18"/>
      <c r="D209" s="18"/>
      <c r="E209" s="4"/>
      <c r="F209" s="4"/>
      <c r="G209" s="4" t="s">
        <v>39</v>
      </c>
      <c r="H209" s="4">
        <v>0</v>
      </c>
      <c r="I209" s="3">
        <v>28</v>
      </c>
      <c r="J209" s="4">
        <v>25</v>
      </c>
      <c r="K209" s="18"/>
      <c r="L209" s="18">
        <v>30</v>
      </c>
      <c r="M209" s="18"/>
      <c r="N209" s="18">
        <v>282</v>
      </c>
      <c r="O209" s="18">
        <v>4</v>
      </c>
      <c r="P209" s="4"/>
      <c r="Q209" s="15">
        <v>1500</v>
      </c>
      <c r="R209" s="4">
        <f t="shared" si="33"/>
        <v>700</v>
      </c>
      <c r="S209" s="4">
        <f t="shared" si="34"/>
        <v>2200</v>
      </c>
      <c r="T209" s="3">
        <f t="shared" si="46"/>
        <v>250</v>
      </c>
    </row>
    <row r="210" s="57" customFormat="1" spans="1:20">
      <c r="A210" s="60"/>
      <c r="B210" s="60"/>
      <c r="C210" s="18" t="s">
        <v>169</v>
      </c>
      <c r="D210" s="18" t="s">
        <v>178</v>
      </c>
      <c r="E210" s="4" t="s">
        <v>157</v>
      </c>
      <c r="F210" s="4">
        <v>2</v>
      </c>
      <c r="G210" s="4" t="s">
        <v>24</v>
      </c>
      <c r="H210" s="4">
        <v>1</v>
      </c>
      <c r="I210" s="3">
        <v>1</v>
      </c>
      <c r="J210" s="4">
        <v>25</v>
      </c>
      <c r="K210" s="18" t="s">
        <v>158</v>
      </c>
      <c r="L210" s="18">
        <v>1</v>
      </c>
      <c r="M210" s="18"/>
      <c r="N210" s="18">
        <v>50</v>
      </c>
      <c r="O210" s="18">
        <v>4</v>
      </c>
      <c r="P210" s="18" t="s">
        <v>159</v>
      </c>
      <c r="Q210" s="15">
        <v>115</v>
      </c>
      <c r="R210" s="4">
        <f t="shared" ref="R210:R225" si="47">I210*J210</f>
        <v>25</v>
      </c>
      <c r="S210" s="4">
        <f t="shared" ref="S210:S225" si="48">R210+Q210</f>
        <v>140</v>
      </c>
      <c r="T210" s="3">
        <f>S210</f>
        <v>140</v>
      </c>
    </row>
    <row r="211" s="57" customFormat="1" spans="1:20">
      <c r="A211" s="60"/>
      <c r="B211" s="60"/>
      <c r="C211" s="18"/>
      <c r="D211" s="18"/>
      <c r="E211" s="4"/>
      <c r="F211" s="4"/>
      <c r="G211" s="4" t="s">
        <v>25</v>
      </c>
      <c r="H211" s="4">
        <v>1</v>
      </c>
      <c r="I211" s="3">
        <v>2</v>
      </c>
      <c r="J211" s="4">
        <v>25</v>
      </c>
      <c r="K211" s="18"/>
      <c r="L211" s="18">
        <v>2</v>
      </c>
      <c r="M211" s="18"/>
      <c r="N211" s="18">
        <v>100</v>
      </c>
      <c r="O211" s="18">
        <v>4</v>
      </c>
      <c r="P211" s="18"/>
      <c r="Q211" s="15">
        <v>170</v>
      </c>
      <c r="R211" s="4">
        <f t="shared" si="47"/>
        <v>50</v>
      </c>
      <c r="S211" s="4">
        <f t="shared" si="48"/>
        <v>220</v>
      </c>
      <c r="T211" s="3">
        <f t="shared" ref="T211:T215" si="49">S211-S210</f>
        <v>80</v>
      </c>
    </row>
    <row r="212" s="57" customFormat="1" spans="1:20">
      <c r="A212" s="60"/>
      <c r="B212" s="60"/>
      <c r="C212" s="18"/>
      <c r="D212" s="18"/>
      <c r="E212" s="4"/>
      <c r="F212" s="4"/>
      <c r="G212" s="4" t="s">
        <v>26</v>
      </c>
      <c r="H212" s="4">
        <v>1</v>
      </c>
      <c r="I212" s="3">
        <v>3</v>
      </c>
      <c r="J212" s="4">
        <v>25</v>
      </c>
      <c r="K212" s="18"/>
      <c r="L212" s="18">
        <v>3</v>
      </c>
      <c r="M212" s="18"/>
      <c r="N212" s="18">
        <v>120</v>
      </c>
      <c r="O212" s="18">
        <v>4</v>
      </c>
      <c r="P212" s="18"/>
      <c r="Q212" s="15">
        <v>225</v>
      </c>
      <c r="R212" s="4">
        <f t="shared" si="47"/>
        <v>75</v>
      </c>
      <c r="S212" s="4">
        <f t="shared" si="48"/>
        <v>300</v>
      </c>
      <c r="T212" s="3">
        <f t="shared" si="49"/>
        <v>80</v>
      </c>
    </row>
    <row r="213" s="57" customFormat="1" spans="1:20">
      <c r="A213" s="60"/>
      <c r="B213" s="60"/>
      <c r="C213" s="18"/>
      <c r="D213" s="18"/>
      <c r="E213" s="4"/>
      <c r="F213" s="4"/>
      <c r="G213" s="4" t="s">
        <v>27</v>
      </c>
      <c r="H213" s="4">
        <v>1</v>
      </c>
      <c r="I213" s="3">
        <v>4</v>
      </c>
      <c r="J213" s="4">
        <v>25</v>
      </c>
      <c r="K213" s="18"/>
      <c r="L213" s="18">
        <v>4</v>
      </c>
      <c r="M213" s="18"/>
      <c r="N213" s="18">
        <v>160</v>
      </c>
      <c r="O213" s="18">
        <v>4</v>
      </c>
      <c r="P213" s="18"/>
      <c r="Q213" s="15">
        <v>280</v>
      </c>
      <c r="R213" s="4">
        <f t="shared" si="47"/>
        <v>100</v>
      </c>
      <c r="S213" s="4">
        <f t="shared" si="48"/>
        <v>380</v>
      </c>
      <c r="T213" s="3">
        <f t="shared" si="49"/>
        <v>80</v>
      </c>
    </row>
    <row r="214" s="57" customFormat="1" spans="1:20">
      <c r="A214" s="60"/>
      <c r="B214" s="60"/>
      <c r="C214" s="18"/>
      <c r="D214" s="18"/>
      <c r="E214" s="4"/>
      <c r="F214" s="4"/>
      <c r="G214" s="4" t="s">
        <v>28</v>
      </c>
      <c r="H214" s="4">
        <v>1</v>
      </c>
      <c r="I214" s="3">
        <v>5</v>
      </c>
      <c r="J214" s="4">
        <v>25</v>
      </c>
      <c r="K214" s="18"/>
      <c r="L214" s="18">
        <v>5</v>
      </c>
      <c r="M214" s="18"/>
      <c r="N214" s="18">
        <v>200</v>
      </c>
      <c r="O214" s="18">
        <v>4</v>
      </c>
      <c r="P214" s="18"/>
      <c r="Q214" s="15">
        <v>335</v>
      </c>
      <c r="R214" s="4">
        <f t="shared" si="47"/>
        <v>125</v>
      </c>
      <c r="S214" s="4">
        <f t="shared" si="48"/>
        <v>460</v>
      </c>
      <c r="T214" s="3">
        <f t="shared" si="49"/>
        <v>80</v>
      </c>
    </row>
    <row r="215" s="57" customFormat="1" spans="1:20">
      <c r="A215" s="60"/>
      <c r="B215" s="60"/>
      <c r="C215" s="18"/>
      <c r="D215" s="18"/>
      <c r="E215" s="4"/>
      <c r="F215" s="4"/>
      <c r="G215" s="4" t="s">
        <v>29</v>
      </c>
      <c r="H215" s="4">
        <v>1</v>
      </c>
      <c r="I215" s="3">
        <v>6</v>
      </c>
      <c r="J215" s="4">
        <v>25</v>
      </c>
      <c r="K215" s="18"/>
      <c r="L215" s="18"/>
      <c r="M215" s="18"/>
      <c r="N215" s="18">
        <v>240</v>
      </c>
      <c r="O215" s="18">
        <v>4</v>
      </c>
      <c r="P215" s="18"/>
      <c r="Q215" s="15">
        <v>390</v>
      </c>
      <c r="R215" s="4">
        <f t="shared" si="47"/>
        <v>150</v>
      </c>
      <c r="S215" s="4">
        <f t="shared" si="48"/>
        <v>540</v>
      </c>
      <c r="T215" s="3">
        <f t="shared" si="49"/>
        <v>80</v>
      </c>
    </row>
    <row r="216" s="57" customFormat="1" spans="1:20">
      <c r="A216" s="60"/>
      <c r="B216" s="60"/>
      <c r="C216" s="18"/>
      <c r="D216" s="18"/>
      <c r="E216" s="4"/>
      <c r="F216" s="4"/>
      <c r="G216" s="4" t="s">
        <v>30</v>
      </c>
      <c r="H216" s="4">
        <v>2</v>
      </c>
      <c r="I216" s="3">
        <v>7</v>
      </c>
      <c r="J216" s="4">
        <v>25</v>
      </c>
      <c r="K216" s="18"/>
      <c r="L216" s="18"/>
      <c r="M216" s="18"/>
      <c r="N216" s="18">
        <v>282</v>
      </c>
      <c r="O216" s="18">
        <v>4</v>
      </c>
      <c r="P216" s="18"/>
      <c r="Q216" s="15">
        <v>445</v>
      </c>
      <c r="R216" s="4">
        <f t="shared" si="47"/>
        <v>175</v>
      </c>
      <c r="S216" s="4">
        <f t="shared" si="48"/>
        <v>620</v>
      </c>
      <c r="T216" s="3">
        <f>S216-S214</f>
        <v>160</v>
      </c>
    </row>
    <row r="217" s="57" customFormat="1" spans="1:20">
      <c r="A217" s="60"/>
      <c r="B217" s="60"/>
      <c r="C217" s="18"/>
      <c r="D217" s="18"/>
      <c r="E217" s="4" t="s">
        <v>160</v>
      </c>
      <c r="F217" s="4">
        <v>3</v>
      </c>
      <c r="G217" s="4" t="s">
        <v>31</v>
      </c>
      <c r="H217" s="4">
        <v>2</v>
      </c>
      <c r="I217" s="3">
        <v>9</v>
      </c>
      <c r="J217" s="4">
        <v>25</v>
      </c>
      <c r="K217" s="18"/>
      <c r="L217" s="18"/>
      <c r="M217" s="18"/>
      <c r="N217" s="18">
        <v>282</v>
      </c>
      <c r="O217" s="18">
        <v>4</v>
      </c>
      <c r="P217" s="18" t="s">
        <v>161</v>
      </c>
      <c r="Q217" s="15">
        <v>535</v>
      </c>
      <c r="R217" s="4">
        <f t="shared" si="47"/>
        <v>225</v>
      </c>
      <c r="S217" s="4">
        <f t="shared" si="48"/>
        <v>760</v>
      </c>
      <c r="T217" s="3">
        <f t="shared" ref="T217:T220" si="50">S217-S216</f>
        <v>140</v>
      </c>
    </row>
    <row r="218" s="57" customFormat="1" spans="1:20">
      <c r="A218" s="60"/>
      <c r="B218" s="60"/>
      <c r="C218" s="18"/>
      <c r="D218" s="18"/>
      <c r="E218" s="4"/>
      <c r="F218" s="4"/>
      <c r="G218" s="4" t="s">
        <v>32</v>
      </c>
      <c r="H218" s="4">
        <v>2</v>
      </c>
      <c r="I218" s="3">
        <v>11</v>
      </c>
      <c r="J218" s="4">
        <v>25</v>
      </c>
      <c r="K218" s="18"/>
      <c r="L218" s="18"/>
      <c r="M218" s="18"/>
      <c r="N218" s="18">
        <v>282</v>
      </c>
      <c r="O218" s="18">
        <v>4</v>
      </c>
      <c r="P218" s="18"/>
      <c r="Q218" s="15">
        <v>625</v>
      </c>
      <c r="R218" s="4">
        <f t="shared" si="47"/>
        <v>275</v>
      </c>
      <c r="S218" s="4">
        <f t="shared" si="48"/>
        <v>900</v>
      </c>
      <c r="T218" s="3">
        <f t="shared" si="50"/>
        <v>140</v>
      </c>
    </row>
    <row r="219" s="57" customFormat="1" spans="1:20">
      <c r="A219" s="60"/>
      <c r="B219" s="60"/>
      <c r="C219" s="18"/>
      <c r="D219" s="18"/>
      <c r="E219" s="4"/>
      <c r="F219" s="4"/>
      <c r="G219" s="4" t="s">
        <v>33</v>
      </c>
      <c r="H219" s="4">
        <v>2</v>
      </c>
      <c r="I219" s="3">
        <v>13</v>
      </c>
      <c r="J219" s="4">
        <v>25</v>
      </c>
      <c r="K219" s="18"/>
      <c r="L219" s="18"/>
      <c r="M219" s="18"/>
      <c r="N219" s="18">
        <v>282</v>
      </c>
      <c r="O219" s="18">
        <v>4</v>
      </c>
      <c r="P219" s="18"/>
      <c r="Q219" s="15">
        <v>715</v>
      </c>
      <c r="R219" s="4">
        <f t="shared" si="47"/>
        <v>325</v>
      </c>
      <c r="S219" s="4">
        <f t="shared" si="48"/>
        <v>1040</v>
      </c>
      <c r="T219" s="3">
        <f t="shared" si="50"/>
        <v>140</v>
      </c>
    </row>
    <row r="220" s="57" customFormat="1" spans="1:20">
      <c r="A220" s="60"/>
      <c r="B220" s="60"/>
      <c r="C220" s="18"/>
      <c r="D220" s="18"/>
      <c r="E220" s="4"/>
      <c r="F220" s="4"/>
      <c r="G220" s="4" t="s">
        <v>34</v>
      </c>
      <c r="H220" s="4">
        <v>2</v>
      </c>
      <c r="I220" s="3">
        <v>15</v>
      </c>
      <c r="J220" s="4">
        <v>25</v>
      </c>
      <c r="K220" s="18"/>
      <c r="L220" s="18"/>
      <c r="M220" s="18"/>
      <c r="N220" s="18">
        <v>282</v>
      </c>
      <c r="O220" s="18">
        <v>4</v>
      </c>
      <c r="P220" s="18"/>
      <c r="Q220" s="15">
        <v>805</v>
      </c>
      <c r="R220" s="4">
        <f t="shared" si="47"/>
        <v>375</v>
      </c>
      <c r="S220" s="4">
        <f t="shared" si="48"/>
        <v>1180</v>
      </c>
      <c r="T220" s="3">
        <f t="shared" si="50"/>
        <v>140</v>
      </c>
    </row>
    <row r="221" s="57" customFormat="1" spans="1:20">
      <c r="A221" s="60"/>
      <c r="B221" s="60"/>
      <c r="C221" s="18"/>
      <c r="D221" s="18"/>
      <c r="E221" s="4"/>
      <c r="F221" s="4"/>
      <c r="G221" s="4" t="s">
        <v>35</v>
      </c>
      <c r="H221" s="4">
        <v>2</v>
      </c>
      <c r="I221" s="3">
        <v>17</v>
      </c>
      <c r="J221" s="4">
        <v>25</v>
      </c>
      <c r="K221" s="18"/>
      <c r="L221" s="18"/>
      <c r="M221" s="18"/>
      <c r="N221" s="18">
        <v>282</v>
      </c>
      <c r="O221" s="18">
        <v>4</v>
      </c>
      <c r="P221" s="18"/>
      <c r="Q221" s="15">
        <v>895</v>
      </c>
      <c r="R221" s="4">
        <f t="shared" si="47"/>
        <v>425</v>
      </c>
      <c r="S221" s="4">
        <f t="shared" si="48"/>
        <v>1320</v>
      </c>
      <c r="T221" s="3">
        <f>S221-S219</f>
        <v>280</v>
      </c>
    </row>
    <row r="222" s="57" customFormat="1" spans="1:20">
      <c r="A222" s="60"/>
      <c r="B222" s="60"/>
      <c r="C222" s="18"/>
      <c r="D222" s="18"/>
      <c r="E222" s="4"/>
      <c r="F222" s="4"/>
      <c r="G222" s="4" t="s">
        <v>36</v>
      </c>
      <c r="H222" s="4">
        <v>3</v>
      </c>
      <c r="I222" s="3">
        <v>19</v>
      </c>
      <c r="J222" s="4">
        <v>25</v>
      </c>
      <c r="K222" s="18"/>
      <c r="L222" s="18"/>
      <c r="M222" s="18"/>
      <c r="N222" s="18">
        <v>282</v>
      </c>
      <c r="O222" s="18">
        <v>4</v>
      </c>
      <c r="P222" s="18"/>
      <c r="Q222" s="15">
        <v>985</v>
      </c>
      <c r="R222" s="4">
        <f t="shared" si="47"/>
        <v>475</v>
      </c>
      <c r="S222" s="4">
        <f t="shared" si="48"/>
        <v>1460</v>
      </c>
      <c r="T222" s="3">
        <f t="shared" ref="T222:T225" si="51">S222-S221</f>
        <v>140</v>
      </c>
    </row>
    <row r="223" s="57" customFormat="1" spans="1:20">
      <c r="A223" s="60"/>
      <c r="B223" s="60"/>
      <c r="C223" s="18"/>
      <c r="D223" s="18"/>
      <c r="E223" s="4" t="s">
        <v>162</v>
      </c>
      <c r="F223" s="4">
        <v>6</v>
      </c>
      <c r="G223" s="4" t="s">
        <v>37</v>
      </c>
      <c r="H223" s="4">
        <v>3</v>
      </c>
      <c r="I223" s="3">
        <v>22</v>
      </c>
      <c r="J223" s="4">
        <v>25</v>
      </c>
      <c r="K223" s="18"/>
      <c r="L223" s="18"/>
      <c r="M223" s="18"/>
      <c r="N223" s="18">
        <v>282</v>
      </c>
      <c r="O223" s="18">
        <v>4</v>
      </c>
      <c r="P223" s="18" t="s">
        <v>163</v>
      </c>
      <c r="Q223" s="15">
        <v>1150</v>
      </c>
      <c r="R223" s="4">
        <f t="shared" si="47"/>
        <v>550</v>
      </c>
      <c r="S223" s="4">
        <f t="shared" si="48"/>
        <v>1700</v>
      </c>
      <c r="T223" s="3">
        <f t="shared" si="51"/>
        <v>240</v>
      </c>
    </row>
    <row r="224" s="57" customFormat="1" spans="1:20">
      <c r="A224" s="60"/>
      <c r="B224" s="60"/>
      <c r="C224" s="18"/>
      <c r="D224" s="18"/>
      <c r="E224" s="4"/>
      <c r="F224" s="4"/>
      <c r="G224" s="4" t="s">
        <v>38</v>
      </c>
      <c r="H224" s="4">
        <v>3</v>
      </c>
      <c r="I224" s="3">
        <v>25</v>
      </c>
      <c r="J224" s="4">
        <v>25</v>
      </c>
      <c r="K224" s="18"/>
      <c r="L224" s="18"/>
      <c r="M224" s="18"/>
      <c r="N224" s="18">
        <v>282</v>
      </c>
      <c r="O224" s="18">
        <v>4</v>
      </c>
      <c r="P224" s="4"/>
      <c r="Q224" s="15">
        <v>1325</v>
      </c>
      <c r="R224" s="4">
        <f t="shared" si="47"/>
        <v>625</v>
      </c>
      <c r="S224" s="4">
        <f t="shared" si="48"/>
        <v>1950</v>
      </c>
      <c r="T224" s="3">
        <f t="shared" si="51"/>
        <v>250</v>
      </c>
    </row>
    <row r="225" s="57" customFormat="1" spans="1:20">
      <c r="A225" s="60"/>
      <c r="B225" s="60"/>
      <c r="C225" s="18"/>
      <c r="D225" s="18"/>
      <c r="E225" s="4"/>
      <c r="F225" s="4"/>
      <c r="G225" s="4" t="s">
        <v>39</v>
      </c>
      <c r="H225" s="4">
        <v>0</v>
      </c>
      <c r="I225" s="3">
        <v>28</v>
      </c>
      <c r="J225" s="4">
        <v>25</v>
      </c>
      <c r="K225" s="18"/>
      <c r="L225" s="18"/>
      <c r="M225" s="18"/>
      <c r="N225" s="18">
        <v>282</v>
      </c>
      <c r="O225" s="18">
        <v>4</v>
      </c>
      <c r="P225" s="4"/>
      <c r="Q225" s="15">
        <v>1500</v>
      </c>
      <c r="R225" s="4">
        <f t="shared" si="47"/>
        <v>700</v>
      </c>
      <c r="S225" s="4">
        <f t="shared" si="48"/>
        <v>2200</v>
      </c>
      <c r="T225" s="3">
        <f t="shared" si="51"/>
        <v>250</v>
      </c>
    </row>
    <row r="226" s="57" customFormat="1" ht="409.5" spans="1:20">
      <c r="A226" s="62"/>
      <c r="B226" s="62"/>
      <c r="C226" s="3"/>
      <c r="D226" s="5" t="s">
        <v>179</v>
      </c>
      <c r="E226" s="3"/>
      <c r="F226" s="3"/>
      <c r="G226" s="3"/>
      <c r="H226" s="3"/>
      <c r="I226" s="3"/>
      <c r="J226" s="3"/>
      <c r="K226" s="3"/>
      <c r="L226" s="3"/>
      <c r="M226" s="3"/>
      <c r="N226" s="3"/>
      <c r="O226" s="3"/>
      <c r="P226" s="5" t="s">
        <v>180</v>
      </c>
      <c r="Q226" s="5" t="s">
        <v>181</v>
      </c>
      <c r="R226" s="3"/>
      <c r="S226" s="3"/>
      <c r="T226" s="3"/>
    </row>
    <row r="227" s="57" customFormat="1"/>
    <row r="228" s="57" customFormat="1"/>
    <row r="229" s="57" customFormat="1"/>
    <row r="230" s="57" customFormat="1"/>
    <row r="231" s="57" customFormat="1"/>
    <row r="232" s="57" customFormat="1"/>
    <row r="233" s="57" customFormat="1"/>
    <row r="234" s="57" customFormat="1"/>
    <row r="235" s="57" customFormat="1"/>
    <row r="236" s="57" customFormat="1"/>
    <row r="237" s="57" customFormat="1"/>
    <row r="238" s="57" customFormat="1"/>
    <row r="239" s="57" customFormat="1"/>
    <row r="240" s="57" customFormat="1"/>
    <row r="241" s="57" customFormat="1"/>
    <row r="242" s="57" customFormat="1"/>
    <row r="243" s="57" customFormat="1"/>
    <row r="244" s="57" customFormat="1"/>
    <row r="245" s="57" customFormat="1"/>
    <row r="246" s="57" customFormat="1"/>
    <row r="247" s="57" customFormat="1"/>
    <row r="248" s="57" customFormat="1"/>
    <row r="249" s="57" customFormat="1"/>
  </sheetData>
  <mergeCells count="170">
    <mergeCell ref="A2:A226"/>
    <mergeCell ref="B2:B226"/>
    <mergeCell ref="C2:C17"/>
    <mergeCell ref="C18:C33"/>
    <mergeCell ref="C34:C49"/>
    <mergeCell ref="C50:C65"/>
    <mergeCell ref="C66:C81"/>
    <mergeCell ref="C82:C97"/>
    <mergeCell ref="C98:C113"/>
    <mergeCell ref="C114:C129"/>
    <mergeCell ref="C130:C145"/>
    <mergeCell ref="C146:C161"/>
    <mergeCell ref="C162:C177"/>
    <mergeCell ref="C178:C193"/>
    <mergeCell ref="C194:C209"/>
    <mergeCell ref="C210:C225"/>
    <mergeCell ref="D2:D17"/>
    <mergeCell ref="D18:D33"/>
    <mergeCell ref="D34:D49"/>
    <mergeCell ref="D50:D65"/>
    <mergeCell ref="D66:D81"/>
    <mergeCell ref="D82:D97"/>
    <mergeCell ref="D98:D113"/>
    <mergeCell ref="D114:D129"/>
    <mergeCell ref="D130:D145"/>
    <mergeCell ref="D146:D161"/>
    <mergeCell ref="D162:D177"/>
    <mergeCell ref="D178:D193"/>
    <mergeCell ref="D194:D209"/>
    <mergeCell ref="D210:D225"/>
    <mergeCell ref="E2:E8"/>
    <mergeCell ref="E9:E14"/>
    <mergeCell ref="E15:E17"/>
    <mergeCell ref="E18:E24"/>
    <mergeCell ref="E25:E30"/>
    <mergeCell ref="E31:E33"/>
    <mergeCell ref="E34:E40"/>
    <mergeCell ref="E41:E46"/>
    <mergeCell ref="E47:E49"/>
    <mergeCell ref="E50:E56"/>
    <mergeCell ref="E57:E62"/>
    <mergeCell ref="E63:E65"/>
    <mergeCell ref="E66:E72"/>
    <mergeCell ref="E73:E78"/>
    <mergeCell ref="E79:E81"/>
    <mergeCell ref="E82:E88"/>
    <mergeCell ref="E89:E94"/>
    <mergeCell ref="E95:E97"/>
    <mergeCell ref="E98:E104"/>
    <mergeCell ref="E105:E110"/>
    <mergeCell ref="E111:E113"/>
    <mergeCell ref="E114:E120"/>
    <mergeCell ref="E121:E126"/>
    <mergeCell ref="E127:E129"/>
    <mergeCell ref="E130:E136"/>
    <mergeCell ref="E137:E142"/>
    <mergeCell ref="E143:E145"/>
    <mergeCell ref="E146:E152"/>
    <mergeCell ref="E153:E158"/>
    <mergeCell ref="E159:E161"/>
    <mergeCell ref="E162:E168"/>
    <mergeCell ref="E169:E174"/>
    <mergeCell ref="E175:E177"/>
    <mergeCell ref="E178:E184"/>
    <mergeCell ref="E185:E190"/>
    <mergeCell ref="E191:E193"/>
    <mergeCell ref="E194:E200"/>
    <mergeCell ref="E201:E206"/>
    <mergeCell ref="E207:E209"/>
    <mergeCell ref="E210:E216"/>
    <mergeCell ref="E217:E222"/>
    <mergeCell ref="E223:E225"/>
    <mergeCell ref="F2:F8"/>
    <mergeCell ref="F9:F14"/>
    <mergeCell ref="F15:F17"/>
    <mergeCell ref="F18:F24"/>
    <mergeCell ref="F25:F30"/>
    <mergeCell ref="F31:F33"/>
    <mergeCell ref="F34:F40"/>
    <mergeCell ref="F41:F46"/>
    <mergeCell ref="F47:F49"/>
    <mergeCell ref="F50:F56"/>
    <mergeCell ref="F57:F62"/>
    <mergeCell ref="F63:F65"/>
    <mergeCell ref="F66:F72"/>
    <mergeCell ref="F73:F78"/>
    <mergeCell ref="F79:F81"/>
    <mergeCell ref="F82:F88"/>
    <mergeCell ref="F89:F94"/>
    <mergeCell ref="F95:F97"/>
    <mergeCell ref="F98:F104"/>
    <mergeCell ref="F105:F110"/>
    <mergeCell ref="F111:F113"/>
    <mergeCell ref="F114:F120"/>
    <mergeCell ref="F121:F126"/>
    <mergeCell ref="F127:F129"/>
    <mergeCell ref="F130:F136"/>
    <mergeCell ref="F137:F142"/>
    <mergeCell ref="F143:F145"/>
    <mergeCell ref="F146:F152"/>
    <mergeCell ref="F153:F158"/>
    <mergeCell ref="F159:F161"/>
    <mergeCell ref="F162:F168"/>
    <mergeCell ref="F169:F174"/>
    <mergeCell ref="F175:F177"/>
    <mergeCell ref="F178:F184"/>
    <mergeCell ref="F185:F190"/>
    <mergeCell ref="F191:F193"/>
    <mergeCell ref="F194:F200"/>
    <mergeCell ref="F201:F206"/>
    <mergeCell ref="F207:F209"/>
    <mergeCell ref="F210:F216"/>
    <mergeCell ref="F217:F222"/>
    <mergeCell ref="F223:F225"/>
    <mergeCell ref="K2:K17"/>
    <mergeCell ref="K18:K33"/>
    <mergeCell ref="K34:K49"/>
    <mergeCell ref="K50:K65"/>
    <mergeCell ref="K66:K81"/>
    <mergeCell ref="K82:K97"/>
    <mergeCell ref="K98:K113"/>
    <mergeCell ref="K114:K129"/>
    <mergeCell ref="K130:K145"/>
    <mergeCell ref="K146:K161"/>
    <mergeCell ref="K162:K177"/>
    <mergeCell ref="K178:K193"/>
    <mergeCell ref="K194:K209"/>
    <mergeCell ref="K210:K225"/>
    <mergeCell ref="P2:P8"/>
    <mergeCell ref="P9:P14"/>
    <mergeCell ref="P15:P17"/>
    <mergeCell ref="P18:P24"/>
    <mergeCell ref="P25:P30"/>
    <mergeCell ref="P31:P33"/>
    <mergeCell ref="P34:P40"/>
    <mergeCell ref="P41:P46"/>
    <mergeCell ref="P47:P49"/>
    <mergeCell ref="P50:P56"/>
    <mergeCell ref="P57:P62"/>
    <mergeCell ref="P63:P65"/>
    <mergeCell ref="P66:P72"/>
    <mergeCell ref="P73:P78"/>
    <mergeCell ref="P79:P81"/>
    <mergeCell ref="P82:P88"/>
    <mergeCell ref="P89:P94"/>
    <mergeCell ref="P95:P97"/>
    <mergeCell ref="P98:P104"/>
    <mergeCell ref="P105:P110"/>
    <mergeCell ref="P111:P113"/>
    <mergeCell ref="P114:P120"/>
    <mergeCell ref="P121:P126"/>
    <mergeCell ref="P127:P129"/>
    <mergeCell ref="P130:P136"/>
    <mergeCell ref="P137:P142"/>
    <mergeCell ref="P143:P145"/>
    <mergeCell ref="P146:P152"/>
    <mergeCell ref="P153:P158"/>
    <mergeCell ref="P159:P161"/>
    <mergeCell ref="P162:P168"/>
    <mergeCell ref="P169:P174"/>
    <mergeCell ref="P175:P177"/>
    <mergeCell ref="P178:P184"/>
    <mergeCell ref="P185:P190"/>
    <mergeCell ref="P191:P193"/>
    <mergeCell ref="P194:P200"/>
    <mergeCell ref="P201:P206"/>
    <mergeCell ref="P207:P209"/>
    <mergeCell ref="P210:P216"/>
    <mergeCell ref="P217:P222"/>
    <mergeCell ref="P223:P225"/>
  </mergeCells>
  <pageMargins left="0.75" right="0.75" top="1" bottom="1" header="0.511805555555556" footer="0.511805555555556"/>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34"/>
  <sheetViews>
    <sheetView workbookViewId="0">
      <selection activeCell="A34" sqref="A34"/>
    </sheetView>
  </sheetViews>
  <sheetFormatPr defaultColWidth="9" defaultRowHeight="13.5"/>
  <cols>
    <col min="1" max="1" width="17.25" customWidth="1"/>
    <col min="2" max="2" width="31.25" customWidth="1"/>
    <col min="3" max="3" width="27.625" customWidth="1"/>
    <col min="4" max="4" width="15.75" customWidth="1"/>
    <col min="5" max="5" width="14.875" customWidth="1"/>
    <col min="7" max="7" width="10.375"/>
    <col min="8" max="8" width="19.5" customWidth="1"/>
    <col min="9" max="10" width="12.125" customWidth="1"/>
    <col min="11" max="11" width="21.375" customWidth="1"/>
    <col min="12" max="12" width="11.75" customWidth="1"/>
  </cols>
  <sheetData>
    <row r="1" ht="61" customHeight="1" spans="1:14">
      <c r="A1" s="47" t="s">
        <v>182</v>
      </c>
      <c r="B1" s="47" t="s">
        <v>79</v>
      </c>
      <c r="C1" s="28" t="s">
        <v>137</v>
      </c>
      <c r="D1" s="28" t="s">
        <v>183</v>
      </c>
      <c r="E1" s="47" t="s">
        <v>101</v>
      </c>
      <c r="F1" s="47" t="s">
        <v>100</v>
      </c>
      <c r="G1" s="47" t="s">
        <v>184</v>
      </c>
      <c r="H1" s="48" t="s">
        <v>185</v>
      </c>
      <c r="I1" s="48" t="s">
        <v>186</v>
      </c>
      <c r="J1" s="28" t="s">
        <v>187</v>
      </c>
      <c r="K1" s="48" t="s">
        <v>188</v>
      </c>
      <c r="L1" s="48" t="s">
        <v>189</v>
      </c>
      <c r="M1" s="28" t="s">
        <v>190</v>
      </c>
      <c r="N1" s="56" t="s">
        <v>191</v>
      </c>
    </row>
    <row r="2" s="46" customFormat="1" spans="1:13">
      <c r="A2" s="46">
        <v>1</v>
      </c>
      <c r="B2" s="46" t="s">
        <v>81</v>
      </c>
      <c r="C2" s="46" t="s">
        <v>192</v>
      </c>
      <c r="D2" s="46" t="s">
        <v>83</v>
      </c>
      <c r="E2" s="46" t="s">
        <v>193</v>
      </c>
      <c r="F2" s="46" t="s">
        <v>194</v>
      </c>
      <c r="G2" s="49">
        <v>42381</v>
      </c>
      <c r="H2" s="46" t="s">
        <v>195</v>
      </c>
      <c r="I2" s="46" t="s">
        <v>25</v>
      </c>
      <c r="J2" s="46" t="s">
        <v>26</v>
      </c>
      <c r="K2" s="46" t="s">
        <v>168</v>
      </c>
      <c r="L2" s="46" t="s">
        <v>24</v>
      </c>
      <c r="M2" s="46" t="s">
        <v>24</v>
      </c>
    </row>
    <row r="3" s="46" customFormat="1" spans="11:13">
      <c r="K3" s="46" t="s">
        <v>165</v>
      </c>
      <c r="L3" s="46" t="s">
        <v>24</v>
      </c>
      <c r="M3" s="46" t="s">
        <v>24</v>
      </c>
    </row>
    <row r="12" spans="1:8">
      <c r="A12" s="50"/>
      <c r="B12" s="50"/>
      <c r="C12" s="50"/>
      <c r="D12" s="50"/>
      <c r="E12" s="50"/>
      <c r="F12" s="50"/>
      <c r="G12" s="50"/>
      <c r="H12" s="50"/>
    </row>
    <row r="13" spans="1:8">
      <c r="A13" s="51" t="s">
        <v>196</v>
      </c>
      <c r="B13" s="51"/>
      <c r="C13" s="51"/>
      <c r="D13" s="51"/>
      <c r="E13" s="51"/>
      <c r="F13" s="51"/>
      <c r="G13" s="51"/>
      <c r="H13" s="50"/>
    </row>
    <row r="14" spans="1:8">
      <c r="A14" s="47" t="s">
        <v>197</v>
      </c>
      <c r="B14" s="47" t="s">
        <v>198</v>
      </c>
      <c r="C14" s="47" t="s">
        <v>199</v>
      </c>
      <c r="D14" s="47" t="s">
        <v>200</v>
      </c>
      <c r="E14" s="47" t="s">
        <v>201</v>
      </c>
      <c r="F14" s="47" t="s">
        <v>202</v>
      </c>
      <c r="G14" s="47" t="s">
        <v>203</v>
      </c>
      <c r="H14" s="52"/>
    </row>
    <row r="15" spans="1:8">
      <c r="A15" s="53">
        <v>3000</v>
      </c>
      <c r="B15" s="53" t="s">
        <v>204</v>
      </c>
      <c r="C15" s="53" t="s">
        <v>195</v>
      </c>
      <c r="D15" s="53" t="s">
        <v>205</v>
      </c>
      <c r="E15" s="53"/>
      <c r="F15" s="53"/>
      <c r="G15" s="53"/>
      <c r="H15" s="50"/>
    </row>
    <row r="16" spans="1:8">
      <c r="A16" s="50"/>
      <c r="B16" s="50"/>
      <c r="C16" s="50"/>
      <c r="D16" s="50"/>
      <c r="E16" s="50"/>
      <c r="F16" s="50"/>
      <c r="G16" s="50"/>
      <c r="H16" s="50"/>
    </row>
    <row r="17" spans="1:8">
      <c r="A17" s="50"/>
      <c r="B17" s="50"/>
      <c r="C17" s="50"/>
      <c r="D17" s="50"/>
      <c r="E17" s="50"/>
      <c r="F17" s="50"/>
      <c r="G17" s="50"/>
      <c r="H17" s="50"/>
    </row>
    <row r="18" spans="1:8">
      <c r="A18" s="50"/>
      <c r="B18" s="50"/>
      <c r="C18" s="50"/>
      <c r="D18" s="50"/>
      <c r="E18" s="50"/>
      <c r="F18" s="50"/>
      <c r="G18" s="50"/>
      <c r="H18" s="50"/>
    </row>
    <row r="19" spans="1:8">
      <c r="A19" s="50"/>
      <c r="B19" s="50"/>
      <c r="C19" s="50"/>
      <c r="D19" s="50"/>
      <c r="E19" s="50"/>
      <c r="F19" s="50"/>
      <c r="G19" s="50"/>
      <c r="H19" s="50"/>
    </row>
    <row r="20" spans="1:8">
      <c r="A20" s="50"/>
      <c r="B20" s="50"/>
      <c r="C20" s="50"/>
      <c r="D20" s="50"/>
      <c r="E20" s="50"/>
      <c r="F20" s="50"/>
      <c r="G20" s="50"/>
      <c r="H20" s="50"/>
    </row>
    <row r="21" spans="1:8">
      <c r="A21" s="51" t="s">
        <v>206</v>
      </c>
      <c r="B21" s="51"/>
      <c r="C21" s="51"/>
      <c r="D21" s="51"/>
      <c r="E21" s="51"/>
      <c r="F21" s="51"/>
      <c r="G21" s="51"/>
      <c r="H21" s="51"/>
    </row>
    <row r="22" spans="1:8">
      <c r="A22" s="54" t="s">
        <v>198</v>
      </c>
      <c r="B22" s="54" t="s">
        <v>207</v>
      </c>
      <c r="C22" s="54" t="s">
        <v>199</v>
      </c>
      <c r="D22" s="54" t="s">
        <v>208</v>
      </c>
      <c r="E22" s="54" t="s">
        <v>209</v>
      </c>
      <c r="F22" s="54" t="s">
        <v>210</v>
      </c>
      <c r="G22" s="54" t="s">
        <v>211</v>
      </c>
      <c r="H22" s="54" t="s">
        <v>212</v>
      </c>
    </row>
    <row r="23" spans="1:8">
      <c r="A23" s="53" t="s">
        <v>204</v>
      </c>
      <c r="B23" s="53" t="s">
        <v>26</v>
      </c>
      <c r="C23" s="53" t="s">
        <v>195</v>
      </c>
      <c r="D23" s="53"/>
      <c r="E23" s="53"/>
      <c r="F23" s="53"/>
      <c r="G23" s="53"/>
      <c r="H23" s="50"/>
    </row>
    <row r="24" spans="1:8">
      <c r="A24" s="50" t="s">
        <v>204</v>
      </c>
      <c r="B24" s="50"/>
      <c r="C24" s="50"/>
      <c r="D24" s="50"/>
      <c r="E24" s="50"/>
      <c r="F24" s="50"/>
      <c r="G24" s="50"/>
      <c r="H24" s="50"/>
    </row>
    <row r="34" ht="60" spans="1:1">
      <c r="A34" s="55" t="s">
        <v>213</v>
      </c>
    </row>
  </sheetData>
  <mergeCells count="2">
    <mergeCell ref="A13:G13"/>
    <mergeCell ref="A21:H21"/>
  </mergeCells>
  <pageMargins left="0.75" right="0.75" top="1" bottom="1" header="0.511805555555556" footer="0.511805555555556"/>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D12"/>
  <sheetViews>
    <sheetView workbookViewId="0">
      <selection activeCell="H38" sqref="H38"/>
    </sheetView>
  </sheetViews>
  <sheetFormatPr defaultColWidth="9" defaultRowHeight="13.5"/>
  <cols>
    <col min="1" max="1" width="22" customWidth="1"/>
  </cols>
  <sheetData>
    <row r="1" s="37" customFormat="1" ht="46" customHeight="1" spans="1:30">
      <c r="A1" s="18" t="s">
        <v>79</v>
      </c>
      <c r="B1" s="18" t="s">
        <v>183</v>
      </c>
      <c r="C1" s="18" t="s">
        <v>101</v>
      </c>
      <c r="D1" s="18" t="s">
        <v>100</v>
      </c>
      <c r="E1" s="18" t="s">
        <v>214</v>
      </c>
      <c r="F1" s="5" t="s">
        <v>215</v>
      </c>
      <c r="G1" s="18" t="s">
        <v>216</v>
      </c>
      <c r="H1" s="18" t="s">
        <v>217</v>
      </c>
      <c r="I1" s="18" t="s">
        <v>191</v>
      </c>
      <c r="J1" s="18" t="s">
        <v>218</v>
      </c>
      <c r="K1" s="18" t="s">
        <v>219</v>
      </c>
      <c r="L1" s="39" t="s">
        <v>117</v>
      </c>
      <c r="M1" s="18" t="s">
        <v>220</v>
      </c>
      <c r="N1" s="40" t="s">
        <v>221</v>
      </c>
      <c r="O1" s="40" t="s">
        <v>222</v>
      </c>
      <c r="P1" s="41" t="s">
        <v>223</v>
      </c>
      <c r="Q1" s="42" t="s">
        <v>224</v>
      </c>
      <c r="R1" s="43" t="s">
        <v>225</v>
      </c>
      <c r="S1" s="42" t="s">
        <v>226</v>
      </c>
      <c r="T1" s="42" t="s">
        <v>225</v>
      </c>
      <c r="U1" s="42" t="s">
        <v>227</v>
      </c>
      <c r="V1" s="42" t="s">
        <v>225</v>
      </c>
      <c r="W1" s="42" t="s">
        <v>228</v>
      </c>
      <c r="X1" s="42" t="s">
        <v>225</v>
      </c>
      <c r="Y1" s="42" t="s">
        <v>229</v>
      </c>
      <c r="Z1" s="42" t="s">
        <v>225</v>
      </c>
      <c r="AA1" s="44" t="s">
        <v>230</v>
      </c>
      <c r="AB1" s="28" t="s">
        <v>231</v>
      </c>
      <c r="AC1" s="41" t="s">
        <v>109</v>
      </c>
      <c r="AD1" s="45" t="s">
        <v>232</v>
      </c>
    </row>
    <row r="12" ht="71.25" spans="1:1">
      <c r="A12" s="38" t="s">
        <v>213</v>
      </c>
    </row>
  </sheetData>
  <pageMargins left="0.75" right="0.75" top="1" bottom="1" header="0.511805555555556" footer="0.511805555555556"/>
  <headerFooter/>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11"/>
  <sheetViews>
    <sheetView workbookViewId="0">
      <selection activeCell="M6" sqref="M6"/>
    </sheetView>
  </sheetViews>
  <sheetFormatPr defaultColWidth="9" defaultRowHeight="13.5"/>
  <cols>
    <col min="1" max="1" width="14.875" customWidth="1"/>
    <col min="2" max="2" width="14.25" customWidth="1"/>
    <col min="13" max="13" width="26.25" customWidth="1"/>
  </cols>
  <sheetData>
    <row r="1" s="30" customFormat="1" ht="43" customHeight="1" spans="1:11">
      <c r="A1" s="31" t="s">
        <v>233</v>
      </c>
      <c r="B1" s="31" t="s">
        <v>234</v>
      </c>
      <c r="C1" s="31" t="s">
        <v>100</v>
      </c>
      <c r="D1" s="31" t="s">
        <v>101</v>
      </c>
      <c r="E1" s="31" t="s">
        <v>102</v>
      </c>
      <c r="F1" s="31" t="s">
        <v>103</v>
      </c>
      <c r="G1" s="31" t="s">
        <v>104</v>
      </c>
      <c r="H1" s="31" t="s">
        <v>105</v>
      </c>
      <c r="I1" s="31" t="s">
        <v>106</v>
      </c>
      <c r="J1" s="31" t="s">
        <v>235</v>
      </c>
      <c r="K1" s="31" t="s">
        <v>55</v>
      </c>
    </row>
    <row r="2" s="30" customFormat="1" ht="59" customHeight="1" spans="1:11">
      <c r="A2" s="32" t="s">
        <v>236</v>
      </c>
      <c r="B2" s="32" t="s">
        <v>237</v>
      </c>
      <c r="C2" s="18" t="s">
        <v>238</v>
      </c>
      <c r="D2" s="33" t="s">
        <v>239</v>
      </c>
      <c r="E2" s="18" t="s">
        <v>240</v>
      </c>
      <c r="F2" s="34">
        <v>42591</v>
      </c>
      <c r="G2" s="32"/>
      <c r="H2" s="32"/>
      <c r="I2" s="32">
        <f>H2-G2</f>
        <v>0</v>
      </c>
      <c r="J2" s="32"/>
      <c r="K2" s="36" t="s">
        <v>241</v>
      </c>
    </row>
    <row r="6" ht="42" customHeight="1" spans="13:13">
      <c r="M6" s="29" t="s">
        <v>213</v>
      </c>
    </row>
    <row r="11" ht="15.75" spans="1:1">
      <c r="A11" s="35"/>
    </row>
  </sheetData>
  <pageMargins left="0.75" right="0.75" top="1" bottom="1" header="0.511805555555556" footer="0.511805555555556"/>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R26"/>
  <sheetViews>
    <sheetView topLeftCell="B1" workbookViewId="0">
      <selection activeCell="R23" sqref="R23"/>
    </sheetView>
  </sheetViews>
  <sheetFormatPr defaultColWidth="9" defaultRowHeight="13.5"/>
  <cols>
    <col min="2" max="2" width="19.375" customWidth="1"/>
    <col min="12" max="12" width="13.875" customWidth="1"/>
    <col min="13" max="13" width="12.375" style="19" customWidth="1"/>
    <col min="14" max="14" width="12.5" customWidth="1"/>
    <col min="18" max="18" width="22.875" customWidth="1"/>
  </cols>
  <sheetData>
    <row r="1" spans="1:17">
      <c r="A1" s="25" t="s">
        <v>182</v>
      </c>
      <c r="B1" s="25" t="s">
        <v>242</v>
      </c>
      <c r="C1" s="25" t="s">
        <v>79</v>
      </c>
      <c r="D1" s="25" t="s">
        <v>100</v>
      </c>
      <c r="E1" s="25" t="s">
        <v>233</v>
      </c>
      <c r="F1" s="25" t="s">
        <v>234</v>
      </c>
      <c r="G1" s="25" t="s">
        <v>101</v>
      </c>
      <c r="H1" s="25" t="s">
        <v>243</v>
      </c>
      <c r="I1" s="27" t="s">
        <v>184</v>
      </c>
      <c r="J1" s="27" t="s">
        <v>191</v>
      </c>
      <c r="K1" s="25" t="s">
        <v>244</v>
      </c>
      <c r="L1" s="25" t="s">
        <v>245</v>
      </c>
      <c r="M1" s="25" t="s">
        <v>114</v>
      </c>
      <c r="N1" s="25" t="s">
        <v>115</v>
      </c>
      <c r="O1" s="28" t="s">
        <v>217</v>
      </c>
      <c r="P1" s="28" t="s">
        <v>219</v>
      </c>
      <c r="Q1" s="28" t="s">
        <v>117</v>
      </c>
    </row>
    <row r="2" spans="1:17">
      <c r="A2" s="25"/>
      <c r="B2" s="25"/>
      <c r="C2" s="25"/>
      <c r="D2" s="25"/>
      <c r="E2" s="25"/>
      <c r="F2" s="25"/>
      <c r="G2" s="25"/>
      <c r="H2" s="25"/>
      <c r="I2" s="27"/>
      <c r="J2" s="27"/>
      <c r="K2" s="25"/>
      <c r="L2" s="25"/>
      <c r="M2" s="25"/>
      <c r="N2" s="25"/>
      <c r="O2" s="28"/>
      <c r="P2" s="28"/>
      <c r="Q2" s="28"/>
    </row>
    <row r="23" ht="40.5" spans="18:18">
      <c r="R23" s="29" t="s">
        <v>213</v>
      </c>
    </row>
    <row r="26" ht="14.25" spans="2:2">
      <c r="B26" s="26"/>
    </row>
  </sheetData>
  <mergeCells count="17">
    <mergeCell ref="A1:A2"/>
    <mergeCell ref="B1:B2"/>
    <mergeCell ref="C1:C2"/>
    <mergeCell ref="D1:D2"/>
    <mergeCell ref="E1:E2"/>
    <mergeCell ref="F1:F2"/>
    <mergeCell ref="G1:G2"/>
    <mergeCell ref="H1:H2"/>
    <mergeCell ref="I1:I2"/>
    <mergeCell ref="J1:J2"/>
    <mergeCell ref="K1:K2"/>
    <mergeCell ref="L1:L2"/>
    <mergeCell ref="M1:M2"/>
    <mergeCell ref="N1:N2"/>
    <mergeCell ref="O1:O2"/>
    <mergeCell ref="P1:P2"/>
    <mergeCell ref="Q1:Q2"/>
  </mergeCells>
  <pageMargins left="0.75" right="0.75" top="1" bottom="1" header="0.511805555555556" footer="0.511805555555556"/>
  <headerFooter/>
  <legacyDrawing r:id="rId2"/>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12</vt:i4>
      </vt:variant>
    </vt:vector>
  </HeadingPairs>
  <TitlesOfParts>
    <vt:vector size="12" baseType="lpstr">
      <vt:lpstr>通信类薪资测算</vt:lpstr>
      <vt:lpstr>技能等级晋升管理汇总</vt:lpstr>
      <vt:lpstr>技能晋升明细汇总</vt:lpstr>
      <vt:lpstr>技能评定标准</vt:lpstr>
      <vt:lpstr>一线实施体系技能定级（通信类）</vt:lpstr>
      <vt:lpstr>员工技能定级</vt:lpstr>
      <vt:lpstr>技能晋升自荐表</vt:lpstr>
      <vt:lpstr>员工已晋升情况</vt:lpstr>
      <vt:lpstr>技能等级情况概览</vt:lpstr>
      <vt:lpstr>考试权重</vt:lpstr>
      <vt:lpstr>考试抽题</vt:lpstr>
      <vt:lpstr>各类交流沟通模板</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2017-04-28T05:34:00Z</dcterms:created>
  <dcterms:modified xsi:type="dcterms:W3CDTF">2017-09-09T09:59:53Z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2052-10.1.0.6749</vt:lpwstr>
  </property>
</Properties>
</file>