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F:\workplace\Python\ml\LSTM-Agricultural-Products-Prices\Time-Series-Prediction-with-LSTM\data\eemd\apple\"/>
    </mc:Choice>
  </mc:AlternateContent>
  <xr:revisionPtr revIDLastSave="0" documentId="13_ncr:1_{0937DB94-679E-49FD-92D1-C1BAC202EB2E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H9" i="2" l="1"/>
  <c r="H3" i="2"/>
  <c r="A2" i="1"/>
  <c r="A1" i="1"/>
  <c r="A10" i="1"/>
  <c r="A8" i="1"/>
  <c r="A7" i="1"/>
  <c r="A5" i="1"/>
  <c r="A4" i="1"/>
  <c r="H18" i="2"/>
  <c r="N10" i="2"/>
  <c r="N4" i="2"/>
  <c r="N6" i="2"/>
  <c r="N7" i="2"/>
  <c r="N9" i="2"/>
  <c r="N12" i="2"/>
  <c r="N13" i="2"/>
  <c r="N15" i="2"/>
  <c r="N16" i="2"/>
  <c r="N18" i="2"/>
  <c r="N19" i="2"/>
  <c r="N21" i="2"/>
  <c r="N22" i="2"/>
  <c r="N24" i="2"/>
  <c r="N25" i="2"/>
  <c r="N27" i="2"/>
  <c r="N28" i="2"/>
  <c r="N3" i="2"/>
  <c r="P3" i="2" l="1"/>
  <c r="H4" i="2"/>
  <c r="P4" i="2" s="1"/>
  <c r="N30" i="2"/>
  <c r="N31" i="2"/>
  <c r="H7" i="2"/>
  <c r="H10" i="2"/>
  <c r="P10" i="2" s="1"/>
  <c r="H12" i="2"/>
  <c r="P12" i="2" s="1"/>
  <c r="H13" i="2"/>
  <c r="H15" i="2"/>
  <c r="H16" i="2"/>
  <c r="P18" i="2"/>
  <c r="H19" i="2"/>
  <c r="H21" i="2"/>
  <c r="H22" i="2"/>
  <c r="H24" i="2"/>
  <c r="P24" i="2" s="1"/>
  <c r="H25" i="2"/>
  <c r="H27" i="2"/>
  <c r="H28" i="2"/>
  <c r="H30" i="2"/>
  <c r="P30" i="2" s="1"/>
  <c r="H31" i="2"/>
  <c r="H6" i="2"/>
  <c r="P6" i="2" l="1"/>
  <c r="P9" i="2" s="1"/>
  <c r="P27" i="2"/>
  <c r="P21" i="2"/>
  <c r="P15" i="2"/>
  <c r="P31" i="2"/>
  <c r="P25" i="2"/>
  <c r="P19" i="2"/>
  <c r="P13" i="2"/>
  <c r="P7" i="2"/>
  <c r="P28" i="2"/>
  <c r="P22" i="2"/>
  <c r="P16" i="2"/>
  <c r="A29" i="1"/>
  <c r="A28" i="1"/>
  <c r="A26" i="1"/>
  <c r="A25" i="1"/>
  <c r="A23" i="1"/>
  <c r="A22" i="1"/>
  <c r="A20" i="1"/>
  <c r="A19" i="1"/>
  <c r="A17" i="1"/>
  <c r="A16" i="1"/>
  <c r="A14" i="1"/>
  <c r="A13" i="1"/>
  <c r="A11" i="1"/>
</calcChain>
</file>

<file path=xl/sharedStrings.xml><?xml version="1.0" encoding="utf-8"?>
<sst xmlns="http://schemas.openxmlformats.org/spreadsheetml/2006/main" count="39" uniqueCount="21">
  <si>
    <t>RMSE</t>
  </si>
  <si>
    <t>MAPE</t>
  </si>
  <si>
    <t>Dstat</t>
  </si>
  <si>
    <t xml:space="preserve">   神经元32</t>
    <phoneticPr fontId="5" type="noConversion"/>
  </si>
  <si>
    <t>步长5</t>
    <phoneticPr fontId="5" type="noConversion"/>
  </si>
  <si>
    <t>RMSE</t>
    <phoneticPr fontId="5" type="noConversion"/>
  </si>
  <si>
    <t>MAPE</t>
    <phoneticPr fontId="5" type="noConversion"/>
  </si>
  <si>
    <t>步长7</t>
    <phoneticPr fontId="5" type="noConversion"/>
  </si>
  <si>
    <t>步长9</t>
    <phoneticPr fontId="5" type="noConversion"/>
  </si>
  <si>
    <t>步长11</t>
    <phoneticPr fontId="5" type="noConversion"/>
  </si>
  <si>
    <t>步长13</t>
    <phoneticPr fontId="5" type="noConversion"/>
  </si>
  <si>
    <t>步长15</t>
    <phoneticPr fontId="5" type="noConversion"/>
  </si>
  <si>
    <t>步长17</t>
    <phoneticPr fontId="5" type="noConversion"/>
  </si>
  <si>
    <t>步长19</t>
    <phoneticPr fontId="5" type="noConversion"/>
  </si>
  <si>
    <t>步长21</t>
    <phoneticPr fontId="5" type="noConversion"/>
  </si>
  <si>
    <t>mean</t>
    <phoneticPr fontId="4" type="noConversion"/>
  </si>
  <si>
    <t>BN</t>
    <phoneticPr fontId="4" type="noConversion"/>
  </si>
  <si>
    <t>Plain</t>
    <phoneticPr fontId="4" type="noConversion"/>
  </si>
  <si>
    <t>mean</t>
    <phoneticPr fontId="4" type="noConversion"/>
  </si>
  <si>
    <t>All</t>
    <phoneticPr fontId="4" type="noConversion"/>
  </si>
  <si>
    <t>步长3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</si>
</sst>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7" formatCode="0_);[Red]\(0\)"/>
    <numFmt numFmtId="178" formatCode="0.0000"/>
  </numFmts>
  <fonts count="12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rgb="FFFF0000"/>
      <name val="Arial Unicode MS"/>
      <family val="2"/>
      <charset val="134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7" fillId="0" borderId="0" xfId="0" applyNumberFormat="1" applyFont="1" applyFill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6" fontId="9" fillId="3" borderId="0" xfId="2" applyNumberFormat="1" applyAlignment="1">
      <alignment horizontal="center" vertical="center"/>
    </xf>
    <xf numFmtId="176" fontId="9" fillId="3" borderId="0" xfId="2" applyNumberFormat="1" applyAlignment="1">
      <alignment horizontal="center"/>
    </xf>
    <xf numFmtId="176" fontId="3" fillId="4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  <xf numFmtId="176" fontId="11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178" fontId="0" fillId="0" borderId="0" xfId="0" applyNumberForma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222A-7901-490C-A7C1-1FDB7C64A92D}">
  <dimension ref="A1:P31"/>
  <sheetViews>
    <sheetView tabSelected="1" workbookViewId="0">
      <selection activeCell="H5" sqref="H5"/>
    </sheetView>
  </sheetViews>
  <sheetFormatPr defaultRowHeight="14.4" x14ac:dyDescent="0.25"/>
  <cols>
    <col min="1" max="1" width="8.88671875" style="3" customWidth="1"/>
    <col min="2" max="2" width="8.88671875" style="3"/>
    <col min="3" max="4" width="9.5546875" style="3" bestFit="1" customWidth="1"/>
    <col min="5" max="6" width="9.5546875" style="3" customWidth="1"/>
    <col min="7" max="7" width="9.5546875" style="3" bestFit="1" customWidth="1"/>
    <col min="8" max="9" width="9.5546875" style="3" customWidth="1"/>
    <col min="10" max="10" width="9.5546875" style="3" bestFit="1" customWidth="1"/>
    <col min="11" max="11" width="9.5546875" style="3" customWidth="1"/>
    <col min="12" max="16384" width="8.88671875" style="3"/>
  </cols>
  <sheetData>
    <row r="1" spans="1:16" x14ac:dyDescent="0.25">
      <c r="A1" s="2" t="s">
        <v>3</v>
      </c>
      <c r="B1" s="2"/>
      <c r="C1" s="25" t="s">
        <v>17</v>
      </c>
      <c r="D1" s="25"/>
      <c r="E1" s="25"/>
      <c r="F1" s="25"/>
      <c r="G1" s="25"/>
      <c r="H1" s="2"/>
      <c r="I1" s="2"/>
      <c r="J1" s="22" t="s">
        <v>16</v>
      </c>
      <c r="K1" s="22"/>
      <c r="L1" s="22"/>
      <c r="M1" s="22"/>
      <c r="N1" s="2"/>
      <c r="O1" s="2"/>
      <c r="P1" s="2" t="s">
        <v>19</v>
      </c>
    </row>
    <row r="2" spans="1:16" x14ac:dyDescent="0.25">
      <c r="A2" s="2"/>
      <c r="B2" s="2"/>
      <c r="C2" s="6">
        <v>1</v>
      </c>
      <c r="D2" s="6">
        <v>2</v>
      </c>
      <c r="E2" s="6">
        <v>4</v>
      </c>
      <c r="F2" s="6">
        <v>5</v>
      </c>
      <c r="G2" s="6">
        <v>3</v>
      </c>
      <c r="H2" s="6" t="s">
        <v>18</v>
      </c>
      <c r="I2" s="6"/>
      <c r="J2" s="6">
        <v>4</v>
      </c>
      <c r="K2" s="6">
        <v>5</v>
      </c>
      <c r="L2" s="6">
        <v>6</v>
      </c>
      <c r="M2" s="6">
        <v>7</v>
      </c>
      <c r="N2" s="4" t="s">
        <v>15</v>
      </c>
      <c r="O2" s="4"/>
      <c r="P2" s="4"/>
    </row>
    <row r="3" spans="1:16" ht="15" x14ac:dyDescent="0.25">
      <c r="A3" s="23" t="s">
        <v>20</v>
      </c>
      <c r="B3" s="5" t="s">
        <v>5</v>
      </c>
      <c r="C3" s="7">
        <v>0.25180000000000002</v>
      </c>
      <c r="D3" s="7">
        <v>0.2452</v>
      </c>
      <c r="E3" s="18">
        <v>0.26418968300000001</v>
      </c>
      <c r="F3" s="19">
        <v>0.227544893</v>
      </c>
      <c r="G3" s="7">
        <v>0.2626</v>
      </c>
      <c r="H3" s="4">
        <f>AVERAGE(C3:G3)</f>
        <v>0.2502669152</v>
      </c>
      <c r="I3" s="6"/>
      <c r="J3" s="7">
        <v>0.22409999999999999</v>
      </c>
      <c r="K3" s="12">
        <v>0.29912762347549532</v>
      </c>
      <c r="L3" s="7">
        <v>0.24349999999999999</v>
      </c>
      <c r="M3" s="20">
        <v>0.37366663594372368</v>
      </c>
      <c r="N3" s="10">
        <f>AVERAGE(J3:M3)</f>
        <v>0.28509856485480478</v>
      </c>
      <c r="O3" s="4"/>
      <c r="P3" s="4">
        <f t="shared" ref="P3:P4" si="0">(H3+N3)/2</f>
        <v>0.26768274002740239</v>
      </c>
    </row>
    <row r="4" spans="1:16" ht="15" x14ac:dyDescent="0.25">
      <c r="A4" s="23"/>
      <c r="B4" s="5" t="s">
        <v>6</v>
      </c>
      <c r="C4" s="7">
        <v>2.2800000000000001E-2</v>
      </c>
      <c r="D4" s="7">
        <v>2.2200000000000001E-2</v>
      </c>
      <c r="E4" s="18">
        <v>2.5072715999999998E-2</v>
      </c>
      <c r="F4" s="18">
        <v>1.9578538999999999E-2</v>
      </c>
      <c r="G4" s="7">
        <v>2.5499999999999998E-2</v>
      </c>
      <c r="H4" s="4">
        <f t="shared" ref="H4" si="1">AVERAGE(C4:G4)</f>
        <v>2.3030250999999995E-2</v>
      </c>
      <c r="I4" s="6"/>
      <c r="J4" s="7">
        <v>1.84E-2</v>
      </c>
      <c r="K4" s="12">
        <v>2.9753001305119531E-2</v>
      </c>
      <c r="L4" s="7">
        <v>2.2599999999999999E-2</v>
      </c>
      <c r="M4" s="20">
        <v>4.0227856356474308E-2</v>
      </c>
      <c r="N4" s="10">
        <f t="shared" ref="N4:N28" si="2">AVERAGE(J4:M4)</f>
        <v>2.7745214415398456E-2</v>
      </c>
      <c r="O4" s="4"/>
      <c r="P4" s="4">
        <f t="shared" si="0"/>
        <v>2.5387732707699225E-2</v>
      </c>
    </row>
    <row r="5" spans="1:16" x14ac:dyDescent="0.25">
      <c r="A5" s="15"/>
      <c r="B5" s="2"/>
      <c r="C5" s="6"/>
      <c r="D5" s="6"/>
      <c r="E5" s="6"/>
      <c r="F5" s="26">
        <v>0.78364116094986802</v>
      </c>
      <c r="G5" s="6"/>
      <c r="H5" s="4"/>
      <c r="I5" s="6"/>
      <c r="J5" s="6"/>
      <c r="K5" s="6"/>
      <c r="L5" s="6"/>
      <c r="M5" s="6"/>
      <c r="N5" s="4"/>
      <c r="O5" s="4"/>
      <c r="P5" s="4"/>
    </row>
    <row r="6" spans="1:16" x14ac:dyDescent="0.25">
      <c r="A6" s="23" t="s">
        <v>4</v>
      </c>
      <c r="B6" s="5" t="s">
        <v>5</v>
      </c>
      <c r="C6" s="9">
        <v>0.2311</v>
      </c>
      <c r="D6" s="8">
        <v>0.234025066</v>
      </c>
      <c r="E6" s="8">
        <v>0.27960737299999999</v>
      </c>
      <c r="F6" s="8">
        <v>0.234437011</v>
      </c>
      <c r="G6" s="4">
        <v>0.23664716799999999</v>
      </c>
      <c r="H6" s="4">
        <f>AVERAGE(C6:G6)</f>
        <v>0.24316332360000001</v>
      </c>
      <c r="I6" s="4"/>
      <c r="J6" s="4">
        <v>0.24397111899999999</v>
      </c>
      <c r="K6" s="4">
        <v>0.36055949199999998</v>
      </c>
      <c r="L6" s="4">
        <v>0.22332882100000001</v>
      </c>
      <c r="M6" s="4">
        <v>0.26623870999999999</v>
      </c>
      <c r="N6" s="4">
        <f t="shared" si="2"/>
        <v>0.2735245355</v>
      </c>
      <c r="O6" s="4"/>
      <c r="P6" s="10">
        <f>(H6+N6)/2</f>
        <v>0.25834392955000002</v>
      </c>
    </row>
    <row r="7" spans="1:16" x14ac:dyDescent="0.25">
      <c r="A7" s="23"/>
      <c r="B7" s="5" t="s">
        <v>6</v>
      </c>
      <c r="C7" s="4">
        <v>2.0799999999999999E-2</v>
      </c>
      <c r="D7" s="8">
        <v>2.0824796E-2</v>
      </c>
      <c r="E7" s="8">
        <v>2.7593640999999999E-2</v>
      </c>
      <c r="F7" s="8">
        <v>2.1582845E-2</v>
      </c>
      <c r="G7" s="4">
        <v>2.1894706E-2</v>
      </c>
      <c r="H7" s="4">
        <f t="shared" ref="H7:H31" si="3">AVERAGE(C7:G7)</f>
        <v>2.2539197599999998E-2</v>
      </c>
      <c r="I7" s="4"/>
      <c r="J7" s="4">
        <v>2.1923538999999999E-2</v>
      </c>
      <c r="K7" s="4">
        <v>3.7742932999999999E-2</v>
      </c>
      <c r="L7" s="4">
        <v>1.9055525E-2</v>
      </c>
      <c r="M7" s="4">
        <v>2.5732456000000001E-2</v>
      </c>
      <c r="N7" s="4">
        <f t="shared" si="2"/>
        <v>2.6113613250000001E-2</v>
      </c>
      <c r="O7" s="4"/>
      <c r="P7" s="10">
        <f t="shared" ref="P7:P31" si="4">(H7+N7)/2</f>
        <v>2.4326405424999999E-2</v>
      </c>
    </row>
    <row r="8" spans="1:16" x14ac:dyDescent="0.25">
      <c r="A8" s="15"/>
      <c r="C8" s="4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10"/>
    </row>
    <row r="9" spans="1:16" x14ac:dyDescent="0.25">
      <c r="A9" s="24" t="s">
        <v>7</v>
      </c>
      <c r="B9" s="5" t="s">
        <v>5</v>
      </c>
      <c r="C9" s="4">
        <v>0.22470000000000001</v>
      </c>
      <c r="D9" s="21">
        <v>0.22038260200000001</v>
      </c>
      <c r="E9" s="8">
        <v>0.254818514</v>
      </c>
      <c r="F9" s="8">
        <v>0.22380151500000001</v>
      </c>
      <c r="G9" s="4">
        <v>0.27952973199999998</v>
      </c>
      <c r="H9" s="4">
        <f>AVERAGE(C9:G9)</f>
        <v>0.24064647260000002</v>
      </c>
      <c r="I9" s="4"/>
      <c r="J9" s="4">
        <v>0.22357322099999999</v>
      </c>
      <c r="K9" s="4">
        <v>0.219180078</v>
      </c>
      <c r="L9" s="4">
        <v>0.23399382699999999</v>
      </c>
      <c r="M9" s="4">
        <v>0.31273959699999998</v>
      </c>
      <c r="N9" s="4">
        <f t="shared" si="2"/>
        <v>0.24737168074999999</v>
      </c>
      <c r="O9" s="4"/>
      <c r="P9" s="11">
        <f t="shared" si="4"/>
        <v>0.24400907667499999</v>
      </c>
    </row>
    <row r="10" spans="1:16" x14ac:dyDescent="0.25">
      <c r="A10" s="24"/>
      <c r="B10" s="5" t="s">
        <v>6</v>
      </c>
      <c r="C10" s="4">
        <v>1.89E-2</v>
      </c>
      <c r="D10" s="8">
        <v>1.8910637000000001E-2</v>
      </c>
      <c r="E10" s="8">
        <v>2.2921964999999999E-2</v>
      </c>
      <c r="F10" s="8">
        <v>1.9411186E-2</v>
      </c>
      <c r="G10" s="4">
        <v>2.6922417000000001E-2</v>
      </c>
      <c r="H10" s="4">
        <f t="shared" si="3"/>
        <v>2.1413241E-2</v>
      </c>
      <c r="I10" s="4"/>
      <c r="J10" s="4">
        <v>2.0523835000000001E-2</v>
      </c>
      <c r="K10" s="4">
        <v>1.9826355E-2</v>
      </c>
      <c r="L10" s="4">
        <v>2.1547480000000001E-2</v>
      </c>
      <c r="M10" s="4">
        <v>3.2260511999999998E-2</v>
      </c>
      <c r="N10" s="4">
        <f>AVERAGE(J10:M10)</f>
        <v>2.3539545500000002E-2</v>
      </c>
      <c r="O10" s="4"/>
      <c r="P10" s="10">
        <f>(H10+N10)/2</f>
        <v>2.2476393250000001E-2</v>
      </c>
    </row>
    <row r="11" spans="1:16" x14ac:dyDescent="0.25">
      <c r="A11" s="15"/>
      <c r="C11" s="4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10"/>
    </row>
    <row r="12" spans="1:16" x14ac:dyDescent="0.25">
      <c r="A12" s="23" t="s">
        <v>8</v>
      </c>
      <c r="B12" s="5" t="s">
        <v>5</v>
      </c>
      <c r="C12" s="4">
        <v>0.25490000000000002</v>
      </c>
      <c r="D12" s="8">
        <v>0.28432764999999999</v>
      </c>
      <c r="E12" s="14">
        <v>0.66844941499999999</v>
      </c>
      <c r="F12" s="21">
        <v>0.222268612</v>
      </c>
      <c r="G12" s="4">
        <v>0.25785866099999999</v>
      </c>
      <c r="H12" s="4">
        <f t="shared" si="3"/>
        <v>0.33756086759999998</v>
      </c>
      <c r="I12" s="4"/>
      <c r="J12" s="4">
        <v>0.220705814</v>
      </c>
      <c r="K12" s="4">
        <v>0.35487144100000001</v>
      </c>
      <c r="L12" s="4">
        <v>0.28703611499999998</v>
      </c>
      <c r="M12" s="4">
        <v>0.29441145400000002</v>
      </c>
      <c r="N12" s="4">
        <f t="shared" si="2"/>
        <v>0.28925620600000002</v>
      </c>
      <c r="O12" s="4"/>
      <c r="P12" s="10">
        <f t="shared" si="4"/>
        <v>0.31340853680000003</v>
      </c>
    </row>
    <row r="13" spans="1:16" x14ac:dyDescent="0.25">
      <c r="A13" s="23"/>
      <c r="B13" s="5" t="s">
        <v>6</v>
      </c>
      <c r="C13" s="4">
        <v>2.4199999999999999E-2</v>
      </c>
      <c r="D13" s="8">
        <v>2.7741248999999999E-2</v>
      </c>
      <c r="E13" s="8">
        <v>7.4472974999999997E-2</v>
      </c>
      <c r="F13" s="8">
        <v>1.9545211E-2</v>
      </c>
      <c r="G13" s="4">
        <v>2.3558073999999998E-2</v>
      </c>
      <c r="H13" s="4">
        <f t="shared" si="3"/>
        <v>3.3903501799999999E-2</v>
      </c>
      <c r="I13" s="4"/>
      <c r="J13" s="4">
        <v>1.9815312000000002E-2</v>
      </c>
      <c r="K13" s="4">
        <v>3.7196690999999997E-2</v>
      </c>
      <c r="L13" s="4">
        <v>2.7732488E-2</v>
      </c>
      <c r="M13" s="4">
        <v>2.9027200999999999E-2</v>
      </c>
      <c r="N13" s="4">
        <f t="shared" si="2"/>
        <v>2.8442923000000002E-2</v>
      </c>
      <c r="O13" s="4"/>
      <c r="P13" s="10">
        <f t="shared" si="4"/>
        <v>3.1173212400000001E-2</v>
      </c>
    </row>
    <row r="14" spans="1:16" x14ac:dyDescent="0.25">
      <c r="A14" s="15"/>
      <c r="C14" s="4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10"/>
    </row>
    <row r="15" spans="1:16" x14ac:dyDescent="0.25">
      <c r="A15" s="23" t="s">
        <v>9</v>
      </c>
      <c r="B15" s="5" t="s">
        <v>5</v>
      </c>
      <c r="C15" s="4">
        <v>0.32869999999999999</v>
      </c>
      <c r="D15" s="21">
        <v>0.23654779400000001</v>
      </c>
      <c r="E15" s="8">
        <v>0.26955623499999998</v>
      </c>
      <c r="F15" s="8">
        <v>0.23750339200000001</v>
      </c>
      <c r="G15" s="4">
        <v>0.239103756</v>
      </c>
      <c r="H15" s="4">
        <f t="shared" si="3"/>
        <v>0.26228223540000001</v>
      </c>
      <c r="I15" s="4"/>
      <c r="J15" s="4">
        <v>0.26971977499999999</v>
      </c>
      <c r="K15" s="4">
        <v>0.24258179099999999</v>
      </c>
      <c r="L15" s="4">
        <v>0.25551916299999999</v>
      </c>
      <c r="M15" s="4">
        <v>0.30470278299999998</v>
      </c>
      <c r="N15" s="4">
        <f t="shared" si="2"/>
        <v>0.26813087800000002</v>
      </c>
      <c r="O15" s="4"/>
      <c r="P15" s="10">
        <f t="shared" si="4"/>
        <v>0.26520655670000004</v>
      </c>
    </row>
    <row r="16" spans="1:16" x14ac:dyDescent="0.25">
      <c r="A16" s="23"/>
      <c r="B16" s="5" t="s">
        <v>6</v>
      </c>
      <c r="C16" s="4">
        <v>3.0599999999999999E-2</v>
      </c>
      <c r="D16" s="8">
        <v>2.1791516E-2</v>
      </c>
      <c r="E16" s="8">
        <v>2.6581995000000001E-2</v>
      </c>
      <c r="F16" s="8">
        <v>2.1520851000000001E-2</v>
      </c>
      <c r="G16" s="4">
        <v>2.1806117E-2</v>
      </c>
      <c r="H16" s="4">
        <f t="shared" si="3"/>
        <v>2.4460095800000001E-2</v>
      </c>
      <c r="I16" s="4"/>
      <c r="J16" s="4">
        <v>2.5293802000000001E-2</v>
      </c>
      <c r="K16" s="4">
        <v>2.1972695E-2</v>
      </c>
      <c r="L16" s="4">
        <v>2.3304095E-2</v>
      </c>
      <c r="M16" s="4">
        <v>3.0520822999999999E-2</v>
      </c>
      <c r="N16" s="4">
        <f t="shared" si="2"/>
        <v>2.5272853750000001E-2</v>
      </c>
      <c r="O16" s="4"/>
      <c r="P16" s="10">
        <f t="shared" si="4"/>
        <v>2.4866474775000001E-2</v>
      </c>
    </row>
    <row r="17" spans="1:16" x14ac:dyDescent="0.25">
      <c r="A17" s="15"/>
      <c r="C17" s="4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10"/>
    </row>
    <row r="18" spans="1:16" x14ac:dyDescent="0.25">
      <c r="A18" s="23" t="s">
        <v>10</v>
      </c>
      <c r="B18" s="5" t="s">
        <v>5</v>
      </c>
      <c r="C18" s="17">
        <v>0.21959999999999999</v>
      </c>
      <c r="D18" s="8">
        <v>0.28265753599999999</v>
      </c>
      <c r="E18" s="8">
        <v>0.25900543599999998</v>
      </c>
      <c r="F18" s="8">
        <v>0.27773372699999999</v>
      </c>
      <c r="G18" s="9">
        <v>0.25680562099999998</v>
      </c>
      <c r="H18" s="4">
        <f>AVERAGE(C18:G18)</f>
        <v>0.25916046399999998</v>
      </c>
      <c r="I18" s="4"/>
      <c r="J18" s="4">
        <v>0.227881639</v>
      </c>
      <c r="K18" s="4">
        <v>0.24614786899999999</v>
      </c>
      <c r="L18" s="4">
        <v>0.23114736399999999</v>
      </c>
      <c r="M18" s="4">
        <v>0.288091704</v>
      </c>
      <c r="N18" s="4">
        <f t="shared" si="2"/>
        <v>0.24831714399999999</v>
      </c>
      <c r="O18" s="4"/>
      <c r="P18" s="10">
        <f t="shared" si="4"/>
        <v>0.25373880399999998</v>
      </c>
    </row>
    <row r="19" spans="1:16" x14ac:dyDescent="0.25">
      <c r="A19" s="23"/>
      <c r="B19" s="5" t="s">
        <v>6</v>
      </c>
      <c r="C19" s="4">
        <v>1.9300000000000001E-2</v>
      </c>
      <c r="D19" s="8">
        <v>2.7295383999999999E-2</v>
      </c>
      <c r="E19" s="8">
        <v>2.3468520999999999E-2</v>
      </c>
      <c r="F19" s="8">
        <v>2.6565799000000001E-2</v>
      </c>
      <c r="G19" s="4">
        <v>2.3967140000000001E-2</v>
      </c>
      <c r="H19" s="4">
        <f t="shared" si="3"/>
        <v>2.4119368800000002E-2</v>
      </c>
      <c r="I19" s="4"/>
      <c r="J19" s="4">
        <v>1.9551026999999999E-2</v>
      </c>
      <c r="K19" s="4">
        <v>2.3958297999999999E-2</v>
      </c>
      <c r="L19" s="4">
        <v>2.0884670000000001E-2</v>
      </c>
      <c r="M19" s="4">
        <v>2.9355467999999999E-2</v>
      </c>
      <c r="N19" s="4">
        <f t="shared" si="2"/>
        <v>2.3437365750000001E-2</v>
      </c>
      <c r="O19" s="4"/>
      <c r="P19" s="10">
        <f t="shared" si="4"/>
        <v>2.3778367275000004E-2</v>
      </c>
    </row>
    <row r="20" spans="1:16" x14ac:dyDescent="0.25">
      <c r="A20" s="15"/>
      <c r="C20" s="4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10"/>
    </row>
    <row r="21" spans="1:16" x14ac:dyDescent="0.25">
      <c r="A21" s="23" t="s">
        <v>11</v>
      </c>
      <c r="B21" s="5" t="s">
        <v>5</v>
      </c>
      <c r="C21" s="4">
        <v>0.25669999999999998</v>
      </c>
      <c r="D21" s="8">
        <v>0.28927187900000001</v>
      </c>
      <c r="E21" s="21">
        <v>0.24976210900000001</v>
      </c>
      <c r="F21" s="8">
        <v>0.26645888200000001</v>
      </c>
      <c r="G21" s="4">
        <v>0.25657291700000001</v>
      </c>
      <c r="H21" s="4">
        <f t="shared" si="3"/>
        <v>0.26375315739999999</v>
      </c>
      <c r="I21" s="4"/>
      <c r="J21" s="4">
        <v>0.37094374400000002</v>
      </c>
      <c r="K21" s="4">
        <v>0.24546864500000001</v>
      </c>
      <c r="L21" s="4">
        <v>0.240292434</v>
      </c>
      <c r="M21" s="4">
        <v>0.245124279</v>
      </c>
      <c r="N21" s="4">
        <f t="shared" si="2"/>
        <v>0.27545727549999999</v>
      </c>
      <c r="O21" s="4"/>
      <c r="P21" s="10">
        <f t="shared" si="4"/>
        <v>0.26960521645000002</v>
      </c>
    </row>
    <row r="22" spans="1:16" x14ac:dyDescent="0.25">
      <c r="A22" s="23"/>
      <c r="B22" s="5" t="s">
        <v>6</v>
      </c>
      <c r="C22" s="4">
        <v>2.4199999999999999E-2</v>
      </c>
      <c r="D22" s="8">
        <v>2.7125982999999999E-2</v>
      </c>
      <c r="E22" s="8">
        <v>2.1257926999999999E-2</v>
      </c>
      <c r="F22" s="8">
        <v>2.2232972E-2</v>
      </c>
      <c r="G22" s="4">
        <v>2.3987555000000001E-2</v>
      </c>
      <c r="H22" s="4">
        <f t="shared" si="3"/>
        <v>2.3760887400000003E-2</v>
      </c>
      <c r="I22" s="4"/>
      <c r="J22" s="4">
        <v>3.5901329000000003E-2</v>
      </c>
      <c r="K22" s="4">
        <v>2.3451665E-2</v>
      </c>
      <c r="L22" s="4">
        <v>2.1464997E-2</v>
      </c>
      <c r="M22" s="4">
        <v>2.2577615999999998E-2</v>
      </c>
      <c r="N22" s="4">
        <f t="shared" si="2"/>
        <v>2.584890175E-2</v>
      </c>
      <c r="O22" s="4"/>
      <c r="P22" s="10">
        <f t="shared" si="4"/>
        <v>2.4804894575E-2</v>
      </c>
    </row>
    <row r="23" spans="1:16" x14ac:dyDescent="0.25">
      <c r="A23" s="15"/>
      <c r="B23" s="2"/>
      <c r="C23" s="4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10"/>
    </row>
    <row r="24" spans="1:16" x14ac:dyDescent="0.25">
      <c r="A24" s="23" t="s">
        <v>12</v>
      </c>
      <c r="B24" s="5" t="s">
        <v>5</v>
      </c>
      <c r="C24" s="4">
        <v>0.26719999999999999</v>
      </c>
      <c r="D24" s="8">
        <v>0.283778117</v>
      </c>
      <c r="E24" s="8">
        <v>0.26198243100000002</v>
      </c>
      <c r="F24" s="8">
        <v>0.29370535399999997</v>
      </c>
      <c r="G24" s="9">
        <v>0.241649847</v>
      </c>
      <c r="H24" s="4">
        <f t="shared" si="3"/>
        <v>0.2696631498</v>
      </c>
      <c r="I24" s="4"/>
      <c r="J24" s="4">
        <v>0.22231899999999999</v>
      </c>
      <c r="K24" s="4">
        <v>0.24065083900000001</v>
      </c>
      <c r="L24" s="4">
        <v>0.24415665</v>
      </c>
      <c r="M24" s="4">
        <v>0.35688308800000001</v>
      </c>
      <c r="N24" s="4">
        <f t="shared" si="2"/>
        <v>0.26600239425</v>
      </c>
      <c r="O24" s="4"/>
      <c r="P24" s="10">
        <f t="shared" si="4"/>
        <v>0.267832772025</v>
      </c>
    </row>
    <row r="25" spans="1:16" x14ac:dyDescent="0.25">
      <c r="A25" s="23"/>
      <c r="B25" s="5" t="s">
        <v>6</v>
      </c>
      <c r="C25" s="4">
        <v>2.35E-2</v>
      </c>
      <c r="D25" s="8">
        <v>2.5160680000000001E-2</v>
      </c>
      <c r="E25" s="8">
        <v>2.3527534999999999E-2</v>
      </c>
      <c r="F25" s="8">
        <v>2.7259218000000002E-2</v>
      </c>
      <c r="G25" s="4">
        <v>2.1410215E-2</v>
      </c>
      <c r="H25" s="4">
        <f t="shared" si="3"/>
        <v>2.4171529599999998E-2</v>
      </c>
      <c r="I25" s="4"/>
      <c r="J25" s="4">
        <v>1.9536756999999998E-2</v>
      </c>
      <c r="K25" s="4">
        <v>2.2383997999999999E-2</v>
      </c>
      <c r="L25" s="4">
        <v>2.1634997E-2</v>
      </c>
      <c r="M25" s="4">
        <v>3.5728386000000001E-2</v>
      </c>
      <c r="N25" s="4">
        <f t="shared" si="2"/>
        <v>2.4821034499999999E-2</v>
      </c>
      <c r="O25" s="4"/>
      <c r="P25" s="10">
        <f t="shared" si="4"/>
        <v>2.4496282049999998E-2</v>
      </c>
    </row>
    <row r="26" spans="1:16" x14ac:dyDescent="0.25">
      <c r="A26" s="16"/>
      <c r="B26" s="2"/>
      <c r="C26" s="4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10"/>
    </row>
    <row r="27" spans="1:16" x14ac:dyDescent="0.25">
      <c r="A27" s="23" t="s">
        <v>13</v>
      </c>
      <c r="B27" s="5" t="s">
        <v>5</v>
      </c>
      <c r="C27" s="9">
        <v>0.27160000000000001</v>
      </c>
      <c r="D27" s="8">
        <v>0.25833710199999999</v>
      </c>
      <c r="E27" s="8">
        <v>0.29040519399999998</v>
      </c>
      <c r="F27" s="8">
        <v>0.330246447</v>
      </c>
      <c r="G27" s="13">
        <v>0.55415946800000004</v>
      </c>
      <c r="H27" s="4">
        <f t="shared" si="3"/>
        <v>0.34094964220000001</v>
      </c>
      <c r="I27" s="4"/>
      <c r="J27" s="4">
        <v>0.22867552999999999</v>
      </c>
      <c r="K27" s="4">
        <v>0.40429088400000002</v>
      </c>
      <c r="L27" s="4">
        <v>0.23296513199999999</v>
      </c>
      <c r="M27" s="4">
        <v>0.242052355</v>
      </c>
      <c r="N27" s="4">
        <f t="shared" si="2"/>
        <v>0.27699597524999997</v>
      </c>
      <c r="O27" s="4"/>
      <c r="P27" s="10">
        <f t="shared" si="4"/>
        <v>0.30897280872499999</v>
      </c>
    </row>
    <row r="28" spans="1:16" x14ac:dyDescent="0.25">
      <c r="A28" s="23"/>
      <c r="B28" s="5" t="s">
        <v>6</v>
      </c>
      <c r="C28" s="4">
        <v>2.4400000000000002E-2</v>
      </c>
      <c r="D28" s="8">
        <v>2.4443243E-2</v>
      </c>
      <c r="E28" s="8">
        <v>2.8126900999999999E-2</v>
      </c>
      <c r="F28" s="8">
        <v>3.0207806E-2</v>
      </c>
      <c r="G28" s="4">
        <v>4.2243790000000003E-2</v>
      </c>
      <c r="H28" s="4">
        <f t="shared" si="3"/>
        <v>2.9884348000000005E-2</v>
      </c>
      <c r="I28" s="4"/>
      <c r="J28" s="4">
        <v>2.0344979999999999E-2</v>
      </c>
      <c r="K28" s="4">
        <v>3.8966444000000003E-2</v>
      </c>
      <c r="L28" s="4">
        <v>2.0756014999999999E-2</v>
      </c>
      <c r="M28" s="4">
        <v>2.1725380999999998E-2</v>
      </c>
      <c r="N28" s="4">
        <f t="shared" si="2"/>
        <v>2.5448205000000002E-2</v>
      </c>
      <c r="O28" s="4"/>
      <c r="P28" s="10">
        <f t="shared" si="4"/>
        <v>2.7666276500000003E-2</v>
      </c>
    </row>
    <row r="29" spans="1:16" x14ac:dyDescent="0.25">
      <c r="A29" s="2"/>
      <c r="B29" s="2"/>
      <c r="C29" s="4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22" t="s">
        <v>14</v>
      </c>
      <c r="B30" s="5" t="s">
        <v>5</v>
      </c>
      <c r="C30" s="4">
        <v>0.33239999999999997</v>
      </c>
      <c r="D30" s="8">
        <v>0.39743751799999999</v>
      </c>
      <c r="E30" s="8">
        <v>0.36445146499999997</v>
      </c>
      <c r="F30" s="8">
        <v>0.25921026800000002</v>
      </c>
      <c r="G30" s="9">
        <v>0.24730676400000001</v>
      </c>
      <c r="H30" s="4">
        <f t="shared" si="3"/>
        <v>0.32016120300000001</v>
      </c>
      <c r="I30" s="4"/>
      <c r="J30" s="4">
        <v>0.31237553299999998</v>
      </c>
      <c r="K30" s="4">
        <v>0.25300427599999997</v>
      </c>
      <c r="L30" s="4">
        <v>0.27613473900000002</v>
      </c>
      <c r="M30" s="4">
        <v>0.271457381</v>
      </c>
      <c r="N30" s="4">
        <f>AVERAGE(J30:L30)</f>
        <v>0.28050484933333331</v>
      </c>
      <c r="O30" s="4"/>
      <c r="P30" s="4">
        <f t="shared" si="4"/>
        <v>0.30033302616666668</v>
      </c>
    </row>
    <row r="31" spans="1:16" x14ac:dyDescent="0.25">
      <c r="A31" s="22"/>
      <c r="B31" s="5" t="s">
        <v>6</v>
      </c>
      <c r="C31" s="4">
        <v>3.1199999999999999E-2</v>
      </c>
      <c r="D31" s="8">
        <v>3.7478492000000002E-2</v>
      </c>
      <c r="E31" s="8">
        <v>3.1227060000000001E-2</v>
      </c>
      <c r="F31" s="8">
        <v>2.3628448999999999E-2</v>
      </c>
      <c r="G31" s="4">
        <v>2.1831097000000001E-2</v>
      </c>
      <c r="H31" s="4">
        <f t="shared" si="3"/>
        <v>2.90730196E-2</v>
      </c>
      <c r="I31" s="4"/>
      <c r="J31" s="4">
        <v>2.9912055999999999E-2</v>
      </c>
      <c r="K31" s="4">
        <v>2.3982323E-2</v>
      </c>
      <c r="L31" s="4">
        <v>2.4209061E-2</v>
      </c>
      <c r="M31" s="4">
        <v>2.5656471E-2</v>
      </c>
      <c r="N31" s="4">
        <f>AVERAGE(J31:L31)</f>
        <v>2.6034479999999999E-2</v>
      </c>
      <c r="O31" s="4"/>
      <c r="P31" s="4">
        <f t="shared" si="4"/>
        <v>2.7553749799999999E-2</v>
      </c>
    </row>
  </sheetData>
  <mergeCells count="12">
    <mergeCell ref="C1:G1"/>
    <mergeCell ref="A3:A4"/>
    <mergeCell ref="A24:A25"/>
    <mergeCell ref="A27:A28"/>
    <mergeCell ref="J1:M1"/>
    <mergeCell ref="A30:A31"/>
    <mergeCell ref="A6:A7"/>
    <mergeCell ref="A9:A10"/>
    <mergeCell ref="A12:A13"/>
    <mergeCell ref="A15:A16"/>
    <mergeCell ref="A18:A19"/>
    <mergeCell ref="A21:A2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D6" sqref="D6"/>
    </sheetView>
  </sheetViews>
  <sheetFormatPr defaultRowHeight="14.4" x14ac:dyDescent="0.25"/>
  <sheetData>
    <row r="1" spans="1:13" x14ac:dyDescent="0.25">
      <c r="A1">
        <f>D4</f>
        <v>0.22754489253569349</v>
      </c>
    </row>
    <row r="2" spans="1:13" x14ac:dyDescent="0.25">
      <c r="A2">
        <f>D5</f>
        <v>1.957853884435018E-2</v>
      </c>
      <c r="D2">
        <v>3</v>
      </c>
      <c r="E2">
        <v>5</v>
      </c>
      <c r="F2">
        <v>7</v>
      </c>
      <c r="G2">
        <v>9</v>
      </c>
      <c r="H2">
        <v>11</v>
      </c>
      <c r="I2">
        <v>13</v>
      </c>
      <c r="J2">
        <v>15</v>
      </c>
      <c r="K2">
        <v>17</v>
      </c>
      <c r="L2">
        <v>19</v>
      </c>
      <c r="M2">
        <v>21</v>
      </c>
    </row>
    <row r="3" spans="1:13" x14ac:dyDescent="0.25">
      <c r="D3" s="1">
        <v>9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</row>
    <row r="4" spans="1:13" x14ac:dyDescent="0.25">
      <c r="A4">
        <f>E4</f>
        <v>0.23443701060109901</v>
      </c>
      <c r="C4" s="1" t="s">
        <v>0</v>
      </c>
      <c r="D4" s="26">
        <v>0.22754489253569349</v>
      </c>
      <c r="E4" s="26">
        <v>0.23443701060109901</v>
      </c>
      <c r="F4" s="26">
        <v>0.2238015146544077</v>
      </c>
      <c r="G4" s="26">
        <v>0.22226861233401729</v>
      </c>
      <c r="H4" s="26">
        <v>0.2375033918161471</v>
      </c>
      <c r="I4" s="26">
        <v>0.2777337266710016</v>
      </c>
      <c r="J4" s="26">
        <v>0.26645888224903058</v>
      </c>
      <c r="K4" s="26">
        <v>0.29370535373471912</v>
      </c>
      <c r="L4" s="26">
        <v>0.33024644704934208</v>
      </c>
      <c r="M4" s="26">
        <v>0.25921026807220238</v>
      </c>
    </row>
    <row r="5" spans="1:13" x14ac:dyDescent="0.25">
      <c r="A5">
        <f>E5</f>
        <v>2.1582844584847799E-2</v>
      </c>
      <c r="C5" s="1" t="s">
        <v>1</v>
      </c>
      <c r="D5" s="26">
        <v>1.957853884435018E-2</v>
      </c>
      <c r="E5" s="26">
        <v>2.1582844584847799E-2</v>
      </c>
      <c r="F5" s="26">
        <v>1.9411186049683948E-2</v>
      </c>
      <c r="G5" s="26">
        <v>1.9545211087173109E-2</v>
      </c>
      <c r="H5" s="26">
        <v>2.1520850901448479E-2</v>
      </c>
      <c r="I5" s="26">
        <v>2.6565798540934559E-2</v>
      </c>
      <c r="J5" s="26">
        <v>2.223297173833377E-2</v>
      </c>
      <c r="K5" s="26">
        <v>2.7259218489685658E-2</v>
      </c>
      <c r="L5" s="26">
        <v>3.0207805858544271E-2</v>
      </c>
      <c r="M5" s="26">
        <v>2.362844874515602E-2</v>
      </c>
    </row>
    <row r="6" spans="1:13" x14ac:dyDescent="0.25">
      <c r="C6" s="1" t="s">
        <v>2</v>
      </c>
      <c r="D6" s="26">
        <v>0.78364116094986802</v>
      </c>
      <c r="E6" s="26">
        <v>0.74406332453825863</v>
      </c>
      <c r="F6" s="26">
        <v>0.72751322751322756</v>
      </c>
      <c r="G6" s="26">
        <v>0.74867724867724872</v>
      </c>
      <c r="H6" s="26">
        <v>0.71883289124668437</v>
      </c>
      <c r="I6" s="26">
        <v>0.71087533156498672</v>
      </c>
      <c r="J6" s="26">
        <v>0.69761273209549068</v>
      </c>
      <c r="K6" s="26">
        <v>0.71276595744680848</v>
      </c>
      <c r="L6" s="26">
        <v>0.71010638297872342</v>
      </c>
      <c r="M6" s="26">
        <v>0.75466666666666671</v>
      </c>
    </row>
    <row r="7" spans="1:13" x14ac:dyDescent="0.25">
      <c r="A7">
        <f>F4</f>
        <v>0.2238015146544077</v>
      </c>
    </row>
    <row r="8" spans="1:13" x14ac:dyDescent="0.25">
      <c r="A8">
        <f>F5</f>
        <v>1.9411186049683948E-2</v>
      </c>
    </row>
    <row r="10" spans="1:13" x14ac:dyDescent="0.25">
      <c r="A10">
        <f>G4</f>
        <v>0.22226861233401729</v>
      </c>
    </row>
    <row r="11" spans="1:13" x14ac:dyDescent="0.25">
      <c r="A11">
        <f>G5</f>
        <v>1.9545211087173109E-2</v>
      </c>
    </row>
    <row r="13" spans="1:13" x14ac:dyDescent="0.25">
      <c r="A13">
        <f>H4</f>
        <v>0.2375033918161471</v>
      </c>
    </row>
    <row r="14" spans="1:13" x14ac:dyDescent="0.25">
      <c r="A14">
        <f>H5</f>
        <v>2.1520850901448479E-2</v>
      </c>
    </row>
    <row r="16" spans="1:13" x14ac:dyDescent="0.25">
      <c r="A16">
        <f>I4</f>
        <v>0.2777337266710016</v>
      </c>
    </row>
    <row r="17" spans="1:1" x14ac:dyDescent="0.25">
      <c r="A17">
        <f>I5</f>
        <v>2.6565798540934559E-2</v>
      </c>
    </row>
    <row r="19" spans="1:1" x14ac:dyDescent="0.25">
      <c r="A19">
        <f>J4</f>
        <v>0.26645888224903058</v>
      </c>
    </row>
    <row r="20" spans="1:1" x14ac:dyDescent="0.25">
      <c r="A20">
        <f>J5</f>
        <v>2.223297173833377E-2</v>
      </c>
    </row>
    <row r="22" spans="1:1" x14ac:dyDescent="0.25">
      <c r="A22">
        <f>K4</f>
        <v>0.29370535373471912</v>
      </c>
    </row>
    <row r="23" spans="1:1" x14ac:dyDescent="0.25">
      <c r="A23">
        <f>K5</f>
        <v>2.7259218489685658E-2</v>
      </c>
    </row>
    <row r="25" spans="1:1" x14ac:dyDescent="0.25">
      <c r="A25">
        <f>L4</f>
        <v>0.33024644704934208</v>
      </c>
    </row>
    <row r="26" spans="1:1" x14ac:dyDescent="0.25">
      <c r="A26">
        <f>L5</f>
        <v>3.0207805858544271E-2</v>
      </c>
    </row>
    <row r="28" spans="1:1" x14ac:dyDescent="0.25">
      <c r="A28">
        <f>M4</f>
        <v>0.25921026807220238</v>
      </c>
    </row>
    <row r="29" spans="1:1" x14ac:dyDescent="0.25">
      <c r="A29">
        <f>M5</f>
        <v>2.362844874515602E-2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qing</cp:lastModifiedBy>
  <dcterms:created xsi:type="dcterms:W3CDTF">2019-05-07T21:47:23Z</dcterms:created>
  <dcterms:modified xsi:type="dcterms:W3CDTF">2019-05-11T13:23:40Z</dcterms:modified>
</cp:coreProperties>
</file>