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vhe\Desktop\IUPAC\Contour 2.4.0\"/>
    </mc:Choice>
  </mc:AlternateContent>
  <xr:revisionPtr revIDLastSave="0" documentId="13_ncr:1_{B6C4047C-D771-46B4-8B62-231A217A00D3}" xr6:coauthVersionLast="47" xr6:coauthVersionMax="47" xr10:uidLastSave="{00000000-0000-0000-0000-000000000000}"/>
  <bookViews>
    <workbookView xWindow="-120" yWindow="-120" windowWidth="29040" windowHeight="15720" xr2:uid="{754A8222-D727-4A39-AA7D-02D9270DAA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M16" i="1"/>
  <c r="N16" i="1" s="1"/>
  <c r="M15" i="1"/>
  <c r="N15" i="1" s="1"/>
  <c r="M14" i="1"/>
  <c r="M13" i="1"/>
  <c r="M12" i="1"/>
  <c r="M11" i="1"/>
  <c r="M10" i="1"/>
  <c r="M9" i="1"/>
  <c r="M8" i="1"/>
  <c r="M7" i="1"/>
  <c r="N7" i="1" s="1"/>
  <c r="M6" i="1"/>
  <c r="M5" i="1"/>
  <c r="M4" i="1"/>
  <c r="M3" i="1"/>
  <c r="N22" i="1"/>
  <c r="G22" i="1"/>
  <c r="G21" i="1"/>
  <c r="G20" i="1"/>
  <c r="G19" i="1"/>
  <c r="G18" i="1"/>
  <c r="G17" i="1"/>
  <c r="G16" i="1"/>
  <c r="G15" i="1"/>
  <c r="G14" i="1"/>
  <c r="G13" i="1"/>
  <c r="G12" i="1"/>
  <c r="J22" i="1"/>
  <c r="J21" i="1"/>
  <c r="I21" i="1"/>
  <c r="J20" i="1"/>
  <c r="N20" i="1" s="1"/>
  <c r="J19" i="1"/>
  <c r="I19" i="1" s="1"/>
  <c r="J18" i="1"/>
  <c r="I18" i="1" s="1"/>
  <c r="J17" i="1"/>
  <c r="J16" i="1"/>
  <c r="J15" i="1"/>
  <c r="J14" i="1"/>
  <c r="J13" i="1"/>
  <c r="I13" i="1" s="1"/>
  <c r="J12" i="1"/>
  <c r="F22" i="1"/>
  <c r="H22" i="1"/>
  <c r="K22" i="1"/>
  <c r="F21" i="1"/>
  <c r="H21" i="1"/>
  <c r="K21" i="1"/>
  <c r="F20" i="1"/>
  <c r="H20" i="1"/>
  <c r="K20" i="1"/>
  <c r="F19" i="1"/>
  <c r="H19" i="1"/>
  <c r="K19" i="1"/>
  <c r="F18" i="1"/>
  <c r="H18" i="1"/>
  <c r="K18" i="1"/>
  <c r="F17" i="1"/>
  <c r="H17" i="1"/>
  <c r="K17" i="1"/>
  <c r="F16" i="1"/>
  <c r="H16" i="1"/>
  <c r="K16" i="1"/>
  <c r="F15" i="1"/>
  <c r="H15" i="1"/>
  <c r="K15" i="1"/>
  <c r="F14" i="1"/>
  <c r="H14" i="1"/>
  <c r="K14" i="1"/>
  <c r="F13" i="1"/>
  <c r="H13" i="1"/>
  <c r="K13" i="1"/>
  <c r="F12" i="1"/>
  <c r="H12" i="1"/>
  <c r="K12" i="1"/>
  <c r="K4" i="1"/>
  <c r="N4" i="1" s="1"/>
  <c r="K5" i="1"/>
  <c r="K6" i="1"/>
  <c r="K7" i="1"/>
  <c r="K8" i="1"/>
  <c r="K9" i="1"/>
  <c r="K10" i="1"/>
  <c r="K11" i="1"/>
  <c r="K3" i="1"/>
  <c r="J4" i="1"/>
  <c r="J5" i="1"/>
  <c r="I5" i="1" s="1"/>
  <c r="J6" i="1"/>
  <c r="J7" i="1"/>
  <c r="J8" i="1"/>
  <c r="I8" i="1" s="1"/>
  <c r="J9" i="1"/>
  <c r="I9" i="1" s="1"/>
  <c r="J10" i="1"/>
  <c r="J11" i="1"/>
  <c r="I11" i="1" s="1"/>
  <c r="J3" i="1"/>
  <c r="H3" i="1"/>
  <c r="H11" i="1"/>
  <c r="G11" i="1"/>
  <c r="F11" i="1"/>
  <c r="H10" i="1"/>
  <c r="G10" i="1"/>
  <c r="F10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G9" i="1"/>
  <c r="H9" i="1"/>
  <c r="F9" i="1"/>
  <c r="G8" i="1"/>
  <c r="G7" i="1"/>
  <c r="G6" i="1"/>
  <c r="G5" i="1"/>
  <c r="G4" i="1"/>
  <c r="F8" i="1"/>
  <c r="F7" i="1"/>
  <c r="F6" i="1"/>
  <c r="F5" i="1"/>
  <c r="F4" i="1"/>
  <c r="G3" i="1"/>
  <c r="F3" i="1"/>
  <c r="H8" i="1"/>
  <c r="H7" i="1"/>
  <c r="H6" i="1"/>
  <c r="H5" i="1"/>
  <c r="H4" i="1"/>
  <c r="N18" i="1" l="1"/>
  <c r="N19" i="1"/>
  <c r="I12" i="1"/>
  <c r="N21" i="1"/>
  <c r="I6" i="1"/>
  <c r="I16" i="1"/>
  <c r="N8" i="1"/>
  <c r="I7" i="1"/>
  <c r="I14" i="1"/>
  <c r="I20" i="1"/>
  <c r="N5" i="1"/>
  <c r="N9" i="1"/>
  <c r="N17" i="1"/>
  <c r="I15" i="1"/>
  <c r="N11" i="1"/>
  <c r="N3" i="1"/>
  <c r="N6" i="1"/>
  <c r="N10" i="1"/>
  <c r="I3" i="1"/>
  <c r="I4" i="1"/>
  <c r="I22" i="1"/>
  <c r="N12" i="1"/>
  <c r="I17" i="1"/>
  <c r="N13" i="1"/>
  <c r="I10" i="1"/>
  <c r="N14" i="1"/>
</calcChain>
</file>

<file path=xl/sharedStrings.xml><?xml version="1.0" encoding="utf-8"?>
<sst xmlns="http://schemas.openxmlformats.org/spreadsheetml/2006/main" count="11" uniqueCount="9">
  <si>
    <t>f10</t>
  </si>
  <si>
    <t>f</t>
  </si>
  <si>
    <t>X</t>
  </si>
  <si>
    <t>deltaf</t>
  </si>
  <si>
    <t>F</t>
  </si>
  <si>
    <t>deltaF</t>
  </si>
  <si>
    <t>delta X</t>
  </si>
  <si>
    <t>Calculated according to Eq 9 of the manuscript</t>
  </si>
  <si>
    <t>delta F with error on f10 included taking error f10 1/2 error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</si>
</sst>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;;;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4" borderId="0" xfId="0" applyFill="1"/>
    <xf numFmtId="166" fontId="0" fillId="2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28</xdr:col>
      <xdr:colOff>582212</xdr:colOff>
      <xdr:row>27</xdr:row>
      <xdr:rowOff>105348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A3E230-9457-16C2-8E2C-7E8EAA4E3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25025" y="1143000"/>
          <a:ext cx="8507012" cy="4105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5C95-C06D-413A-8E69-8731EE30F16E}">
  <dimension ref="A1:N166"/>
  <sheetViews>
    <sheetView tabSelected="1" workbookViewId="0">
      <selection activeCell="M3" sqref="M3"/>
    </sheetView>
  </sheetViews>
  <sheetFormatPr defaultRowHeight="15" x14ac:dyDescent="0.25"/>
  <cols>
    <col min="6" max="7" width="9" style="1"/>
    <col min="8" max="8" width="12.5703125" style="1" bestFit="1" customWidth="1"/>
    <col min="9" max="9" width="9" style="1"/>
    <col min="10" max="11" width="12" bestFit="1" customWidth="1"/>
  </cols>
  <sheetData>
    <row r="1" spans="1:14" x14ac:dyDescent="0.25">
      <c r="I1" s="1" t="s">
        <v>7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3</v>
      </c>
      <c r="F2" s="1" t="s">
        <v>0</v>
      </c>
      <c r="G2" s="1" t="s">
        <v>2</v>
      </c>
      <c r="H2" s="1" t="s">
        <v>4</v>
      </c>
      <c r="I2" s="1" t="s">
        <v>5</v>
      </c>
      <c r="N2" t="s">
        <v>8</v>
      </c>
    </row>
    <row r="3" spans="1:14" x14ac:dyDescent="0.25">
      <c r="A3">
        <v>0.4</v>
      </c>
      <c r="B3">
        <v>0.45</v>
      </c>
      <c r="C3">
        <v>0.246</v>
      </c>
      <c r="D3">
        <v>5.0000000000000001E-3</v>
      </c>
      <c r="E3">
        <v>5.0000000000000001E-3</v>
      </c>
      <c r="F3" s="1">
        <f>A3</f>
        <v>0.4</v>
      </c>
      <c r="G3" s="4">
        <f>C3</f>
        <v>0.246</v>
      </c>
      <c r="H3" s="4">
        <f>(A3-B3+B3*C3)/C3</f>
        <v>0.24674796747967487</v>
      </c>
      <c r="I3" s="5">
        <f t="shared" ref="I3:I22" si="0">SQRT(J3+K3)</f>
        <v>1.5872245055406239E-2</v>
      </c>
      <c r="J3">
        <f t="shared" ref="J3:J22" si="1">((1-C3)*E3/C3)^2</f>
        <v>2.3486185471610814E-4</v>
      </c>
      <c r="K3">
        <f t="shared" ref="K3:K22" si="2">((B3-A3)*D3/(C3^2))^2</f>
        <v>1.7066308382759645E-5</v>
      </c>
      <c r="L3" s="2"/>
      <c r="M3">
        <f>(E3/(2*C3))^2</f>
        <v>1.0327847180910833E-4</v>
      </c>
      <c r="N3" s="3">
        <f>SQRT(J3+K3+M3)</f>
        <v>1.8846926404800762E-2</v>
      </c>
    </row>
    <row r="4" spans="1:14" x14ac:dyDescent="0.25">
      <c r="A4">
        <v>0.4</v>
      </c>
      <c r="B4">
        <v>0.5</v>
      </c>
      <c r="C4">
        <v>0.41899999999999998</v>
      </c>
      <c r="D4">
        <v>5.0000000000000001E-3</v>
      </c>
      <c r="E4">
        <v>5.0000000000000001E-3</v>
      </c>
      <c r="F4" s="1">
        <f t="shared" ref="F4:F9" si="3">A4</f>
        <v>0.4</v>
      </c>
      <c r="G4" s="4">
        <f t="shared" ref="G4:G9" si="4">C4</f>
        <v>0.41899999999999998</v>
      </c>
      <c r="H4" s="4">
        <f t="shared" ref="H4:H9" si="5">(A4-B4+B4*C4)/C4</f>
        <v>0.26133651551312653</v>
      </c>
      <c r="I4" s="5">
        <f t="shared" si="0"/>
        <v>7.4953373866237082E-3</v>
      </c>
      <c r="J4">
        <f t="shared" si="1"/>
        <v>4.8068904825103529E-5</v>
      </c>
      <c r="K4">
        <f t="shared" si="2"/>
        <v>8.1111777142155858E-6</v>
      </c>
      <c r="L4" s="2"/>
      <c r="M4">
        <f t="shared" ref="M4:M22" si="6">(E4/(2*C4))^2</f>
        <v>3.5600161767135079E-5</v>
      </c>
      <c r="N4" s="3">
        <f t="shared" ref="N4:N22" si="7">SQRT(J4+K4+M4)</f>
        <v>9.5802006401982109E-3</v>
      </c>
    </row>
    <row r="5" spans="1:14" x14ac:dyDescent="0.25">
      <c r="A5">
        <v>0.4</v>
      </c>
      <c r="B5">
        <v>0.55000000000000004</v>
      </c>
      <c r="C5">
        <v>0.54600000000000004</v>
      </c>
      <c r="D5">
        <v>5.0000000000000001E-3</v>
      </c>
      <c r="E5">
        <v>5.0000000000000001E-3</v>
      </c>
      <c r="F5" s="1">
        <f t="shared" si="3"/>
        <v>0.4</v>
      </c>
      <c r="G5" s="4">
        <f t="shared" si="4"/>
        <v>0.54600000000000004</v>
      </c>
      <c r="H5" s="4">
        <f t="shared" si="5"/>
        <v>0.27527472527472535</v>
      </c>
      <c r="I5" s="5">
        <f t="shared" si="0"/>
        <v>4.8594370152905729E-3</v>
      </c>
      <c r="J5">
        <f t="shared" si="1"/>
        <v>1.7284882394772501E-5</v>
      </c>
      <c r="K5">
        <f t="shared" si="2"/>
        <v>6.3292457108036525E-6</v>
      </c>
      <c r="L5" s="2"/>
      <c r="M5">
        <f t="shared" si="6"/>
        <v>2.0964993492466014E-5</v>
      </c>
      <c r="N5" s="3">
        <f t="shared" si="7"/>
        <v>6.6767598128165554E-3</v>
      </c>
    </row>
    <row r="6" spans="1:14" x14ac:dyDescent="0.25">
      <c r="A6">
        <v>0.4</v>
      </c>
      <c r="B6">
        <v>0.6</v>
      </c>
      <c r="C6">
        <v>0.64100000000000001</v>
      </c>
      <c r="D6">
        <v>5.0000000000000001E-3</v>
      </c>
      <c r="E6">
        <v>5.0000000000000001E-3</v>
      </c>
      <c r="F6" s="1">
        <f t="shared" si="3"/>
        <v>0.4</v>
      </c>
      <c r="G6" s="4">
        <f t="shared" si="4"/>
        <v>0.64100000000000001</v>
      </c>
      <c r="H6" s="4">
        <f t="shared" si="5"/>
        <v>0.28798751950078011</v>
      </c>
      <c r="I6" s="5">
        <f t="shared" si="0"/>
        <v>3.7101353085086134E-3</v>
      </c>
      <c r="J6">
        <f t="shared" si="1"/>
        <v>7.8417473672425828E-6</v>
      </c>
      <c r="K6">
        <f t="shared" si="2"/>
        <v>5.9233566401997229E-6</v>
      </c>
      <c r="L6" s="2"/>
      <c r="M6">
        <f t="shared" si="6"/>
        <v>1.5211216873011895E-5</v>
      </c>
      <c r="N6" s="3">
        <f t="shared" si="7"/>
        <v>5.3829658071043139E-3</v>
      </c>
    </row>
    <row r="7" spans="1:14" x14ac:dyDescent="0.25">
      <c r="A7">
        <v>0.4</v>
      </c>
      <c r="B7">
        <v>0.65</v>
      </c>
      <c r="C7">
        <v>0.71399999999999997</v>
      </c>
      <c r="D7">
        <v>5.0000000000000001E-3</v>
      </c>
      <c r="E7">
        <v>5.0000000000000001E-3</v>
      </c>
      <c r="F7" s="1">
        <f t="shared" si="3"/>
        <v>0.4</v>
      </c>
      <c r="G7" s="4">
        <f t="shared" si="4"/>
        <v>0.71399999999999997</v>
      </c>
      <c r="H7" s="4">
        <f t="shared" si="5"/>
        <v>0.29985994397759108</v>
      </c>
      <c r="I7" s="5">
        <f t="shared" si="0"/>
        <v>3.1659636668409617E-3</v>
      </c>
      <c r="J7">
        <f t="shared" si="1"/>
        <v>4.0112123280684848E-6</v>
      </c>
      <c r="K7">
        <f t="shared" si="2"/>
        <v>6.0121136116885835E-6</v>
      </c>
      <c r="L7" s="2"/>
      <c r="M7">
        <f t="shared" si="6"/>
        <v>1.225980588313757E-5</v>
      </c>
      <c r="N7" s="3">
        <f t="shared" si="7"/>
        <v>4.7205012258122164E-3</v>
      </c>
    </row>
    <row r="8" spans="1:14" x14ac:dyDescent="0.25">
      <c r="A8">
        <v>0.4</v>
      </c>
      <c r="B8">
        <v>0.7</v>
      </c>
      <c r="C8">
        <v>0.77100000000000002</v>
      </c>
      <c r="D8">
        <v>5.0000000000000001E-3</v>
      </c>
      <c r="E8">
        <v>5.0000000000000001E-3</v>
      </c>
      <c r="F8" s="1">
        <f t="shared" si="3"/>
        <v>0.4</v>
      </c>
      <c r="G8" s="4">
        <f t="shared" si="4"/>
        <v>0.77100000000000002</v>
      </c>
      <c r="H8" s="4">
        <f t="shared" si="5"/>
        <v>0.31089494163424125</v>
      </c>
      <c r="I8" s="5">
        <f t="shared" si="0"/>
        <v>2.9279544935037027E-3</v>
      </c>
      <c r="J8">
        <f t="shared" si="1"/>
        <v>2.2054753962125756E-6</v>
      </c>
      <c r="K8">
        <f t="shared" si="2"/>
        <v>6.3674421198159471E-6</v>
      </c>
      <c r="L8" s="2"/>
      <c r="M8">
        <f t="shared" si="6"/>
        <v>1.0514079614293094E-5</v>
      </c>
      <c r="N8" s="3">
        <f t="shared" si="7"/>
        <v>4.368866801622775E-3</v>
      </c>
    </row>
    <row r="9" spans="1:14" x14ac:dyDescent="0.25">
      <c r="A9">
        <v>0.4</v>
      </c>
      <c r="B9">
        <v>0.75</v>
      </c>
      <c r="C9">
        <v>0.81799999999999995</v>
      </c>
      <c r="D9">
        <v>5.0000000000000001E-3</v>
      </c>
      <c r="E9">
        <v>5.0000000000000001E-3</v>
      </c>
      <c r="F9" s="1">
        <f t="shared" si="3"/>
        <v>0.4</v>
      </c>
      <c r="G9" s="4">
        <f t="shared" si="4"/>
        <v>0.81799999999999995</v>
      </c>
      <c r="H9" s="4">
        <f t="shared" si="5"/>
        <v>0.32212713936430315</v>
      </c>
      <c r="I9" s="5">
        <f t="shared" si="0"/>
        <v>2.8421286122591845E-3</v>
      </c>
      <c r="J9">
        <f t="shared" si="1"/>
        <v>1.2375882497115639E-6</v>
      </c>
      <c r="K9">
        <f t="shared" si="2"/>
        <v>6.8401067989107555E-6</v>
      </c>
      <c r="L9" s="2"/>
      <c r="M9">
        <f t="shared" si="6"/>
        <v>9.3405706565599212E-6</v>
      </c>
      <c r="N9" s="3">
        <f t="shared" si="7"/>
        <v>4.1735195824606167E-3</v>
      </c>
    </row>
    <row r="10" spans="1:14" x14ac:dyDescent="0.25">
      <c r="A10">
        <v>0.4</v>
      </c>
      <c r="B10">
        <v>0.8</v>
      </c>
      <c r="C10">
        <v>0.85599999999999998</v>
      </c>
      <c r="D10">
        <v>5.0000000000000001E-3</v>
      </c>
      <c r="E10">
        <v>5.0000000000000001E-3</v>
      </c>
      <c r="F10" s="1">
        <f t="shared" ref="F10:F22" si="8">A10</f>
        <v>0.4</v>
      </c>
      <c r="G10" s="4">
        <f t="shared" ref="G10:G22" si="9">C10</f>
        <v>0.85599999999999998</v>
      </c>
      <c r="H10" s="4">
        <f t="shared" ref="H10:H22" si="10">(A10-B10+B10*C10)/C10</f>
        <v>0.33271028037383182</v>
      </c>
      <c r="I10" s="5">
        <f t="shared" si="0"/>
        <v>2.8561571954381147E-3</v>
      </c>
      <c r="J10">
        <f t="shared" si="1"/>
        <v>7.0748536990130158E-7</v>
      </c>
      <c r="K10">
        <f t="shared" si="2"/>
        <v>7.4501485551516148E-6</v>
      </c>
      <c r="L10" s="2"/>
      <c r="M10">
        <f t="shared" si="6"/>
        <v>8.5296750807930846E-6</v>
      </c>
      <c r="N10" s="3">
        <f t="shared" si="7"/>
        <v>4.0850102822203522E-3</v>
      </c>
    </row>
    <row r="11" spans="1:14" x14ac:dyDescent="0.25">
      <c r="A11">
        <v>0.4</v>
      </c>
      <c r="B11">
        <v>0.85</v>
      </c>
      <c r="C11">
        <v>0.88800000000000001</v>
      </c>
      <c r="D11">
        <v>5.0000000000000001E-3</v>
      </c>
      <c r="E11">
        <v>5.0000000000000001E-3</v>
      </c>
      <c r="F11" s="1">
        <f t="shared" si="8"/>
        <v>0.4</v>
      </c>
      <c r="G11" s="4">
        <f t="shared" si="9"/>
        <v>0.88800000000000001</v>
      </c>
      <c r="H11" s="4">
        <f t="shared" si="10"/>
        <v>0.34324324324324335</v>
      </c>
      <c r="I11" s="5">
        <f t="shared" si="0"/>
        <v>2.9222181555891209E-3</v>
      </c>
      <c r="J11">
        <f t="shared" si="1"/>
        <v>3.9769499228958681E-7</v>
      </c>
      <c r="K11">
        <f t="shared" si="2"/>
        <v>8.1416639565650959E-6</v>
      </c>
      <c r="L11" s="2"/>
      <c r="M11">
        <f t="shared" si="6"/>
        <v>7.926000324648972E-6</v>
      </c>
      <c r="N11" s="3">
        <f t="shared" si="7"/>
        <v>4.0577529833029083E-3</v>
      </c>
    </row>
    <row r="12" spans="1:14" x14ac:dyDescent="0.25">
      <c r="A12">
        <v>0.4</v>
      </c>
      <c r="B12">
        <v>0.9</v>
      </c>
      <c r="C12">
        <v>0.91700000000000004</v>
      </c>
      <c r="D12">
        <v>5.0000000000000001E-3</v>
      </c>
      <c r="E12">
        <v>5.0000000000000001E-3</v>
      </c>
      <c r="F12" s="1">
        <f t="shared" si="8"/>
        <v>0.4</v>
      </c>
      <c r="G12" s="4">
        <f t="shared" si="9"/>
        <v>0.91700000000000004</v>
      </c>
      <c r="H12" s="4">
        <f t="shared" si="10"/>
        <v>0.35474372955288991</v>
      </c>
      <c r="I12" s="5">
        <f t="shared" si="0"/>
        <v>3.007291747549397E-3</v>
      </c>
      <c r="J12">
        <f t="shared" si="1"/>
        <v>2.0481300147819732E-7</v>
      </c>
      <c r="K12">
        <f t="shared" si="2"/>
        <v>8.8389906534005096E-6</v>
      </c>
      <c r="L12" s="2"/>
      <c r="M12">
        <f t="shared" si="6"/>
        <v>7.4326100115473033E-6</v>
      </c>
      <c r="N12" s="3">
        <f t="shared" si="7"/>
        <v>4.0591148870691022E-3</v>
      </c>
    </row>
    <row r="13" spans="1:14" x14ac:dyDescent="0.25">
      <c r="A13">
        <v>0.4</v>
      </c>
      <c r="B13">
        <v>0.95</v>
      </c>
      <c r="C13">
        <v>0.94499999999999995</v>
      </c>
      <c r="D13">
        <v>5.0000000000000001E-3</v>
      </c>
      <c r="E13">
        <v>5.0000000000000001E-3</v>
      </c>
      <c r="F13" s="1">
        <f t="shared" si="8"/>
        <v>0.4</v>
      </c>
      <c r="G13" s="4">
        <f t="shared" si="9"/>
        <v>0.94499999999999995</v>
      </c>
      <c r="H13" s="4">
        <f t="shared" si="10"/>
        <v>0.36798941798941803</v>
      </c>
      <c r="I13" s="5">
        <f t="shared" si="0"/>
        <v>3.0931405074136162E-3</v>
      </c>
      <c r="J13">
        <f t="shared" si="1"/>
        <v>8.4684079393074243E-8</v>
      </c>
      <c r="K13">
        <f t="shared" si="2"/>
        <v>9.4828341192098887E-6</v>
      </c>
      <c r="L13" s="2"/>
      <c r="M13">
        <f t="shared" si="6"/>
        <v>6.9986842473614973E-6</v>
      </c>
      <c r="N13" s="3">
        <f t="shared" si="7"/>
        <v>4.0701600025016783E-3</v>
      </c>
    </row>
    <row r="14" spans="1:14" x14ac:dyDescent="0.25">
      <c r="A14">
        <v>0.5</v>
      </c>
      <c r="B14">
        <v>0.53</v>
      </c>
      <c r="C14">
        <v>0.54372799999999999</v>
      </c>
      <c r="D14">
        <v>0.02</v>
      </c>
      <c r="E14">
        <v>0.02</v>
      </c>
      <c r="F14" s="1">
        <f t="shared" si="8"/>
        <v>0.5</v>
      </c>
      <c r="G14" s="4">
        <f t="shared" si="9"/>
        <v>0.54372799999999999</v>
      </c>
      <c r="H14" s="4">
        <f t="shared" si="10"/>
        <v>0.4748253538533973</v>
      </c>
      <c r="I14" s="5">
        <f t="shared" si="0"/>
        <v>1.6905360299006376E-2</v>
      </c>
      <c r="J14">
        <f t="shared" si="1"/>
        <v>2.8167235938073731E-4</v>
      </c>
      <c r="K14">
        <f t="shared" si="2"/>
        <v>4.1188474584835739E-6</v>
      </c>
      <c r="L14" s="2"/>
      <c r="M14">
        <f t="shared" si="6"/>
        <v>3.3824906415586914E-4</v>
      </c>
      <c r="N14" s="3">
        <f t="shared" si="7"/>
        <v>2.4980798045600747E-2</v>
      </c>
    </row>
    <row r="15" spans="1:14" x14ac:dyDescent="0.25">
      <c r="A15">
        <v>0.5</v>
      </c>
      <c r="B15">
        <v>0.56999999999999995</v>
      </c>
      <c r="C15">
        <v>0.79491500000000004</v>
      </c>
      <c r="D15">
        <v>0.02</v>
      </c>
      <c r="E15">
        <v>0.02</v>
      </c>
      <c r="F15" s="1">
        <f t="shared" si="8"/>
        <v>0.5</v>
      </c>
      <c r="G15" s="4">
        <f t="shared" si="9"/>
        <v>0.79491500000000004</v>
      </c>
      <c r="H15" s="4">
        <f t="shared" si="10"/>
        <v>0.48194027034337006</v>
      </c>
      <c r="I15" s="5">
        <f t="shared" si="0"/>
        <v>5.6154768163352246E-3</v>
      </c>
      <c r="J15">
        <f t="shared" si="1"/>
        <v>2.6624802879229329E-5</v>
      </c>
      <c r="K15">
        <f t="shared" si="2"/>
        <v>4.9087769955690588E-6</v>
      </c>
      <c r="L15" s="2"/>
      <c r="M15">
        <f t="shared" si="6"/>
        <v>1.5825542831017863E-4</v>
      </c>
      <c r="N15" s="3">
        <f t="shared" si="7"/>
        <v>1.3776393148606679E-2</v>
      </c>
    </row>
    <row r="16" spans="1:14" x14ac:dyDescent="0.25">
      <c r="A16">
        <v>0.5</v>
      </c>
      <c r="B16">
        <v>0.57999999999999996</v>
      </c>
      <c r="C16">
        <v>0.82708099999999996</v>
      </c>
      <c r="D16">
        <v>0.02</v>
      </c>
      <c r="E16">
        <v>0.02</v>
      </c>
      <c r="F16" s="1">
        <f t="shared" si="8"/>
        <v>0.5</v>
      </c>
      <c r="G16" s="4">
        <f t="shared" si="9"/>
        <v>0.82708099999999996</v>
      </c>
      <c r="H16" s="4">
        <f t="shared" si="10"/>
        <v>0.48327428631536695</v>
      </c>
      <c r="I16" s="5">
        <f t="shared" si="0"/>
        <v>4.7911486331896876E-3</v>
      </c>
      <c r="J16">
        <f t="shared" si="1"/>
        <v>1.748434364127012E-5</v>
      </c>
      <c r="K16">
        <f t="shared" si="2"/>
        <v>5.470761584045294E-6</v>
      </c>
      <c r="L16" s="2"/>
      <c r="M16">
        <f t="shared" si="6"/>
        <v>1.4618537012190023E-4</v>
      </c>
      <c r="N16" s="3">
        <f t="shared" si="7"/>
        <v>1.3005401775693655E-2</v>
      </c>
    </row>
    <row r="17" spans="1:14" x14ac:dyDescent="0.25">
      <c r="A17">
        <v>0.5</v>
      </c>
      <c r="B17">
        <v>0.59</v>
      </c>
      <c r="C17">
        <v>0.85288900000000001</v>
      </c>
      <c r="D17">
        <v>0.02</v>
      </c>
      <c r="E17">
        <v>0.02</v>
      </c>
      <c r="F17" s="1">
        <f t="shared" si="8"/>
        <v>0.5</v>
      </c>
      <c r="G17" s="4">
        <f t="shared" si="9"/>
        <v>0.85288900000000001</v>
      </c>
      <c r="H17" s="4">
        <f t="shared" si="10"/>
        <v>0.48447630348146126</v>
      </c>
      <c r="I17" s="5">
        <f t="shared" si="0"/>
        <v>4.2454272154688662E-3</v>
      </c>
      <c r="J17">
        <f t="shared" si="1"/>
        <v>1.190050141233048E-5</v>
      </c>
      <c r="K17">
        <f t="shared" si="2"/>
        <v>6.1231508295132481E-6</v>
      </c>
      <c r="L17" s="2"/>
      <c r="M17">
        <f t="shared" si="6"/>
        <v>1.3747222872761319E-4</v>
      </c>
      <c r="N17" s="3">
        <f t="shared" si="7"/>
        <v>1.2469798754168284E-2</v>
      </c>
    </row>
    <row r="18" spans="1:14" x14ac:dyDescent="0.25">
      <c r="A18">
        <v>0.5</v>
      </c>
      <c r="B18">
        <v>0.6</v>
      </c>
      <c r="C18">
        <v>0.87384499999999998</v>
      </c>
      <c r="D18">
        <v>0.02</v>
      </c>
      <c r="E18">
        <v>0.02</v>
      </c>
      <c r="F18" s="1">
        <f t="shared" si="8"/>
        <v>0.5</v>
      </c>
      <c r="G18" s="4">
        <f t="shared" si="9"/>
        <v>0.87384499999999998</v>
      </c>
      <c r="H18" s="4">
        <f t="shared" si="10"/>
        <v>0.48556322917679906</v>
      </c>
      <c r="I18" s="5">
        <f t="shared" si="0"/>
        <v>3.8983055908284655E-3</v>
      </c>
      <c r="J18">
        <f t="shared" si="1"/>
        <v>8.336814072065007E-6</v>
      </c>
      <c r="K18">
        <f t="shared" si="2"/>
        <v>6.8599724074194642E-6</v>
      </c>
      <c r="L18" s="2"/>
      <c r="M18">
        <f t="shared" si="6"/>
        <v>1.3095774516441809E-4</v>
      </c>
      <c r="N18" s="3">
        <f t="shared" si="7"/>
        <v>1.2089438847353608E-2</v>
      </c>
    </row>
    <row r="19" spans="1:14" x14ac:dyDescent="0.25">
      <c r="A19">
        <v>0.5</v>
      </c>
      <c r="B19">
        <v>0.69</v>
      </c>
      <c r="C19">
        <v>0.95952800000000005</v>
      </c>
      <c r="D19">
        <v>0.02</v>
      </c>
      <c r="E19">
        <v>0.02</v>
      </c>
      <c r="F19" s="1">
        <f t="shared" si="8"/>
        <v>0.5</v>
      </c>
      <c r="G19" s="4">
        <f t="shared" si="9"/>
        <v>0.95952800000000005</v>
      </c>
      <c r="H19" s="4">
        <f t="shared" si="10"/>
        <v>0.49198597643841557</v>
      </c>
      <c r="I19" s="5">
        <f t="shared" si="0"/>
        <v>4.2126490194489578E-3</v>
      </c>
      <c r="J19">
        <f t="shared" si="1"/>
        <v>7.1162962488233229E-7</v>
      </c>
      <c r="K19">
        <f t="shared" si="2"/>
        <v>1.7034782136181931E-5</v>
      </c>
      <c r="L19" s="2"/>
      <c r="M19">
        <f t="shared" si="6"/>
        <v>1.0861372168157264E-4</v>
      </c>
      <c r="N19" s="3">
        <f t="shared" si="7"/>
        <v>1.1241002332649741E-2</v>
      </c>
    </row>
    <row r="20" spans="1:14" x14ac:dyDescent="0.25">
      <c r="A20">
        <v>0.5</v>
      </c>
      <c r="B20">
        <v>0.79</v>
      </c>
      <c r="C20">
        <v>0.98503399999999997</v>
      </c>
      <c r="D20">
        <v>0.02</v>
      </c>
      <c r="E20">
        <v>0.02</v>
      </c>
      <c r="F20" s="1">
        <f t="shared" si="8"/>
        <v>0.5</v>
      </c>
      <c r="G20" s="4">
        <f t="shared" si="9"/>
        <v>0.98503399999999997</v>
      </c>
      <c r="H20" s="4">
        <f t="shared" si="10"/>
        <v>0.4955939185855513</v>
      </c>
      <c r="I20" s="5">
        <f t="shared" si="0"/>
        <v>5.9853006272409847E-3</v>
      </c>
      <c r="J20">
        <f t="shared" si="1"/>
        <v>9.2335569230676849E-8</v>
      </c>
      <c r="K20">
        <f t="shared" si="2"/>
        <v>3.5731488029220647E-5</v>
      </c>
      <c r="L20" s="2"/>
      <c r="M20">
        <f t="shared" si="6"/>
        <v>1.0306176072985847E-4</v>
      </c>
      <c r="N20" s="3">
        <f t="shared" si="7"/>
        <v>1.1784972818310181E-2</v>
      </c>
    </row>
    <row r="21" spans="1:14" x14ac:dyDescent="0.25">
      <c r="A21">
        <v>0.5</v>
      </c>
      <c r="B21">
        <v>0.89</v>
      </c>
      <c r="C21">
        <v>0.99435600000000002</v>
      </c>
      <c r="D21">
        <v>0.02</v>
      </c>
      <c r="E21">
        <v>0.02</v>
      </c>
      <c r="F21" s="1">
        <f t="shared" si="8"/>
        <v>0.5</v>
      </c>
      <c r="G21" s="4">
        <f t="shared" si="9"/>
        <v>0.99435600000000002</v>
      </c>
      <c r="H21" s="4">
        <f t="shared" si="10"/>
        <v>0.49778634613760059</v>
      </c>
      <c r="I21" s="5">
        <f t="shared" si="0"/>
        <v>7.8896141958788562E-3</v>
      </c>
      <c r="J21">
        <f t="shared" si="1"/>
        <v>1.2886951801487632E-8</v>
      </c>
      <c r="K21">
        <f t="shared" si="2"/>
        <v>6.2233125208011695E-5</v>
      </c>
      <c r="L21" s="2"/>
      <c r="M21">
        <f t="shared" si="6"/>
        <v>1.0113842884687313E-4</v>
      </c>
      <c r="N21" s="3">
        <f t="shared" si="7"/>
        <v>1.2782192339606157E-2</v>
      </c>
    </row>
    <row r="22" spans="1:14" x14ac:dyDescent="0.25">
      <c r="A22">
        <v>0.5</v>
      </c>
      <c r="B22">
        <v>0.99</v>
      </c>
      <c r="C22">
        <v>0.99925600000000003</v>
      </c>
      <c r="D22">
        <v>0.02</v>
      </c>
      <c r="E22">
        <v>0.02</v>
      </c>
      <c r="F22" s="1">
        <f t="shared" si="8"/>
        <v>0.5</v>
      </c>
      <c r="G22" s="4">
        <f t="shared" si="9"/>
        <v>0.99925600000000003</v>
      </c>
      <c r="H22" s="4">
        <f t="shared" si="10"/>
        <v>0.49963516856541268</v>
      </c>
      <c r="I22" s="5">
        <f t="shared" si="0"/>
        <v>9.8146099867637525E-3</v>
      </c>
      <c r="J22">
        <f t="shared" si="1"/>
        <v>2.2174423267478483E-10</v>
      </c>
      <c r="K22">
        <f t="shared" si="2"/>
        <v>9.632634744805012E-5</v>
      </c>
      <c r="L22" s="2"/>
      <c r="M22">
        <f t="shared" si="6"/>
        <v>1.0014896622568566E-4</v>
      </c>
      <c r="N22" s="3">
        <f t="shared" si="7"/>
        <v>1.401697311897146E-2</v>
      </c>
    </row>
    <row r="23" spans="1:14" x14ac:dyDescent="0.25">
      <c r="J23" s="2"/>
      <c r="K23" s="2"/>
      <c r="L23" s="2">
        <f t="shared" ref="L23:L51" si="11">A23-B23*(1-C23)</f>
        <v>0</v>
      </c>
    </row>
    <row r="24" spans="1:14" x14ac:dyDescent="0.25">
      <c r="J24" s="2"/>
      <c r="K24" s="2"/>
      <c r="L24" s="2">
        <f t="shared" si="11"/>
        <v>0</v>
      </c>
    </row>
    <row r="25" spans="1:14" x14ac:dyDescent="0.25">
      <c r="J25" s="2"/>
      <c r="K25" s="2"/>
      <c r="L25" s="2">
        <f t="shared" si="11"/>
        <v>0</v>
      </c>
    </row>
    <row r="26" spans="1:14" x14ac:dyDescent="0.25">
      <c r="J26" s="2"/>
      <c r="K26" s="2"/>
      <c r="L26" s="2">
        <f t="shared" si="11"/>
        <v>0</v>
      </c>
    </row>
    <row r="27" spans="1:14" x14ac:dyDescent="0.25">
      <c r="J27" s="2"/>
      <c r="K27" s="2"/>
      <c r="L27" s="2">
        <f t="shared" si="11"/>
        <v>0</v>
      </c>
    </row>
    <row r="28" spans="1:14" x14ac:dyDescent="0.25">
      <c r="J28" s="2"/>
      <c r="K28" s="2"/>
      <c r="L28" s="2">
        <f t="shared" si="11"/>
        <v>0</v>
      </c>
    </row>
    <row r="29" spans="1:14" x14ac:dyDescent="0.25">
      <c r="J29" s="2"/>
      <c r="K29" s="2"/>
      <c r="L29" s="2">
        <f t="shared" si="11"/>
        <v>0</v>
      </c>
    </row>
    <row r="30" spans="1:14" x14ac:dyDescent="0.25">
      <c r="J30" s="2"/>
      <c r="K30" s="2"/>
      <c r="L30" s="2">
        <f t="shared" si="11"/>
        <v>0</v>
      </c>
    </row>
    <row r="31" spans="1:14" x14ac:dyDescent="0.25">
      <c r="J31" s="2"/>
      <c r="K31" s="2"/>
      <c r="L31" s="2">
        <f t="shared" si="11"/>
        <v>0</v>
      </c>
    </row>
    <row r="32" spans="1:14" x14ac:dyDescent="0.25">
      <c r="J32" s="2"/>
      <c r="K32" s="2"/>
      <c r="L32" s="2">
        <f t="shared" si="11"/>
        <v>0</v>
      </c>
    </row>
    <row r="33" spans="10:12" x14ac:dyDescent="0.25">
      <c r="J33" s="2"/>
      <c r="K33" s="2"/>
      <c r="L33" s="2">
        <f t="shared" si="11"/>
        <v>0</v>
      </c>
    </row>
    <row r="34" spans="10:12" x14ac:dyDescent="0.25">
      <c r="J34" s="2"/>
      <c r="K34" s="2"/>
      <c r="L34" s="2">
        <f t="shared" si="11"/>
        <v>0</v>
      </c>
    </row>
    <row r="35" spans="10:12" x14ac:dyDescent="0.25">
      <c r="J35" s="2"/>
      <c r="K35" s="2"/>
      <c r="L35" s="2">
        <f t="shared" si="11"/>
        <v>0</v>
      </c>
    </row>
    <row r="36" spans="10:12" x14ac:dyDescent="0.25">
      <c r="J36" s="2"/>
      <c r="K36" s="2"/>
      <c r="L36" s="2">
        <f t="shared" si="11"/>
        <v>0</v>
      </c>
    </row>
    <row r="37" spans="10:12" x14ac:dyDescent="0.25">
      <c r="J37" s="2"/>
      <c r="K37" s="2"/>
      <c r="L37" s="2">
        <f t="shared" si="11"/>
        <v>0</v>
      </c>
    </row>
    <row r="38" spans="10:12" x14ac:dyDescent="0.25">
      <c r="J38" s="2"/>
      <c r="K38" s="2"/>
      <c r="L38" s="2">
        <f t="shared" si="11"/>
        <v>0</v>
      </c>
    </row>
    <row r="39" spans="10:12" x14ac:dyDescent="0.25">
      <c r="J39" s="2"/>
      <c r="K39" s="2"/>
      <c r="L39" s="2">
        <f t="shared" si="11"/>
        <v>0</v>
      </c>
    </row>
    <row r="40" spans="10:12" x14ac:dyDescent="0.25">
      <c r="J40" s="2"/>
      <c r="K40" s="2"/>
      <c r="L40" s="2">
        <f t="shared" si="11"/>
        <v>0</v>
      </c>
    </row>
    <row r="41" spans="10:12" x14ac:dyDescent="0.25">
      <c r="J41" s="2"/>
      <c r="K41" s="2"/>
      <c r="L41" s="2">
        <f t="shared" si="11"/>
        <v>0</v>
      </c>
    </row>
    <row r="42" spans="10:12" x14ac:dyDescent="0.25">
      <c r="J42" s="2"/>
      <c r="K42" s="2"/>
      <c r="L42" s="2">
        <f t="shared" si="11"/>
        <v>0</v>
      </c>
    </row>
    <row r="43" spans="10:12" x14ac:dyDescent="0.25">
      <c r="J43" s="2"/>
      <c r="K43" s="2"/>
      <c r="L43" s="2">
        <f t="shared" si="11"/>
        <v>0</v>
      </c>
    </row>
    <row r="44" spans="10:12" x14ac:dyDescent="0.25">
      <c r="J44" s="2"/>
      <c r="K44" s="2"/>
      <c r="L44" s="2">
        <f t="shared" si="11"/>
        <v>0</v>
      </c>
    </row>
    <row r="45" spans="10:12" x14ac:dyDescent="0.25">
      <c r="J45" s="2"/>
      <c r="K45" s="2"/>
      <c r="L45" s="2">
        <f t="shared" si="11"/>
        <v>0</v>
      </c>
    </row>
    <row r="46" spans="10:12" x14ac:dyDescent="0.25">
      <c r="J46" s="2"/>
      <c r="K46" s="2"/>
      <c r="L46" s="2">
        <f t="shared" si="11"/>
        <v>0</v>
      </c>
    </row>
    <row r="47" spans="10:12" x14ac:dyDescent="0.25">
      <c r="J47" s="2"/>
      <c r="K47" s="2"/>
      <c r="L47" s="2">
        <f t="shared" si="11"/>
        <v>0</v>
      </c>
    </row>
    <row r="48" spans="10:12" x14ac:dyDescent="0.25">
      <c r="J48" s="2"/>
      <c r="K48" s="2"/>
      <c r="L48" s="2">
        <f t="shared" si="11"/>
        <v>0</v>
      </c>
    </row>
    <row r="49" spans="6:12" x14ac:dyDescent="0.25">
      <c r="J49" s="2"/>
      <c r="K49" s="2"/>
      <c r="L49" s="2">
        <f t="shared" si="11"/>
        <v>0</v>
      </c>
    </row>
    <row r="50" spans="6:12" x14ac:dyDescent="0.25">
      <c r="J50" s="2"/>
      <c r="K50" s="2"/>
      <c r="L50" s="2">
        <f t="shared" si="11"/>
        <v>0</v>
      </c>
    </row>
    <row r="51" spans="6:12" x14ac:dyDescent="0.25">
      <c r="J51" s="2"/>
      <c r="K51" s="2"/>
      <c r="L51" s="2">
        <f t="shared" si="11"/>
        <v>0</v>
      </c>
    </row>
    <row r="52" spans="6:12" x14ac:dyDescent="0.25">
      <c r="F52"/>
      <c r="G52"/>
      <c r="H52"/>
      <c r="I52"/>
    </row>
    <row r="53" spans="6:12" x14ac:dyDescent="0.25">
      <c r="F53"/>
      <c r="G53"/>
      <c r="H53"/>
      <c r="I53"/>
    </row>
    <row r="54" spans="6:12" x14ac:dyDescent="0.25">
      <c r="F54"/>
      <c r="G54"/>
      <c r="H54"/>
      <c r="I54"/>
    </row>
    <row r="55" spans="6:12" x14ac:dyDescent="0.25">
      <c r="F55"/>
      <c r="G55"/>
      <c r="H55"/>
      <c r="I55"/>
    </row>
    <row r="56" spans="6:12" x14ac:dyDescent="0.25">
      <c r="F56"/>
      <c r="G56"/>
      <c r="H56"/>
      <c r="I56"/>
    </row>
    <row r="57" spans="6:12" x14ac:dyDescent="0.25">
      <c r="F57"/>
      <c r="G57"/>
      <c r="H57"/>
      <c r="I57"/>
    </row>
    <row r="58" spans="6:12" x14ac:dyDescent="0.25">
      <c r="F58"/>
      <c r="G58"/>
      <c r="H58"/>
      <c r="I58"/>
    </row>
    <row r="59" spans="6:12" x14ac:dyDescent="0.25">
      <c r="F59"/>
      <c r="G59"/>
      <c r="H59"/>
      <c r="I59"/>
    </row>
    <row r="60" spans="6:12" x14ac:dyDescent="0.25">
      <c r="F60"/>
      <c r="G60"/>
      <c r="H60"/>
      <c r="I60"/>
    </row>
    <row r="61" spans="6:12" x14ac:dyDescent="0.25">
      <c r="F61"/>
      <c r="G61"/>
      <c r="H61"/>
      <c r="I61"/>
    </row>
    <row r="62" spans="6:12" x14ac:dyDescent="0.25">
      <c r="F62"/>
      <c r="G62"/>
      <c r="H62"/>
      <c r="I62"/>
    </row>
    <row r="63" spans="6:12" x14ac:dyDescent="0.25">
      <c r="F63"/>
      <c r="G63"/>
      <c r="H63"/>
      <c r="I63"/>
    </row>
    <row r="64" spans="6:12" x14ac:dyDescent="0.25">
      <c r="F64"/>
      <c r="G64"/>
      <c r="H64"/>
      <c r="I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herk</dc:creator>
  <cp:lastModifiedBy>Alex Van Herk</cp:lastModifiedBy>
  <dcterms:created xsi:type="dcterms:W3CDTF">2022-03-29T10:47:08Z</dcterms:created>
  <dcterms:modified xsi:type="dcterms:W3CDTF">2024-03-02T12:46:02Z</dcterms:modified>
</cp:coreProperties>
</file>