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b/localdev/cpoa/modelTest/"/>
    </mc:Choice>
  </mc:AlternateContent>
  <xr:revisionPtr revIDLastSave="0" documentId="8_{350DAE12-2B2B-E448-B61D-540261A12EA7}" xr6:coauthVersionLast="36" xr6:coauthVersionMax="36" xr10:uidLastSave="{00000000-0000-0000-0000-000000000000}"/>
  <bookViews>
    <workbookView xWindow="600" yWindow="3620" windowWidth="28040" windowHeight="17440"/>
  </bookViews>
  <sheets>
    <sheet name="notes2018" sheetId="1" r:id="rId1"/>
  </sheets>
  <definedNames>
    <definedName name="_xlchart.v1.0" hidden="1">notes2018!$F$1:$F$5</definedName>
    <definedName name="_xlchart.v1.1" hidden="1">notes2018!$G$1:$G$5</definedName>
    <definedName name="_xlchart.v1.2" hidden="1">notes2018!$F$1:$F$5</definedName>
    <definedName name="_xlchart.v1.3" hidden="1">notes2018!$G$1:$G$5</definedName>
    <definedName name="_xlchart.v1.4" hidden="1">notes2018!$F$1:$F$5</definedName>
    <definedName name="_xlchart.v1.5" hidden="1">notes2018!$G$1:$G$5</definedName>
  </definedNames>
  <calcPr calcId="162913"/>
</workbook>
</file>

<file path=xl/calcChain.xml><?xml version="1.0" encoding="utf-8"?>
<calcChain xmlns="http://schemas.openxmlformats.org/spreadsheetml/2006/main">
  <c r="G1" i="1" l="1"/>
  <c r="D32" i="1"/>
  <c r="D30" i="1"/>
  <c r="D24" i="1"/>
  <c r="D14" i="1"/>
  <c r="D19" i="1" s="1"/>
  <c r="D27" i="1" s="1"/>
  <c r="D6" i="1"/>
  <c r="D2" i="1"/>
  <c r="D3" i="1"/>
  <c r="D4" i="1"/>
  <c r="D5" i="1"/>
  <c r="D7" i="1"/>
  <c r="D8" i="1"/>
  <c r="D9" i="1"/>
  <c r="D10" i="1"/>
  <c r="D11" i="1"/>
  <c r="D12" i="1"/>
  <c r="D13" i="1"/>
  <c r="D15" i="1"/>
  <c r="D16" i="1"/>
  <c r="D17" i="1"/>
  <c r="D18" i="1"/>
  <c r="D20" i="1"/>
  <c r="D21" i="1"/>
  <c r="D22" i="1"/>
  <c r="D23" i="1"/>
  <c r="D25" i="1"/>
  <c r="D26" i="1"/>
  <c r="D28" i="1"/>
  <c r="D29" i="1"/>
  <c r="D31" i="1"/>
  <c r="D1" i="1"/>
</calcChain>
</file>

<file path=xl/sharedStrings.xml><?xml version="1.0" encoding="utf-8"?>
<sst xmlns="http://schemas.openxmlformats.org/spreadsheetml/2006/main" count="64" uniqueCount="37">
  <si>
    <t>.......</t>
  </si>
  <si>
    <t>....FFF</t>
  </si>
  <si>
    <t>...FF..</t>
  </si>
  <si>
    <t>....F..</t>
  </si>
  <si>
    <t>...F...</t>
  </si>
  <si>
    <t>tom_daniel_retard</t>
  </si>
  <si>
    <t>Camille_Briosne_101300</t>
  </si>
  <si>
    <t>Cl√©ment_Pons_101388</t>
  </si>
  <si>
    <t>Gael_Patarin_101335</t>
  </si>
  <si>
    <t>Remy_Pourrech_101315</t>
  </si>
  <si>
    <t>alban_tolsau_101350</t>
  </si>
  <si>
    <t>anael_dufrechou_101356</t>
  </si>
  <si>
    <t>anthony_laurent_101304</t>
  </si>
  <si>
    <t>antoine_gougault_101358</t>
  </si>
  <si>
    <t>antoine_roux_101342</t>
  </si>
  <si>
    <t>aymeric_delabarre_101307</t>
  </si>
  <si>
    <t>bastien_antraygues_101311</t>
  </si>
  <si>
    <t>callune_gitenet_101390</t>
  </si>
  <si>
    <t>clement_attie_101323</t>
  </si>
  <si>
    <t>damien_chapeau_101377</t>
  </si>
  <si>
    <t>flavien_sabathier_101330</t>
  </si>
  <si>
    <t>florian_labarrere_101317</t>
  </si>
  <si>
    <t>guillaume_lacoste_101308</t>
  </si>
  <si>
    <t>lenny_blanc_101345</t>
  </si>
  <si>
    <t>lionel_liraud_101321</t>
  </si>
  <si>
    <t>maeva_guerrier_101384</t>
  </si>
  <si>
    <t>marianne_manson_101353</t>
  </si>
  <si>
    <t>mathias_bossaerts_101310</t>
  </si>
  <si>
    <t>maxime_herve_101331</t>
  </si>
  <si>
    <t>melissa_merat_101340</t>
  </si>
  <si>
    <t>michael_mora_101349</t>
  </si>
  <si>
    <t>nicolas_clermont-pezous_101351</t>
  </si>
  <si>
    <t>steven_lamerly_101355</t>
  </si>
  <si>
    <t>sylvie_nguyen_101378</t>
  </si>
  <si>
    <t>valentin_hou_101363</t>
  </si>
  <si>
    <t>vincent_galy_101365</t>
  </si>
  <si>
    <t>yanis_moris_101369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</si>
</sst>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/m;@"/>
    <numFmt numFmtId="172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7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notes2018!$G$1:$G$5</c:f>
              <c:numCache>
                <c:formatCode>General</c:formatCode>
                <c:ptCount val="5"/>
                <c:pt idx="0">
                  <c:v>60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7-4245-97EB-64139CBE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0366512"/>
        <c:axId val="2020368192"/>
      </c:barChart>
      <c:catAx>
        <c:axId val="20203665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368192"/>
        <c:crosses val="autoZero"/>
        <c:auto val="1"/>
        <c:lblAlgn val="ctr"/>
        <c:lblOffset val="100"/>
        <c:noMultiLvlLbl val="0"/>
      </c:catAx>
      <c:valAx>
        <c:axId val="20203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3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Répartition des notes TP1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notes2018!$F$1:$F$5</c:f>
              <c:numCache>
                <c:formatCode>General</c:formatCode>
                <c:ptCount val="5"/>
                <c:pt idx="0">
                  <c:v>0</c:v>
                </c:pt>
                <c:pt idx="1">
                  <c:v>11.4</c:v>
                </c:pt>
                <c:pt idx="2">
                  <c:v>14.3</c:v>
                </c:pt>
                <c:pt idx="3">
                  <c:v>17.100000000000001</c:v>
                </c:pt>
                <c:pt idx="4">
                  <c:v>20</c:v>
                </c:pt>
              </c:numCache>
            </c:numRef>
          </c:cat>
          <c:val>
            <c:numRef>
              <c:f>notes2018!$G$1:$G$5</c:f>
              <c:numCache>
                <c:formatCode>General</c:formatCode>
                <c:ptCount val="5"/>
                <c:pt idx="0">
                  <c:v>60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8-C24B-B871-4424237B9B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32489104"/>
        <c:axId val="2035605664"/>
      </c:barChart>
      <c:catAx>
        <c:axId val="20324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605664"/>
        <c:crosses val="autoZero"/>
        <c:auto val="1"/>
        <c:lblAlgn val="ctr"/>
        <c:lblOffset val="100"/>
        <c:noMultiLvlLbl val="0"/>
      </c:catAx>
      <c:valAx>
        <c:axId val="20356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4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13</xdr:row>
      <xdr:rowOff>120650</xdr:rowOff>
    </xdr:from>
    <xdr:to>
      <xdr:col>11</xdr:col>
      <xdr:colOff>12700</xdr:colOff>
      <xdr:row>27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6E2AFD0-A074-EC43-9A18-6409FDD3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6</xdr:row>
      <xdr:rowOff>76200</xdr:rowOff>
    </xdr:from>
    <xdr:to>
      <xdr:col>12</xdr:col>
      <xdr:colOff>673100</xdr:colOff>
      <xdr:row>27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A9C6B58-E657-E54D-BC5D-104808C2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5" sqref="F1:G5"/>
    </sheetView>
  </sheetViews>
  <sheetFormatPr baseColWidth="10" defaultRowHeight="16" x14ac:dyDescent="0.2"/>
  <cols>
    <col min="1" max="1" width="29" bestFit="1" customWidth="1"/>
    <col min="2" max="2" width="6.1640625" bestFit="1" customWidth="1"/>
    <col min="3" max="3" width="4" style="1" bestFit="1" customWidth="1"/>
    <col min="4" max="4" width="4.6640625" style="2" bestFit="1" customWidth="1"/>
  </cols>
  <sheetData>
    <row r="1" spans="1:7" x14ac:dyDescent="0.2">
      <c r="A1" t="s">
        <v>6</v>
      </c>
      <c r="B1" t="s">
        <v>0</v>
      </c>
      <c r="C1" s="1">
        <v>43288</v>
      </c>
      <c r="D1" s="2">
        <f>IF(C1=$C$1,20,0)</f>
        <v>20</v>
      </c>
      <c r="F1">
        <v>0</v>
      </c>
      <c r="G1">
        <f>92-32</f>
        <v>60</v>
      </c>
    </row>
    <row r="2" spans="1:7" x14ac:dyDescent="0.2">
      <c r="A2" t="s">
        <v>7</v>
      </c>
      <c r="B2" t="s">
        <v>1</v>
      </c>
      <c r="C2" s="1">
        <v>43285</v>
      </c>
      <c r="D2" s="2">
        <f>4/7*20</f>
        <v>11.428571428571427</v>
      </c>
      <c r="F2">
        <v>11.4</v>
      </c>
      <c r="G2">
        <v>1</v>
      </c>
    </row>
    <row r="3" spans="1:7" x14ac:dyDescent="0.2">
      <c r="A3" t="s">
        <v>8</v>
      </c>
      <c r="B3" t="s">
        <v>0</v>
      </c>
      <c r="C3" s="1">
        <v>43288</v>
      </c>
      <c r="D3" s="2">
        <f>IF(C3=$C$1,20,0)</f>
        <v>20</v>
      </c>
      <c r="F3">
        <v>14.3</v>
      </c>
      <c r="G3">
        <v>4</v>
      </c>
    </row>
    <row r="4" spans="1:7" x14ac:dyDescent="0.2">
      <c r="A4" t="s">
        <v>9</v>
      </c>
      <c r="B4" t="s">
        <v>0</v>
      </c>
      <c r="C4" s="1">
        <v>43288</v>
      </c>
      <c r="D4" s="2">
        <f>IF(C4=$C$1,20,0)</f>
        <v>20</v>
      </c>
      <c r="F4">
        <v>17.100000000000001</v>
      </c>
      <c r="G4">
        <v>2</v>
      </c>
    </row>
    <row r="5" spans="1:7" x14ac:dyDescent="0.2">
      <c r="A5" t="s">
        <v>10</v>
      </c>
      <c r="B5" t="s">
        <v>0</v>
      </c>
      <c r="C5" s="1">
        <v>43288</v>
      </c>
      <c r="D5" s="2">
        <f>IF(C5=$C$1,20,0)</f>
        <v>20</v>
      </c>
      <c r="F5">
        <v>20</v>
      </c>
      <c r="G5">
        <v>25</v>
      </c>
    </row>
    <row r="6" spans="1:7" x14ac:dyDescent="0.2">
      <c r="A6" t="s">
        <v>11</v>
      </c>
      <c r="B6" t="s">
        <v>2</v>
      </c>
      <c r="C6" s="1">
        <v>43286</v>
      </c>
      <c r="D6" s="2">
        <f>20*5/7</f>
        <v>14.285714285714286</v>
      </c>
    </row>
    <row r="7" spans="1:7" x14ac:dyDescent="0.2">
      <c r="A7" t="s">
        <v>12</v>
      </c>
      <c r="B7" t="s">
        <v>0</v>
      </c>
      <c r="C7" s="1">
        <v>43288</v>
      </c>
      <c r="D7" s="2">
        <f>IF(C7=$C$1,20,0)</f>
        <v>20</v>
      </c>
    </row>
    <row r="8" spans="1:7" x14ac:dyDescent="0.2">
      <c r="A8" t="s">
        <v>13</v>
      </c>
      <c r="B8" t="s">
        <v>0</v>
      </c>
      <c r="C8" s="1">
        <v>43288</v>
      </c>
      <c r="D8" s="2">
        <f>IF(C8=$C$1,20,0)</f>
        <v>20</v>
      </c>
    </row>
    <row r="9" spans="1:7" x14ac:dyDescent="0.2">
      <c r="A9" t="s">
        <v>14</v>
      </c>
      <c r="B9" t="s">
        <v>0</v>
      </c>
      <c r="C9" s="1">
        <v>43288</v>
      </c>
      <c r="D9" s="2">
        <f>IF(C9=$C$1,20,0)</f>
        <v>20</v>
      </c>
    </row>
    <row r="10" spans="1:7" x14ac:dyDescent="0.2">
      <c r="A10" t="s">
        <v>15</v>
      </c>
      <c r="B10" t="s">
        <v>0</v>
      </c>
      <c r="C10" s="1">
        <v>43288</v>
      </c>
      <c r="D10" s="2">
        <f>IF(C10=$C$1,20,0)</f>
        <v>20</v>
      </c>
    </row>
    <row r="11" spans="1:7" x14ac:dyDescent="0.2">
      <c r="A11" t="s">
        <v>16</v>
      </c>
      <c r="B11" t="s">
        <v>0</v>
      </c>
      <c r="C11" s="1">
        <v>43288</v>
      </c>
      <c r="D11" s="2">
        <f>IF(C11=$C$1,20,0)</f>
        <v>20</v>
      </c>
    </row>
    <row r="12" spans="1:7" x14ac:dyDescent="0.2">
      <c r="A12" t="s">
        <v>17</v>
      </c>
      <c r="B12" t="s">
        <v>0</v>
      </c>
      <c r="C12" s="1">
        <v>43288</v>
      </c>
      <c r="D12" s="2">
        <f>IF(C12=$C$1,20,0)</f>
        <v>20</v>
      </c>
    </row>
    <row r="13" spans="1:7" x14ac:dyDescent="0.2">
      <c r="A13" t="s">
        <v>18</v>
      </c>
      <c r="B13" t="s">
        <v>0</v>
      </c>
      <c r="C13" s="1">
        <v>43288</v>
      </c>
      <c r="D13" s="2">
        <f>IF(C13=$C$1,20,0)</f>
        <v>20</v>
      </c>
    </row>
    <row r="14" spans="1:7" x14ac:dyDescent="0.2">
      <c r="A14" t="s">
        <v>19</v>
      </c>
      <c r="B14" t="s">
        <v>2</v>
      </c>
      <c r="C14" s="1">
        <v>43286</v>
      </c>
      <c r="D14" s="2">
        <f>D6</f>
        <v>14.285714285714286</v>
      </c>
    </row>
    <row r="15" spans="1:7" x14ac:dyDescent="0.2">
      <c r="A15" t="s">
        <v>20</v>
      </c>
      <c r="B15" t="s">
        <v>0</v>
      </c>
      <c r="C15" s="1">
        <v>43288</v>
      </c>
      <c r="D15" s="2">
        <f>IF(C15=$C$1,20,0)</f>
        <v>20</v>
      </c>
    </row>
    <row r="16" spans="1:7" x14ac:dyDescent="0.2">
      <c r="A16" t="s">
        <v>21</v>
      </c>
      <c r="B16" t="s">
        <v>0</v>
      </c>
      <c r="C16" s="1">
        <v>43288</v>
      </c>
      <c r="D16" s="2">
        <f>IF(C16=$C$1,20,0)</f>
        <v>20</v>
      </c>
    </row>
    <row r="17" spans="1:4" x14ac:dyDescent="0.2">
      <c r="A17" t="s">
        <v>22</v>
      </c>
      <c r="B17" t="s">
        <v>0</v>
      </c>
      <c r="C17" s="1">
        <v>43288</v>
      </c>
      <c r="D17" s="2">
        <f>IF(C17=$C$1,20,0)</f>
        <v>20</v>
      </c>
    </row>
    <row r="18" spans="1:4" x14ac:dyDescent="0.2">
      <c r="A18" t="s">
        <v>23</v>
      </c>
      <c r="B18" t="s">
        <v>0</v>
      </c>
      <c r="C18" s="1">
        <v>43288</v>
      </c>
      <c r="D18" s="2">
        <f>IF(C18=$C$1,20,0)</f>
        <v>20</v>
      </c>
    </row>
    <row r="19" spans="1:4" x14ac:dyDescent="0.2">
      <c r="A19" t="s">
        <v>24</v>
      </c>
      <c r="B19" t="s">
        <v>2</v>
      </c>
      <c r="C19" s="1">
        <v>43286</v>
      </c>
      <c r="D19" s="2">
        <f>D14</f>
        <v>14.285714285714286</v>
      </c>
    </row>
    <row r="20" spans="1:4" x14ac:dyDescent="0.2">
      <c r="A20" t="s">
        <v>25</v>
      </c>
      <c r="B20" t="s">
        <v>0</v>
      </c>
      <c r="C20" s="1">
        <v>43288</v>
      </c>
      <c r="D20" s="2">
        <f>IF(C20=$C$1,20,0)</f>
        <v>20</v>
      </c>
    </row>
    <row r="21" spans="1:4" x14ac:dyDescent="0.2">
      <c r="A21" t="s">
        <v>26</v>
      </c>
      <c r="B21" t="s">
        <v>0</v>
      </c>
      <c r="C21" s="1">
        <v>43288</v>
      </c>
      <c r="D21" s="2">
        <f>IF(C21=$C$1,20,0)</f>
        <v>20</v>
      </c>
    </row>
    <row r="22" spans="1:4" x14ac:dyDescent="0.2">
      <c r="A22" t="s">
        <v>27</v>
      </c>
      <c r="B22" t="s">
        <v>0</v>
      </c>
      <c r="C22" s="1">
        <v>43288</v>
      </c>
      <c r="D22" s="2">
        <f>IF(C22=$C$1,20,0)</f>
        <v>20</v>
      </c>
    </row>
    <row r="23" spans="1:4" x14ac:dyDescent="0.2">
      <c r="A23" t="s">
        <v>28</v>
      </c>
      <c r="B23" t="s">
        <v>0</v>
      </c>
      <c r="C23" s="1">
        <v>43288</v>
      </c>
      <c r="D23" s="2">
        <f>IF(C23=$C$1,20,0)</f>
        <v>20</v>
      </c>
    </row>
    <row r="24" spans="1:4" x14ac:dyDescent="0.2">
      <c r="A24" t="s">
        <v>29</v>
      </c>
      <c r="B24" t="s">
        <v>3</v>
      </c>
      <c r="C24" s="1">
        <v>43287</v>
      </c>
      <c r="D24" s="2">
        <f>20*6/7</f>
        <v>17.142857142857142</v>
      </c>
    </row>
    <row r="25" spans="1:4" x14ac:dyDescent="0.2">
      <c r="A25" t="s">
        <v>30</v>
      </c>
      <c r="B25" t="s">
        <v>0</v>
      </c>
      <c r="C25" s="1">
        <v>43288</v>
      </c>
      <c r="D25" s="2">
        <f>IF(C25=$C$1,20,0)</f>
        <v>20</v>
      </c>
    </row>
    <row r="26" spans="1:4" x14ac:dyDescent="0.2">
      <c r="A26" t="s">
        <v>31</v>
      </c>
      <c r="B26" t="s">
        <v>0</v>
      </c>
      <c r="C26" s="1">
        <v>43288</v>
      </c>
      <c r="D26" s="2">
        <f>IF(C26=$C$1,20,0)</f>
        <v>20</v>
      </c>
    </row>
    <row r="27" spans="1:4" x14ac:dyDescent="0.2">
      <c r="A27" t="s">
        <v>32</v>
      </c>
      <c r="B27" t="s">
        <v>2</v>
      </c>
      <c r="C27" s="1">
        <v>43286</v>
      </c>
      <c r="D27" s="2">
        <f>D19</f>
        <v>14.285714285714286</v>
      </c>
    </row>
    <row r="28" spans="1:4" x14ac:dyDescent="0.2">
      <c r="A28" t="s">
        <v>33</v>
      </c>
      <c r="B28" t="s">
        <v>0</v>
      </c>
      <c r="C28" s="1">
        <v>43288</v>
      </c>
      <c r="D28" s="2">
        <f>IF(C28=$C$1,20,0)</f>
        <v>20</v>
      </c>
    </row>
    <row r="29" spans="1:4" x14ac:dyDescent="0.2">
      <c r="A29" t="s">
        <v>5</v>
      </c>
      <c r="B29" t="s">
        <v>0</v>
      </c>
      <c r="C29" s="1">
        <v>43288</v>
      </c>
      <c r="D29" s="2">
        <f>IF(C29=$C$1,20,0)</f>
        <v>20</v>
      </c>
    </row>
    <row r="30" spans="1:4" x14ac:dyDescent="0.2">
      <c r="A30" t="s">
        <v>34</v>
      </c>
      <c r="B30" t="s">
        <v>4</v>
      </c>
      <c r="C30" s="1">
        <v>43287</v>
      </c>
      <c r="D30" s="2">
        <f>20*7/7</f>
        <v>20</v>
      </c>
    </row>
    <row r="31" spans="1:4" x14ac:dyDescent="0.2">
      <c r="A31" t="s">
        <v>35</v>
      </c>
      <c r="B31" t="s">
        <v>0</v>
      </c>
      <c r="C31" s="1">
        <v>43288</v>
      </c>
      <c r="D31" s="2">
        <f>IF(C31=$C$1,20,0)</f>
        <v>20</v>
      </c>
    </row>
    <row r="32" spans="1:4" x14ac:dyDescent="0.2">
      <c r="A32" t="s">
        <v>36</v>
      </c>
      <c r="B32" t="s">
        <v>4</v>
      </c>
      <c r="C32" s="1">
        <v>43287</v>
      </c>
      <c r="D32" s="2">
        <f>D24</f>
        <v>17.142857142857142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2018-11-18T17:05:14Z</dcterms:created>
  <dcterms:modified xsi:type="dcterms:W3CDTF">2018-11-18T17:05:14Z</dcterms:modified>
</cp:coreProperties>
</file>