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00" windowHeight="7500"/>
  </bookViews>
  <sheets>
    <sheet name="Employé" sheetId="1" r:id="rId1"/>
    <sheet name="Tâches" sheetId="2" r:id="rId2"/>
    <sheet name="Projet" sheetId="3" r:id="rId3"/>
    <sheet name="Factura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4" l="1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C19" i="4" l="1"/>
  <c r="C20" i="4" s="1"/>
  <c r="C21" i="4" s="1"/>
</calcChain>
</file>

<file path=xl/sharedStrings.xml><?xml version="1.0" encoding="utf-8"?>
<sst xmlns="http://schemas.openxmlformats.org/spreadsheetml/2006/main" count="117" uniqueCount="103">
  <si>
    <t>Chef Projet</t>
  </si>
  <si>
    <t>Employé</t>
  </si>
  <si>
    <t>Intitulé</t>
  </si>
  <si>
    <t>Table Employé</t>
  </si>
  <si>
    <t>nom</t>
  </si>
  <si>
    <t>prénom</t>
  </si>
  <si>
    <t>login</t>
  </si>
  <si>
    <t>mp</t>
  </si>
  <si>
    <t>estactif</t>
  </si>
  <si>
    <t>Lopez</t>
  </si>
  <si>
    <t>Julia</t>
  </si>
  <si>
    <t>Table Compétence</t>
  </si>
  <si>
    <t>Débutant</t>
  </si>
  <si>
    <t>Confirmé</t>
  </si>
  <si>
    <t>Expert</t>
  </si>
  <si>
    <t>idCompétence</t>
  </si>
  <si>
    <t>Développement Oracle</t>
  </si>
  <si>
    <t>Suivi de projet MOE</t>
  </si>
  <si>
    <t>Développeur Oracle</t>
  </si>
  <si>
    <t>Id Niveau</t>
  </si>
  <si>
    <t>ID Compétence</t>
  </si>
  <si>
    <t>Taux horaire</t>
  </si>
  <si>
    <t>Durand</t>
  </si>
  <si>
    <t>Laurent</t>
  </si>
  <si>
    <t>Moran</t>
  </si>
  <si>
    <t>Vianney</t>
  </si>
  <si>
    <t>Sol</t>
  </si>
  <si>
    <t>Annie</t>
  </si>
  <si>
    <t>Tonk</t>
  </si>
  <si>
    <t>Rémy</t>
  </si>
  <si>
    <t>Garon</t>
  </si>
  <si>
    <t>Sophie</t>
  </si>
  <si>
    <t>idEmployé</t>
  </si>
  <si>
    <t>idNiveau</t>
  </si>
  <si>
    <t>IdTache</t>
  </si>
  <si>
    <t>description</t>
  </si>
  <si>
    <t>Duréeestimée réal</t>
  </si>
  <si>
    <t>Durée réel Réal</t>
  </si>
  <si>
    <t>Corrections des bugs éventuels</t>
  </si>
  <si>
    <t>Mise en production</t>
  </si>
  <si>
    <t>Partie fonctionnelle</t>
  </si>
  <si>
    <t>Partie Technique</t>
  </si>
  <si>
    <t>Validation</t>
  </si>
  <si>
    <t>Mise en place envt de test</t>
  </si>
  <si>
    <t>Développement Java</t>
  </si>
  <si>
    <t>Formation</t>
  </si>
  <si>
    <t>Suivi du projet</t>
  </si>
  <si>
    <t>Idprojet</t>
  </si>
  <si>
    <t>Description</t>
  </si>
  <si>
    <t>date debut</t>
  </si>
  <si>
    <t>date fin estimée</t>
  </si>
  <si>
    <t>date fin réelle</t>
  </si>
  <si>
    <t>date facturation</t>
  </si>
  <si>
    <t>Montant facture</t>
  </si>
  <si>
    <t>IdNumclient</t>
  </si>
  <si>
    <t>prenom</t>
  </si>
  <si>
    <t>entreprise</t>
  </si>
  <si>
    <t>email</t>
  </si>
  <si>
    <t>téléphone</t>
  </si>
  <si>
    <t>Application de référencement d'ouvrages sur la poésie espagnole</t>
  </si>
  <si>
    <t>BiblioPo</t>
  </si>
  <si>
    <t>Lafarge</t>
  </si>
  <si>
    <t>Daniel</t>
  </si>
  <si>
    <t>FOLIOConcept</t>
  </si>
  <si>
    <t>Lafarge.D@FolioConcept.com</t>
  </si>
  <si>
    <t>Redaction Doc  Fonctionnelle</t>
  </si>
  <si>
    <t xml:space="preserve">Redaction Doc  Technique </t>
  </si>
  <si>
    <t>Validation documentation</t>
  </si>
  <si>
    <t>Marge</t>
  </si>
  <si>
    <t>7 heures de travail par jour du lundi au vendredi</t>
  </si>
  <si>
    <t>Tâche</t>
  </si>
  <si>
    <t>Coût tâche</t>
  </si>
  <si>
    <t xml:space="preserve">Coût facturé </t>
  </si>
  <si>
    <t>TVA</t>
  </si>
  <si>
    <t>TOTAL TTC</t>
  </si>
  <si>
    <t>Total HT</t>
  </si>
  <si>
    <t>Date début réal</t>
  </si>
  <si>
    <t>Date Fin réal</t>
  </si>
  <si>
    <t>Concepteur UML</t>
  </si>
  <si>
    <t>Développeur Java J2EE</t>
  </si>
  <si>
    <t>Planification, réunion …</t>
  </si>
  <si>
    <t>JL</t>
  </si>
  <si>
    <t>LD</t>
  </si>
  <si>
    <t>VM</t>
  </si>
  <si>
    <t>AS</t>
  </si>
  <si>
    <t>RT</t>
  </si>
  <si>
    <t>SG</t>
  </si>
  <si>
    <t>idRole</t>
  </si>
  <si>
    <t>idCompetence</t>
  </si>
  <si>
    <t>Table Niveau</t>
  </si>
  <si>
    <t>Table Role</t>
  </si>
  <si>
    <t>Table NiveauCompetence</t>
  </si>
  <si>
    <t>Tests unitaires - techniques</t>
  </si>
  <si>
    <t>Recette Créat° scenarios tests</t>
  </si>
  <si>
    <t>Recette Réalis° tests fonctionn.</t>
  </si>
  <si>
    <t>Validation PV de recette</t>
  </si>
  <si>
    <t>Table Tache</t>
  </si>
  <si>
    <t>idEmploye</t>
  </si>
  <si>
    <t>Table Client</t>
  </si>
  <si>
    <t>Table Projet</t>
  </si>
  <si>
    <t>idNumCli</t>
  </si>
  <si>
    <t>05.62.99.99.99</t>
  </si>
  <si>
    <t>somme cout taches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</si>
</sst>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FFFF"/>
      <name val="Calibri"/>
    </font>
    <font>
      <sz val="9"/>
      <color rgb="FF000000"/>
      <name val="Calibri"/>
    </font>
    <font>
      <b/>
      <sz val="9"/>
      <color rgb="FFFFFFFF"/>
      <name val="Calibri"/>
      <family val="2"/>
    </font>
    <font>
      <sz val="9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8" fontId="5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/>
    </xf>
    <xf numFmtId="8" fontId="6" fillId="0" borderId="1" xfId="0" applyNumberFormat="1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Lafarge.D@FolioConcep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tabSelected="1" topLeftCell="A7" zoomScale="70" zoomScaleNormal="70" workbookViewId="0">
      <selection activeCell="H31" sqref="H31"/>
    </sheetView>
  </sheetViews>
  <sheetFormatPr baseColWidth="10" defaultColWidth="9.140625" defaultRowHeight="15" x14ac:dyDescent="0.25"/>
  <cols>
    <col min="2" max="2" width="13.5703125" customWidth="1"/>
    <col min="3" max="3" width="21.85546875" customWidth="1"/>
    <col min="4" max="4" width="13.42578125" customWidth="1"/>
    <col min="6" max="6" width="13.28515625" customWidth="1"/>
    <col min="9" max="9" width="16.42578125" customWidth="1"/>
  </cols>
  <sheetData>
    <row r="1" spans="2:10" x14ac:dyDescent="0.25">
      <c r="B1" s="5" t="s">
        <v>11</v>
      </c>
      <c r="E1" s="5" t="s">
        <v>89</v>
      </c>
    </row>
    <row r="2" spans="2:10" x14ac:dyDescent="0.25">
      <c r="B2" s="1" t="s">
        <v>15</v>
      </c>
      <c r="C2" s="1" t="s">
        <v>4</v>
      </c>
      <c r="E2" s="1" t="s">
        <v>33</v>
      </c>
      <c r="F2" s="1" t="s">
        <v>2</v>
      </c>
    </row>
    <row r="3" spans="2:10" x14ac:dyDescent="0.25">
      <c r="B3" s="1">
        <v>108</v>
      </c>
      <c r="C3" s="1" t="s">
        <v>78</v>
      </c>
      <c r="E3" s="1">
        <v>1</v>
      </c>
      <c r="F3" s="1" t="s">
        <v>12</v>
      </c>
    </row>
    <row r="4" spans="2:10" x14ac:dyDescent="0.25">
      <c r="B4" s="1">
        <v>109</v>
      </c>
      <c r="C4" s="1" t="s">
        <v>79</v>
      </c>
      <c r="E4" s="1">
        <v>2</v>
      </c>
      <c r="F4" s="1" t="s">
        <v>13</v>
      </c>
    </row>
    <row r="5" spans="2:10" x14ac:dyDescent="0.25">
      <c r="B5" s="1">
        <v>110</v>
      </c>
      <c r="C5" s="1" t="s">
        <v>18</v>
      </c>
      <c r="E5" s="1">
        <v>3</v>
      </c>
      <c r="F5" s="1" t="s">
        <v>14</v>
      </c>
    </row>
    <row r="6" spans="2:10" x14ac:dyDescent="0.25">
      <c r="B6" s="1">
        <v>111</v>
      </c>
      <c r="C6" s="1" t="s">
        <v>17</v>
      </c>
    </row>
    <row r="8" spans="2:10" x14ac:dyDescent="0.25">
      <c r="B8" s="5" t="s">
        <v>90</v>
      </c>
    </row>
    <row r="9" spans="2:10" x14ac:dyDescent="0.25">
      <c r="B9" s="1" t="s">
        <v>87</v>
      </c>
      <c r="C9" s="1" t="s">
        <v>2</v>
      </c>
    </row>
    <row r="10" spans="2:10" x14ac:dyDescent="0.25">
      <c r="B10" s="1">
        <v>1</v>
      </c>
      <c r="C10" s="1" t="s">
        <v>0</v>
      </c>
    </row>
    <row r="11" spans="2:10" x14ac:dyDescent="0.25">
      <c r="B11" s="1">
        <v>2</v>
      </c>
      <c r="C11" s="1" t="s">
        <v>1</v>
      </c>
    </row>
    <row r="13" spans="2:10" x14ac:dyDescent="0.25">
      <c r="B13" s="5" t="s">
        <v>3</v>
      </c>
    </row>
    <row r="14" spans="2:10" x14ac:dyDescent="0.25">
      <c r="B14" s="1" t="s">
        <v>32</v>
      </c>
      <c r="C14" s="1" t="s">
        <v>4</v>
      </c>
      <c r="D14" s="1" t="s">
        <v>5</v>
      </c>
      <c r="E14" s="1" t="s">
        <v>6</v>
      </c>
      <c r="F14" s="1" t="s">
        <v>7</v>
      </c>
      <c r="G14" s="1" t="s">
        <v>8</v>
      </c>
      <c r="H14" s="2" t="s">
        <v>87</v>
      </c>
      <c r="I14" s="3" t="s">
        <v>88</v>
      </c>
      <c r="J14" s="3" t="s">
        <v>33</v>
      </c>
    </row>
    <row r="15" spans="2:10" x14ac:dyDescent="0.25">
      <c r="B15" s="1">
        <v>125</v>
      </c>
      <c r="C15" s="1" t="s">
        <v>9</v>
      </c>
      <c r="D15" s="1" t="s">
        <v>10</v>
      </c>
      <c r="E15" s="1" t="s">
        <v>10</v>
      </c>
      <c r="F15" s="1" t="s">
        <v>81</v>
      </c>
      <c r="G15" s="1">
        <v>1</v>
      </c>
      <c r="H15" s="1">
        <v>2</v>
      </c>
      <c r="I15" s="4">
        <v>108</v>
      </c>
      <c r="J15" s="2">
        <v>3</v>
      </c>
    </row>
    <row r="16" spans="2:10" ht="18.75" customHeight="1" x14ac:dyDescent="0.25">
      <c r="B16" s="1">
        <v>126</v>
      </c>
      <c r="C16" s="1" t="s">
        <v>22</v>
      </c>
      <c r="D16" s="1" t="s">
        <v>23</v>
      </c>
      <c r="E16" s="1" t="s">
        <v>23</v>
      </c>
      <c r="F16" s="1" t="s">
        <v>82</v>
      </c>
      <c r="G16" s="1">
        <v>1</v>
      </c>
      <c r="H16" s="1">
        <v>2</v>
      </c>
      <c r="I16" s="4">
        <v>108</v>
      </c>
      <c r="J16" s="2">
        <v>1</v>
      </c>
    </row>
    <row r="17" spans="2:10" x14ac:dyDescent="0.25">
      <c r="B17" s="1">
        <v>127</v>
      </c>
      <c r="C17" s="1" t="s">
        <v>24</v>
      </c>
      <c r="D17" s="1" t="s">
        <v>25</v>
      </c>
      <c r="E17" s="1" t="s">
        <v>25</v>
      </c>
      <c r="F17" s="1" t="s">
        <v>83</v>
      </c>
      <c r="G17" s="1">
        <v>1</v>
      </c>
      <c r="H17" s="1">
        <v>2</v>
      </c>
      <c r="I17" s="4">
        <v>110</v>
      </c>
      <c r="J17" s="2">
        <v>3</v>
      </c>
    </row>
    <row r="18" spans="2:10" x14ac:dyDescent="0.25">
      <c r="B18" s="1">
        <v>128</v>
      </c>
      <c r="C18" s="1" t="s">
        <v>26</v>
      </c>
      <c r="D18" s="1" t="s">
        <v>27</v>
      </c>
      <c r="E18" s="1" t="s">
        <v>27</v>
      </c>
      <c r="F18" s="1" t="s">
        <v>84</v>
      </c>
      <c r="G18" s="1">
        <v>1</v>
      </c>
      <c r="H18" s="1">
        <v>2</v>
      </c>
      <c r="I18" s="3">
        <v>109</v>
      </c>
      <c r="J18" s="2">
        <v>3</v>
      </c>
    </row>
    <row r="19" spans="2:10" x14ac:dyDescent="0.25">
      <c r="B19" s="1">
        <v>129</v>
      </c>
      <c r="C19" s="1" t="s">
        <v>28</v>
      </c>
      <c r="D19" s="1" t="s">
        <v>29</v>
      </c>
      <c r="E19" s="1" t="s">
        <v>29</v>
      </c>
      <c r="F19" s="1" t="s">
        <v>85</v>
      </c>
      <c r="G19" s="1">
        <v>1</v>
      </c>
      <c r="H19" s="1">
        <v>2</v>
      </c>
      <c r="I19" s="3">
        <v>109</v>
      </c>
      <c r="J19" s="2">
        <v>1</v>
      </c>
    </row>
    <row r="20" spans="2:10" x14ac:dyDescent="0.25">
      <c r="B20" s="1">
        <v>130</v>
      </c>
      <c r="C20" s="1" t="s">
        <v>30</v>
      </c>
      <c r="D20" s="1" t="s">
        <v>31</v>
      </c>
      <c r="E20" s="1" t="s">
        <v>31</v>
      </c>
      <c r="F20" s="1" t="s">
        <v>86</v>
      </c>
      <c r="G20" s="1">
        <v>1</v>
      </c>
      <c r="H20" s="1">
        <v>1</v>
      </c>
      <c r="I20" s="3">
        <v>111</v>
      </c>
      <c r="J20" s="2">
        <v>3</v>
      </c>
    </row>
    <row r="21" spans="2:10" ht="15.75" customHeight="1" x14ac:dyDescent="0.25"/>
    <row r="22" spans="2:10" x14ac:dyDescent="0.25">
      <c r="B22" s="5" t="s">
        <v>91</v>
      </c>
    </row>
    <row r="23" spans="2:10" x14ac:dyDescent="0.25">
      <c r="B23" s="4" t="s">
        <v>19</v>
      </c>
      <c r="C23" s="4" t="s">
        <v>20</v>
      </c>
      <c r="D23" s="4" t="s">
        <v>21</v>
      </c>
    </row>
    <row r="24" spans="2:10" x14ac:dyDescent="0.25">
      <c r="B24" s="4">
        <v>108</v>
      </c>
      <c r="C24" s="4">
        <v>1</v>
      </c>
      <c r="D24" s="4">
        <v>60</v>
      </c>
    </row>
    <row r="25" spans="2:10" x14ac:dyDescent="0.25">
      <c r="B25" s="4">
        <v>108</v>
      </c>
      <c r="C25" s="4">
        <v>2</v>
      </c>
      <c r="D25" s="4">
        <v>70</v>
      </c>
    </row>
    <row r="26" spans="2:10" x14ac:dyDescent="0.25">
      <c r="B26" s="4">
        <v>108</v>
      </c>
      <c r="C26" s="4">
        <v>3</v>
      </c>
      <c r="D26" s="4">
        <v>80</v>
      </c>
    </row>
    <row r="27" spans="2:10" x14ac:dyDescent="0.25">
      <c r="B27" s="4">
        <v>109</v>
      </c>
      <c r="C27" s="4">
        <v>1</v>
      </c>
      <c r="D27" s="4">
        <v>55</v>
      </c>
    </row>
    <row r="28" spans="2:10" x14ac:dyDescent="0.25">
      <c r="B28" s="4">
        <v>109</v>
      </c>
      <c r="C28" s="4">
        <v>2</v>
      </c>
      <c r="D28" s="4">
        <v>65</v>
      </c>
    </row>
    <row r="29" spans="2:10" x14ac:dyDescent="0.25">
      <c r="B29" s="4">
        <v>109</v>
      </c>
      <c r="C29" s="4">
        <v>3</v>
      </c>
      <c r="D29" s="4">
        <v>75</v>
      </c>
    </row>
    <row r="30" spans="2:10" x14ac:dyDescent="0.25">
      <c r="B30" s="4">
        <v>110</v>
      </c>
      <c r="C30" s="4">
        <v>1</v>
      </c>
      <c r="D30" s="4">
        <v>55</v>
      </c>
    </row>
    <row r="31" spans="2:10" x14ac:dyDescent="0.25">
      <c r="B31" s="4">
        <v>110</v>
      </c>
      <c r="C31" s="4">
        <v>2</v>
      </c>
      <c r="D31" s="4">
        <v>65</v>
      </c>
    </row>
    <row r="32" spans="2:10" x14ac:dyDescent="0.25">
      <c r="B32" s="4">
        <v>110</v>
      </c>
      <c r="C32" s="4">
        <v>3</v>
      </c>
      <c r="D32" s="4">
        <v>75</v>
      </c>
    </row>
    <row r="33" spans="2:4" x14ac:dyDescent="0.25">
      <c r="B33" s="2">
        <v>111</v>
      </c>
      <c r="C33" s="2">
        <v>1</v>
      </c>
      <c r="D33" s="2">
        <v>80</v>
      </c>
    </row>
    <row r="34" spans="2:4" x14ac:dyDescent="0.25">
      <c r="B34" s="2">
        <v>111</v>
      </c>
      <c r="C34" s="2">
        <v>2</v>
      </c>
      <c r="D34" s="2">
        <v>90</v>
      </c>
    </row>
    <row r="35" spans="2:4" x14ac:dyDescent="0.25">
      <c r="B35" s="4">
        <v>111</v>
      </c>
      <c r="C35" s="4">
        <v>3</v>
      </c>
      <c r="D35" s="4">
        <v>99.99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zoomScale="70" zoomScaleNormal="70" workbookViewId="0">
      <selection activeCell="H11" sqref="H11"/>
    </sheetView>
  </sheetViews>
  <sheetFormatPr baseColWidth="10" defaultRowHeight="15" x14ac:dyDescent="0.25"/>
  <cols>
    <col min="1" max="1" width="11.7109375" customWidth="1"/>
    <col min="2" max="2" width="47" customWidth="1"/>
    <col min="3" max="3" width="30.7109375" customWidth="1"/>
    <col min="4" max="4" width="17.7109375" customWidth="1"/>
    <col min="5" max="5" width="16.5703125" customWidth="1"/>
    <col min="6" max="6" width="21.28515625" customWidth="1"/>
    <col min="7" max="7" width="21.42578125" customWidth="1"/>
    <col min="8" max="8" width="15" customWidth="1"/>
  </cols>
  <sheetData>
    <row r="3" spans="1:8" x14ac:dyDescent="0.25">
      <c r="A3" s="5" t="s">
        <v>96</v>
      </c>
    </row>
    <row r="4" spans="1:8" x14ac:dyDescent="0.25">
      <c r="A4" s="1" t="s">
        <v>34</v>
      </c>
      <c r="B4" s="1" t="s">
        <v>4</v>
      </c>
      <c r="C4" s="1" t="s">
        <v>35</v>
      </c>
      <c r="D4" s="1" t="s">
        <v>76</v>
      </c>
      <c r="E4" s="1" t="s">
        <v>77</v>
      </c>
      <c r="F4" s="1" t="s">
        <v>36</v>
      </c>
      <c r="G4" s="1" t="s">
        <v>37</v>
      </c>
      <c r="H4" s="2" t="s">
        <v>97</v>
      </c>
    </row>
    <row r="5" spans="1:8" x14ac:dyDescent="0.25">
      <c r="A5" s="6">
        <v>1000</v>
      </c>
      <c r="B5" s="7" t="s">
        <v>65</v>
      </c>
      <c r="C5" s="1" t="s">
        <v>40</v>
      </c>
      <c r="D5" s="8">
        <v>44341</v>
      </c>
      <c r="E5" s="8">
        <v>44343</v>
      </c>
      <c r="F5" s="1">
        <v>20</v>
      </c>
      <c r="G5" s="1">
        <v>21</v>
      </c>
      <c r="H5" s="2">
        <v>125</v>
      </c>
    </row>
    <row r="6" spans="1:8" x14ac:dyDescent="0.25">
      <c r="A6" s="9">
        <v>1001</v>
      </c>
      <c r="B6" s="7" t="s">
        <v>66</v>
      </c>
      <c r="C6" s="1" t="s">
        <v>41</v>
      </c>
      <c r="D6" s="8">
        <v>44341</v>
      </c>
      <c r="E6" s="8">
        <v>44343</v>
      </c>
      <c r="F6" s="1">
        <v>22</v>
      </c>
      <c r="G6" s="1">
        <v>21</v>
      </c>
      <c r="H6" s="2">
        <v>128</v>
      </c>
    </row>
    <row r="7" spans="1:8" x14ac:dyDescent="0.25">
      <c r="A7" s="9">
        <v>1002</v>
      </c>
      <c r="B7" s="7" t="s">
        <v>67</v>
      </c>
      <c r="C7" s="1" t="s">
        <v>42</v>
      </c>
      <c r="D7" s="8">
        <v>44341</v>
      </c>
      <c r="E7" s="8">
        <v>44341</v>
      </c>
      <c r="F7" s="1">
        <v>8</v>
      </c>
      <c r="G7" s="1">
        <v>7</v>
      </c>
      <c r="H7" s="2">
        <v>130</v>
      </c>
    </row>
    <row r="8" spans="1:8" x14ac:dyDescent="0.25">
      <c r="A8" s="9">
        <v>1003</v>
      </c>
      <c r="B8" s="7" t="s">
        <v>43</v>
      </c>
      <c r="C8" s="1"/>
      <c r="D8" s="8">
        <v>44342</v>
      </c>
      <c r="E8" s="8">
        <v>44343</v>
      </c>
      <c r="F8" s="1">
        <v>15</v>
      </c>
      <c r="G8" s="1">
        <v>14</v>
      </c>
      <c r="H8" s="2">
        <v>127</v>
      </c>
    </row>
    <row r="9" spans="1:8" x14ac:dyDescent="0.25">
      <c r="A9" s="9">
        <v>1004</v>
      </c>
      <c r="B9" s="7" t="s">
        <v>44</v>
      </c>
      <c r="C9" s="1"/>
      <c r="D9" s="8">
        <v>44344</v>
      </c>
      <c r="E9" s="8">
        <v>44349</v>
      </c>
      <c r="F9" s="1">
        <v>28</v>
      </c>
      <c r="G9" s="1">
        <v>28</v>
      </c>
      <c r="H9" s="2">
        <v>128</v>
      </c>
    </row>
    <row r="10" spans="1:8" x14ac:dyDescent="0.25">
      <c r="A10" s="9">
        <v>1005</v>
      </c>
      <c r="B10" s="7" t="s">
        <v>16</v>
      </c>
      <c r="C10" s="1"/>
      <c r="D10" s="8">
        <v>44344</v>
      </c>
      <c r="E10" s="8">
        <v>44349</v>
      </c>
      <c r="F10" s="1">
        <v>28</v>
      </c>
      <c r="G10" s="1">
        <v>28</v>
      </c>
      <c r="H10" s="2">
        <v>127</v>
      </c>
    </row>
    <row r="11" spans="1:8" x14ac:dyDescent="0.25">
      <c r="A11" s="9">
        <v>1006</v>
      </c>
      <c r="B11" s="7" t="s">
        <v>92</v>
      </c>
      <c r="C11" s="1"/>
      <c r="D11" s="8">
        <v>44350</v>
      </c>
      <c r="E11" s="8">
        <v>44350</v>
      </c>
      <c r="F11" s="1">
        <v>7</v>
      </c>
      <c r="G11" s="1">
        <v>7</v>
      </c>
      <c r="H11" s="2">
        <v>129</v>
      </c>
    </row>
    <row r="12" spans="1:8" x14ac:dyDescent="0.25">
      <c r="A12" s="9">
        <v>1007</v>
      </c>
      <c r="B12" s="7" t="s">
        <v>38</v>
      </c>
      <c r="C12" s="1"/>
      <c r="D12" s="8">
        <v>44351</v>
      </c>
      <c r="E12" s="8">
        <v>44351</v>
      </c>
      <c r="F12" s="1">
        <v>7</v>
      </c>
      <c r="G12" s="1">
        <v>7</v>
      </c>
      <c r="H12" s="2">
        <v>128</v>
      </c>
    </row>
    <row r="13" spans="1:8" x14ac:dyDescent="0.25">
      <c r="A13" s="9">
        <v>1008</v>
      </c>
      <c r="B13" s="7" t="s">
        <v>93</v>
      </c>
      <c r="C13" s="1"/>
      <c r="D13" s="8">
        <v>44344</v>
      </c>
      <c r="E13" s="8">
        <v>44344</v>
      </c>
      <c r="F13" s="1">
        <v>7</v>
      </c>
      <c r="G13" s="1">
        <v>7</v>
      </c>
      <c r="H13" s="2">
        <v>125</v>
      </c>
    </row>
    <row r="14" spans="1:8" x14ac:dyDescent="0.25">
      <c r="A14" s="9">
        <v>1009</v>
      </c>
      <c r="B14" s="7" t="s">
        <v>94</v>
      </c>
      <c r="C14" s="1"/>
      <c r="D14" s="8">
        <v>44354</v>
      </c>
      <c r="E14" s="8">
        <v>44354</v>
      </c>
      <c r="F14" s="1">
        <v>7</v>
      </c>
      <c r="G14" s="1">
        <v>7</v>
      </c>
      <c r="H14" s="2">
        <v>126</v>
      </c>
    </row>
    <row r="15" spans="1:8" x14ac:dyDescent="0.25">
      <c r="A15" s="9">
        <v>1010</v>
      </c>
      <c r="B15" s="7" t="s">
        <v>38</v>
      </c>
      <c r="C15" s="1"/>
      <c r="D15" s="8">
        <v>44355</v>
      </c>
      <c r="E15" s="8">
        <v>44356</v>
      </c>
      <c r="F15" s="1">
        <v>15</v>
      </c>
      <c r="G15" s="1">
        <v>14</v>
      </c>
      <c r="H15" s="2">
        <v>128</v>
      </c>
    </row>
    <row r="16" spans="1:8" x14ac:dyDescent="0.25">
      <c r="A16" s="9">
        <v>1011</v>
      </c>
      <c r="B16" s="7" t="s">
        <v>95</v>
      </c>
      <c r="C16" s="1"/>
      <c r="D16" s="8">
        <v>44357</v>
      </c>
      <c r="E16" s="8">
        <v>44357</v>
      </c>
      <c r="F16" s="1">
        <v>6</v>
      </c>
      <c r="G16" s="1">
        <v>7</v>
      </c>
      <c r="H16" s="2">
        <v>130</v>
      </c>
    </row>
    <row r="17" spans="1:8" x14ac:dyDescent="0.25">
      <c r="A17" s="9">
        <v>1012</v>
      </c>
      <c r="B17" s="7" t="s">
        <v>39</v>
      </c>
      <c r="C17" s="1"/>
      <c r="D17" s="8">
        <v>44358</v>
      </c>
      <c r="E17" s="8">
        <v>44358</v>
      </c>
      <c r="F17" s="1">
        <v>6</v>
      </c>
      <c r="G17" s="1">
        <v>7</v>
      </c>
      <c r="H17" s="2">
        <v>127</v>
      </c>
    </row>
    <row r="18" spans="1:8" x14ac:dyDescent="0.25">
      <c r="A18" s="9">
        <v>1013</v>
      </c>
      <c r="B18" s="7" t="s">
        <v>45</v>
      </c>
      <c r="C18" s="1"/>
      <c r="D18" s="8">
        <v>44361</v>
      </c>
      <c r="E18" s="8">
        <v>44362</v>
      </c>
      <c r="F18" s="1">
        <v>15</v>
      </c>
      <c r="G18" s="1">
        <v>14</v>
      </c>
      <c r="H18" s="2">
        <v>127</v>
      </c>
    </row>
    <row r="19" spans="1:8" x14ac:dyDescent="0.25">
      <c r="A19" s="9">
        <v>1014</v>
      </c>
      <c r="B19" s="9" t="s">
        <v>46</v>
      </c>
      <c r="C19" s="1" t="s">
        <v>80</v>
      </c>
      <c r="D19" s="8">
        <v>44342</v>
      </c>
      <c r="E19" s="8">
        <v>44348</v>
      </c>
      <c r="F19" s="1">
        <v>35</v>
      </c>
      <c r="G19" s="1">
        <v>35</v>
      </c>
      <c r="H19" s="2">
        <v>130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zoomScale="85" zoomScaleNormal="85" workbookViewId="0">
      <selection activeCell="B14" sqref="B14"/>
    </sheetView>
  </sheetViews>
  <sheetFormatPr baseColWidth="10" defaultRowHeight="15" x14ac:dyDescent="0.25"/>
  <cols>
    <col min="1" max="1" width="15" customWidth="1"/>
    <col min="2" max="2" width="17.5703125" customWidth="1"/>
    <col min="3" max="3" width="39" customWidth="1"/>
    <col min="4" max="4" width="19.140625" customWidth="1"/>
    <col min="5" max="5" width="31.42578125" customWidth="1"/>
    <col min="6" max="6" width="17.5703125" customWidth="1"/>
    <col min="7" max="7" width="17.85546875" customWidth="1"/>
    <col min="8" max="8" width="19.85546875" customWidth="1"/>
    <col min="9" max="9" width="20.85546875" customWidth="1"/>
  </cols>
  <sheetData>
    <row r="2" spans="1:9" x14ac:dyDescent="0.25">
      <c r="A2" s="11" t="s">
        <v>99</v>
      </c>
    </row>
    <row r="3" spans="1:9" x14ac:dyDescent="0.25">
      <c r="A3" s="1" t="s">
        <v>47</v>
      </c>
      <c r="B3" s="1" t="s">
        <v>4</v>
      </c>
      <c r="C3" s="1" t="s">
        <v>48</v>
      </c>
      <c r="D3" s="1" t="s">
        <v>49</v>
      </c>
      <c r="E3" s="1" t="s">
        <v>50</v>
      </c>
      <c r="F3" s="1" t="s">
        <v>51</v>
      </c>
      <c r="G3" s="2" t="s">
        <v>100</v>
      </c>
      <c r="H3" s="1" t="s">
        <v>52</v>
      </c>
      <c r="I3" s="1" t="s">
        <v>53</v>
      </c>
    </row>
    <row r="4" spans="1:9" ht="30" x14ac:dyDescent="0.25">
      <c r="A4" s="1">
        <v>95</v>
      </c>
      <c r="B4" s="1" t="s">
        <v>60</v>
      </c>
      <c r="C4" s="14" t="s">
        <v>59</v>
      </c>
      <c r="D4" s="1"/>
      <c r="E4" s="1"/>
      <c r="F4" s="1"/>
      <c r="G4" s="1">
        <v>94</v>
      </c>
      <c r="H4" s="1"/>
      <c r="I4" s="1"/>
    </row>
    <row r="5" spans="1:9" x14ac:dyDescent="0.25">
      <c r="A5" s="6"/>
      <c r="B5" s="6"/>
      <c r="C5" s="6"/>
      <c r="D5" s="6"/>
      <c r="E5" s="6"/>
      <c r="F5" s="6"/>
      <c r="G5" s="6"/>
      <c r="H5" s="6"/>
      <c r="I5" s="6"/>
    </row>
    <row r="6" spans="1:9" x14ac:dyDescent="0.25">
      <c r="A6" s="6"/>
      <c r="B6" s="6"/>
      <c r="C6" s="6"/>
      <c r="D6" s="6"/>
      <c r="E6" s="6"/>
      <c r="F6" s="6"/>
      <c r="G6" s="6"/>
      <c r="H6" s="6"/>
      <c r="I6" s="6"/>
    </row>
    <row r="7" spans="1:9" x14ac:dyDescent="0.25">
      <c r="A7" s="6"/>
      <c r="B7" s="6"/>
      <c r="C7" s="6"/>
      <c r="D7" s="6"/>
      <c r="E7" s="6"/>
      <c r="F7" s="6"/>
      <c r="G7" s="6"/>
      <c r="H7" s="6"/>
      <c r="I7" s="6"/>
    </row>
    <row r="8" spans="1:9" x14ac:dyDescent="0.25">
      <c r="A8" s="12" t="s">
        <v>98</v>
      </c>
      <c r="B8" s="6"/>
      <c r="C8" s="6"/>
      <c r="D8" s="6"/>
      <c r="E8" s="6"/>
      <c r="F8" s="6"/>
      <c r="G8" s="6"/>
      <c r="H8" s="6"/>
      <c r="I8" s="6"/>
    </row>
    <row r="9" spans="1:9" x14ac:dyDescent="0.25">
      <c r="A9" s="1" t="s">
        <v>54</v>
      </c>
      <c r="B9" s="1" t="s">
        <v>4</v>
      </c>
      <c r="C9" s="1" t="s">
        <v>55</v>
      </c>
      <c r="D9" s="1" t="s">
        <v>56</v>
      </c>
      <c r="E9" s="1" t="s">
        <v>57</v>
      </c>
      <c r="F9" s="1" t="s">
        <v>58</v>
      </c>
      <c r="G9" s="6"/>
      <c r="H9" s="6"/>
      <c r="I9" s="6"/>
    </row>
    <row r="10" spans="1:9" x14ac:dyDescent="0.25">
      <c r="A10" s="1">
        <v>94</v>
      </c>
      <c r="B10" s="1" t="s">
        <v>61</v>
      </c>
      <c r="C10" s="1" t="s">
        <v>62</v>
      </c>
      <c r="D10" s="1" t="s">
        <v>63</v>
      </c>
      <c r="E10" s="13" t="s">
        <v>64</v>
      </c>
      <c r="F10" s="1" t="s">
        <v>101</v>
      </c>
      <c r="G10" s="6"/>
      <c r="H10" s="6"/>
      <c r="I10" s="6"/>
    </row>
  </sheetData>
  <hyperlinks>
    <hyperlink ref="E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10" sqref="C10"/>
    </sheetView>
  </sheetViews>
  <sheetFormatPr baseColWidth="10" defaultRowHeight="15" x14ac:dyDescent="0.25"/>
  <cols>
    <col min="1" max="1" width="17.7109375" customWidth="1"/>
    <col min="2" max="2" width="19.28515625" customWidth="1"/>
    <col min="3" max="3" width="17.42578125" customWidth="1"/>
  </cols>
  <sheetData>
    <row r="1" spans="1:6" x14ac:dyDescent="0.25">
      <c r="A1" t="s">
        <v>69</v>
      </c>
    </row>
    <row r="3" spans="1:6" x14ac:dyDescent="0.25">
      <c r="A3" s="19" t="s">
        <v>70</v>
      </c>
      <c r="B3" s="20" t="s">
        <v>71</v>
      </c>
      <c r="C3" s="4" t="s">
        <v>72</v>
      </c>
      <c r="F3" s="1" t="s">
        <v>68</v>
      </c>
    </row>
    <row r="4" spans="1:6" x14ac:dyDescent="0.25">
      <c r="A4" s="21">
        <v>1000</v>
      </c>
      <c r="B4" s="22">
        <v>1680</v>
      </c>
      <c r="C4" s="16">
        <f>B4*(1+$F$4)</f>
        <v>1848.0000000000002</v>
      </c>
      <c r="F4" s="15">
        <v>0.1</v>
      </c>
    </row>
    <row r="5" spans="1:6" x14ac:dyDescent="0.25">
      <c r="A5" s="21">
        <v>1001</v>
      </c>
      <c r="B5" s="22">
        <v>1575</v>
      </c>
      <c r="C5" s="16">
        <f t="shared" ref="C5:C18" si="0">B5*(1+$F$4)</f>
        <v>1732.5000000000002</v>
      </c>
    </row>
    <row r="6" spans="1:6" x14ac:dyDescent="0.25">
      <c r="A6" s="21">
        <v>1002</v>
      </c>
      <c r="B6" s="22">
        <v>699.93</v>
      </c>
      <c r="C6" s="16">
        <f t="shared" si="0"/>
        <v>769.923</v>
      </c>
    </row>
    <row r="7" spans="1:6" x14ac:dyDescent="0.25">
      <c r="A7" s="21">
        <v>1003</v>
      </c>
      <c r="B7" s="22">
        <v>1050</v>
      </c>
      <c r="C7" s="16">
        <f t="shared" si="0"/>
        <v>1155</v>
      </c>
    </row>
    <row r="8" spans="1:6" x14ac:dyDescent="0.25">
      <c r="A8" s="21">
        <v>1004</v>
      </c>
      <c r="B8" s="22">
        <v>2100</v>
      </c>
      <c r="C8" s="16">
        <f t="shared" si="0"/>
        <v>2310</v>
      </c>
    </row>
    <row r="9" spans="1:6" x14ac:dyDescent="0.25">
      <c r="A9" s="21">
        <v>1005</v>
      </c>
      <c r="B9" s="22">
        <v>2100</v>
      </c>
      <c r="C9" s="16">
        <f t="shared" si="0"/>
        <v>2310</v>
      </c>
    </row>
    <row r="10" spans="1:6" x14ac:dyDescent="0.25">
      <c r="A10" s="21">
        <v>1006</v>
      </c>
      <c r="B10" s="22">
        <v>385</v>
      </c>
      <c r="C10" s="16">
        <f t="shared" si="0"/>
        <v>423.50000000000006</v>
      </c>
    </row>
    <row r="11" spans="1:6" x14ac:dyDescent="0.25">
      <c r="A11" s="21">
        <v>1007</v>
      </c>
      <c r="B11" s="22">
        <v>525</v>
      </c>
      <c r="C11" s="16">
        <f t="shared" si="0"/>
        <v>577.5</v>
      </c>
    </row>
    <row r="12" spans="1:6" x14ac:dyDescent="0.25">
      <c r="A12" s="21">
        <v>1008</v>
      </c>
      <c r="B12" s="22">
        <v>560</v>
      </c>
      <c r="C12" s="16">
        <f t="shared" si="0"/>
        <v>616</v>
      </c>
    </row>
    <row r="13" spans="1:6" x14ac:dyDescent="0.25">
      <c r="A13" s="21">
        <v>1009</v>
      </c>
      <c r="B13" s="22">
        <v>420</v>
      </c>
      <c r="C13" s="16">
        <f t="shared" si="0"/>
        <v>462.00000000000006</v>
      </c>
    </row>
    <row r="14" spans="1:6" x14ac:dyDescent="0.25">
      <c r="A14" s="21">
        <v>1010</v>
      </c>
      <c r="B14" s="22">
        <v>1050</v>
      </c>
      <c r="C14" s="16">
        <f t="shared" si="0"/>
        <v>1155</v>
      </c>
    </row>
    <row r="15" spans="1:6" x14ac:dyDescent="0.25">
      <c r="A15" s="21">
        <v>1011</v>
      </c>
      <c r="B15" s="22">
        <v>699.93</v>
      </c>
      <c r="C15" s="16">
        <f t="shared" si="0"/>
        <v>769.923</v>
      </c>
    </row>
    <row r="16" spans="1:6" x14ac:dyDescent="0.25">
      <c r="A16" s="21">
        <v>1012</v>
      </c>
      <c r="B16" s="22">
        <v>525</v>
      </c>
      <c r="C16" s="16">
        <f t="shared" si="0"/>
        <v>577.5</v>
      </c>
    </row>
    <row r="17" spans="1:3" x14ac:dyDescent="0.25">
      <c r="A17" s="21">
        <v>1013</v>
      </c>
      <c r="B17" s="22">
        <v>1050</v>
      </c>
      <c r="C17" s="16">
        <f t="shared" si="0"/>
        <v>1155</v>
      </c>
    </row>
    <row r="18" spans="1:3" x14ac:dyDescent="0.25">
      <c r="A18" s="21">
        <v>1014</v>
      </c>
      <c r="B18" s="22">
        <v>3499.65</v>
      </c>
      <c r="C18" s="17">
        <f t="shared" si="0"/>
        <v>3849.6150000000002</v>
      </c>
    </row>
    <row r="19" spans="1:3" x14ac:dyDescent="0.25">
      <c r="A19" s="10"/>
      <c r="B19" s="18" t="s">
        <v>75</v>
      </c>
      <c r="C19" s="23">
        <f>SUM(C4:C18)</f>
        <v>19711.461000000003</v>
      </c>
    </row>
    <row r="20" spans="1:3" x14ac:dyDescent="0.25">
      <c r="A20" s="10"/>
      <c r="B20" s="4" t="s">
        <v>73</v>
      </c>
      <c r="C20" s="23">
        <f>C19*0.2</f>
        <v>3942.2922000000008</v>
      </c>
    </row>
    <row r="21" spans="1:3" x14ac:dyDescent="0.25">
      <c r="A21" s="10"/>
      <c r="B21" s="4" t="s">
        <v>74</v>
      </c>
      <c r="C21" s="23">
        <f>C19+C20</f>
        <v>23653.753200000003</v>
      </c>
    </row>
    <row r="22" spans="1:3" x14ac:dyDescent="0.25">
      <c r="A22" s="10"/>
      <c r="B22" s="10"/>
      <c r="C22" s="10"/>
    </row>
    <row r="23" spans="1:3" x14ac:dyDescent="0.25">
      <c r="A23" s="4" t="s">
        <v>102</v>
      </c>
      <c r="B23" s="24">
        <f>SUM(B4:B18)</f>
        <v>17919.510000000002</v>
      </c>
      <c r="C23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Employé</vt:lpstr>
      <vt:lpstr>Tâches</vt:lpstr>
      <vt:lpstr>Projet</vt:lpstr>
      <vt:lpstr>Facturation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2021-05-22T14:30:43Z</dcterms:modified>
</cp:coreProperties>
</file>