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fficacité-Meilleur" sheetId="1" r:id="rId4"/>
    <sheet state="visible" name="Simplicité-Meilleur" sheetId="2" r:id="rId5"/>
    <sheet state="visible" name="Sobriété-Meilleur" sheetId="3" r:id="rId6"/>
    <sheet state="visible" name="Efficacité-Pire" sheetId="4" r:id="rId7"/>
    <sheet state="visible" name="Simplicité-Pire" sheetId="5" r:id="rId8"/>
    <sheet state="visible" name="Sobriété-Pire" sheetId="6" r:id="rId9"/>
  </sheets>
  <definedNames/>
  <calcPr/>
</workbook>
</file>

<file path=xl/sharedStrings.xml><?xml version="1.0" encoding="utf-8"?>
<sst xmlns="http://schemas.openxmlformats.org/spreadsheetml/2006/main" count="207" uniqueCount="37">
  <si>
    <t>Efficacité Meilleur</t>
  </si>
  <si>
    <t>33-Efficacite-Meilleur</t>
  </si>
  <si>
    <t>67-efficacite-meilleur</t>
  </si>
  <si>
    <t>L'algorithme compile ?</t>
  </si>
  <si>
    <t>Non</t>
  </si>
  <si>
    <t>Oui</t>
  </si>
  <si>
    <t>Correspond à une classe Exercice ?</t>
  </si>
  <si>
    <t>Respecte la nomenclature précisée ?</t>
  </si>
  <si>
    <t>Respecte l'anonymat</t>
  </si>
  <si>
    <t>Respecte les consignes sur les méthodes ?</t>
  </si>
  <si>
    <t>Passe les tests fournis initialement ?</t>
  </si>
  <si>
    <t>Passe les tests complémentaires ?</t>
  </si>
  <si>
    <t>Fonctionne mais ne passe pas les tests ?</t>
  </si>
  <si>
    <t>Fonctionne ?</t>
  </si>
  <si>
    <t>Hors concours ?</t>
  </si>
  <si>
    <t>Note:</t>
  </si>
  <si>
    <t>Note finale</t>
  </si>
  <si>
    <t>Classement</t>
  </si>
  <si>
    <t>Simplicité Meilleur</t>
  </si>
  <si>
    <t>7-simplicite-meilleur</t>
  </si>
  <si>
    <t>12-simplicite-meilleur</t>
  </si>
  <si>
    <t>23-simplicite-meilleur</t>
  </si>
  <si>
    <t>Hors-concours (3)</t>
  </si>
  <si>
    <t>Hors-Concours (2)</t>
  </si>
  <si>
    <t>Sobriété Meilleur</t>
  </si>
  <si>
    <t>19-SobrieteMeilleur</t>
  </si>
  <si>
    <t>57-sobriete-meilleur</t>
  </si>
  <si>
    <t>Hors-concours (2)</t>
  </si>
  <si>
    <t>Efficacité Pire</t>
  </si>
  <si>
    <t>9-efficacite-pire</t>
  </si>
  <si>
    <t>22-Efficacite-Pire</t>
  </si>
  <si>
    <t>Simplicité Pire</t>
  </si>
  <si>
    <t>20-simplicite-pire</t>
  </si>
  <si>
    <t>56-simplicite-pire</t>
  </si>
  <si>
    <t>Sobriété Pire</t>
  </si>
  <si>
    <t>5-sobriete-pire</t>
  </si>
  <si>
    <t>14-sobriete-pire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</si>
</sst>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1F1F1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H1" s="1"/>
    </row>
    <row r="2">
      <c r="A2" s="2"/>
      <c r="D2" s="3" t="s">
        <v>1</v>
      </c>
      <c r="F2" s="1" t="s">
        <v>2</v>
      </c>
    </row>
    <row r="3">
      <c r="A3" s="2" t="s">
        <v>3</v>
      </c>
      <c r="D3" s="1" t="s">
        <v>4</v>
      </c>
      <c r="F3" s="1" t="s">
        <v>5</v>
      </c>
      <c r="J3" s="4">
        <f t="shared" ref="J3:J4" si="1">IF(D3="Non", 2, 1)</f>
        <v>2</v>
      </c>
      <c r="K3" s="4">
        <f t="shared" ref="K3:K4" si="2">IF(F3="Non", 2, 1)</f>
        <v>1</v>
      </c>
    </row>
    <row r="4">
      <c r="A4" s="2" t="s">
        <v>6</v>
      </c>
      <c r="D4" s="1" t="s">
        <v>5</v>
      </c>
      <c r="F4" s="1" t="s">
        <v>5</v>
      </c>
      <c r="J4" s="4">
        <f t="shared" si="1"/>
        <v>1</v>
      </c>
      <c r="K4" s="4">
        <f t="shared" si="2"/>
        <v>1</v>
      </c>
    </row>
    <row r="5">
      <c r="A5" s="2" t="s">
        <v>7</v>
      </c>
      <c r="D5" s="1" t="s">
        <v>5</v>
      </c>
      <c r="F5" s="1" t="s">
        <v>5</v>
      </c>
      <c r="J5" s="4">
        <f t="shared" ref="J5:J6" si="3">IF(D5="Non", -1, 0)</f>
        <v>0</v>
      </c>
      <c r="K5" s="4">
        <f t="shared" ref="K5:K6" si="4">IF(F5="Non", -1, 0)</f>
        <v>0</v>
      </c>
    </row>
    <row r="6">
      <c r="A6" s="2" t="s">
        <v>8</v>
      </c>
      <c r="D6" s="1" t="s">
        <v>5</v>
      </c>
      <c r="F6" s="1" t="s">
        <v>5</v>
      </c>
      <c r="J6" s="4">
        <f t="shared" si="3"/>
        <v>0</v>
      </c>
      <c r="K6" s="4">
        <f t="shared" si="4"/>
        <v>0</v>
      </c>
    </row>
    <row r="7">
      <c r="A7" s="2" t="s">
        <v>9</v>
      </c>
      <c r="D7" s="1" t="s">
        <v>5</v>
      </c>
      <c r="F7" s="1" t="s">
        <v>4</v>
      </c>
      <c r="J7" s="4">
        <f>IF(D7="Non", 1, 0)</f>
        <v>0</v>
      </c>
      <c r="K7" s="4">
        <f>IF(F7="Non", 1, 0)</f>
        <v>1</v>
      </c>
    </row>
    <row r="8">
      <c r="A8" s="2" t="s">
        <v>10</v>
      </c>
      <c r="D8" s="1" t="s">
        <v>4</v>
      </c>
      <c r="F8" s="1" t="s">
        <v>4</v>
      </c>
      <c r="J8" s="2">
        <f>IF(AND(D8="Oui", J9=0),18,0)</f>
        <v>0</v>
      </c>
      <c r="K8" s="2">
        <f>IF(AND(F8="Oui", K9=0),18,0)</f>
        <v>0</v>
      </c>
    </row>
    <row r="9">
      <c r="A9" s="5" t="s">
        <v>11</v>
      </c>
      <c r="D9" s="1" t="s">
        <v>4</v>
      </c>
      <c r="F9" s="1" t="s">
        <v>5</v>
      </c>
      <c r="J9" s="2">
        <f>IF(D9="Oui",20,0)</f>
        <v>0</v>
      </c>
      <c r="K9" s="2">
        <f>IF(AND(F9="Oui",F8="Oui"),20,0)</f>
        <v>0</v>
      </c>
    </row>
    <row r="10">
      <c r="A10" s="2" t="s">
        <v>12</v>
      </c>
      <c r="D10" s="1" t="s">
        <v>4</v>
      </c>
      <c r="F10" s="1" t="s">
        <v>5</v>
      </c>
      <c r="J10" s="2">
        <f>IF(AND(D10="Oui", J9=0,J8=0),10,0)</f>
        <v>0</v>
      </c>
      <c r="K10" s="2">
        <f>IF(AND(F10="Oui", K9=0,K8=0),10,0)</f>
        <v>10</v>
      </c>
    </row>
    <row r="11">
      <c r="A11" s="2" t="s">
        <v>13</v>
      </c>
      <c r="D11" s="1" t="s">
        <v>4</v>
      </c>
      <c r="F11" s="1" t="s">
        <v>5</v>
      </c>
      <c r="J11" s="2">
        <f>IF(AND(D11="Non", J10=0, J8=0,J9=0),5,0)</f>
        <v>5</v>
      </c>
      <c r="K11" s="2">
        <f>IF(AND(F11="Non", K10=0, K8=0,K9=0),5,0)</f>
        <v>0</v>
      </c>
    </row>
    <row r="12">
      <c r="A12" s="2" t="s">
        <v>14</v>
      </c>
      <c r="D12" s="1" t="str">
        <f>IF(OR(D3="Non",D7="Non"), "Oui", "Non")</f>
        <v>Oui</v>
      </c>
      <c r="F12" s="6" t="str">
        <f>IF(OR(F3="Non",F7="Non"), "Oui", "Non")</f>
        <v>Oui</v>
      </c>
      <c r="J12" s="2" t="s">
        <v>15</v>
      </c>
    </row>
    <row r="13">
      <c r="A13" s="1" t="s">
        <v>16</v>
      </c>
      <c r="D13" s="6">
        <f>(J13-J5-J6-J7)/J3/J4</f>
        <v>2.5</v>
      </c>
      <c r="F13" s="1">
        <f>(K13-K5-K6-K7)/K3/K4</f>
        <v>9</v>
      </c>
      <c r="J13" s="4">
        <f t="shared" ref="J13:K13" si="5">IF(J11&lt;&gt;0, J11,IF(J10&lt;&gt;0,J10,IF(J9&lt;&gt;0,J9,J8)))</f>
        <v>5</v>
      </c>
      <c r="K13" s="4">
        <f t="shared" si="5"/>
        <v>10</v>
      </c>
    </row>
    <row r="14">
      <c r="A14" s="1" t="s">
        <v>17</v>
      </c>
      <c r="D14" s="6">
        <f>IF(D13=MAX(D13,F13),1,2)</f>
        <v>2</v>
      </c>
      <c r="F14" s="6">
        <f>IF(F13=MAX(F13,D13),1,2)</f>
        <v>1</v>
      </c>
    </row>
  </sheetData>
  <mergeCells count="40">
    <mergeCell ref="A1:G1"/>
    <mergeCell ref="A2:C2"/>
    <mergeCell ref="D2:E2"/>
    <mergeCell ref="F2:G2"/>
    <mergeCell ref="A3:C3"/>
    <mergeCell ref="D3:E3"/>
    <mergeCell ref="F3:G3"/>
    <mergeCell ref="D6:E6"/>
    <mergeCell ref="F6:G6"/>
    <mergeCell ref="A4:C4"/>
    <mergeCell ref="D4:E4"/>
    <mergeCell ref="F4:G4"/>
    <mergeCell ref="A5:C5"/>
    <mergeCell ref="D5:E5"/>
    <mergeCell ref="F5:G5"/>
    <mergeCell ref="A6:C6"/>
    <mergeCell ref="D9:E9"/>
    <mergeCell ref="F9:G9"/>
    <mergeCell ref="A7:C7"/>
    <mergeCell ref="D7:E7"/>
    <mergeCell ref="F7:G7"/>
    <mergeCell ref="A8:C8"/>
    <mergeCell ref="D8:E8"/>
    <mergeCell ref="F8:G8"/>
    <mergeCell ref="A9:C9"/>
    <mergeCell ref="D12:E12"/>
    <mergeCell ref="F12:G12"/>
    <mergeCell ref="A13:C13"/>
    <mergeCell ref="D13:E13"/>
    <mergeCell ref="F13:G13"/>
    <mergeCell ref="A14:C14"/>
    <mergeCell ref="D14:E14"/>
    <mergeCell ref="F14:G14"/>
    <mergeCell ref="A10:C10"/>
    <mergeCell ref="D10:E10"/>
    <mergeCell ref="F10:G10"/>
    <mergeCell ref="A11:C11"/>
    <mergeCell ref="D11:E11"/>
    <mergeCell ref="F11:G11"/>
    <mergeCell ref="A12:C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18</v>
      </c>
    </row>
    <row r="2">
      <c r="A2" s="2"/>
      <c r="D2" s="3" t="s">
        <v>19</v>
      </c>
      <c r="F2" s="1" t="s">
        <v>20</v>
      </c>
      <c r="H2" s="1" t="s">
        <v>21</v>
      </c>
    </row>
    <row r="3">
      <c r="A3" s="2" t="s">
        <v>3</v>
      </c>
      <c r="D3" s="1" t="s">
        <v>4</v>
      </c>
      <c r="F3" s="1" t="s">
        <v>5</v>
      </c>
      <c r="H3" s="1" t="s">
        <v>4</v>
      </c>
      <c r="J3" s="4">
        <f t="shared" ref="J3:J4" si="1">IF(D3="Non", 2, 1)</f>
        <v>2</v>
      </c>
      <c r="K3" s="4">
        <f t="shared" ref="K3:K4" si="2">IF(F3="Non", 2, 1)</f>
        <v>1</v>
      </c>
      <c r="L3" s="4">
        <f t="shared" ref="L3:L4" si="3">IF(H3="Non", 2, 1)</f>
        <v>2</v>
      </c>
    </row>
    <row r="4">
      <c r="A4" s="2" t="s">
        <v>6</v>
      </c>
      <c r="D4" s="1" t="s">
        <v>4</v>
      </c>
      <c r="F4" s="1" t="s">
        <v>5</v>
      </c>
      <c r="H4" s="1" t="s">
        <v>4</v>
      </c>
      <c r="J4" s="4">
        <f t="shared" si="1"/>
        <v>2</v>
      </c>
      <c r="K4" s="4">
        <f t="shared" si="2"/>
        <v>1</v>
      </c>
      <c r="L4" s="4">
        <f t="shared" si="3"/>
        <v>2</v>
      </c>
    </row>
    <row r="5">
      <c r="A5" s="2" t="s">
        <v>7</v>
      </c>
      <c r="D5" s="1" t="s">
        <v>4</v>
      </c>
      <c r="F5" s="1" t="s">
        <v>5</v>
      </c>
      <c r="H5" s="1" t="s">
        <v>4</v>
      </c>
      <c r="J5" s="2">
        <v>1.0</v>
      </c>
      <c r="K5" s="4">
        <f t="shared" ref="K5:K6" si="4">IF(F5="Non", -1, 0)</f>
        <v>0</v>
      </c>
      <c r="L5" s="2">
        <v>1.0</v>
      </c>
    </row>
    <row r="6">
      <c r="A6" s="2" t="s">
        <v>8</v>
      </c>
      <c r="D6" s="1" t="s">
        <v>5</v>
      </c>
      <c r="F6" s="1" t="s">
        <v>5</v>
      </c>
      <c r="H6" s="1" t="s">
        <v>5</v>
      </c>
      <c r="J6" s="4">
        <f>IF(D6="Non", -1, 0)</f>
        <v>0</v>
      </c>
      <c r="K6" s="4">
        <f t="shared" si="4"/>
        <v>0</v>
      </c>
      <c r="L6" s="4">
        <f>IF(H6="Non", -1, 0)</f>
        <v>0</v>
      </c>
    </row>
    <row r="7">
      <c r="A7" s="2" t="s">
        <v>10</v>
      </c>
      <c r="D7" s="1" t="s">
        <v>4</v>
      </c>
      <c r="F7" s="1" t="s">
        <v>4</v>
      </c>
      <c r="H7" s="1" t="s">
        <v>4</v>
      </c>
      <c r="J7" s="2">
        <f>IF(AND(D7="Oui", J8=0),18,0)</f>
        <v>0</v>
      </c>
      <c r="K7" s="2">
        <f>IF(AND(F7="Oui", K8=0),18,0)</f>
        <v>0</v>
      </c>
      <c r="L7" s="2">
        <f>IF(AND(H7="Oui", L8=0),18,0)</f>
        <v>0</v>
      </c>
    </row>
    <row r="8">
      <c r="A8" s="5" t="s">
        <v>11</v>
      </c>
      <c r="D8" s="1" t="s">
        <v>4</v>
      </c>
      <c r="F8" s="1" t="s">
        <v>5</v>
      </c>
      <c r="H8" s="1" t="s">
        <v>4</v>
      </c>
      <c r="J8" s="2">
        <f>IF(D8="Oui",20,0)</f>
        <v>0</v>
      </c>
      <c r="K8" s="2">
        <f>IF(AND(F8="Oui",F7="Oui"),20,0)</f>
        <v>0</v>
      </c>
      <c r="L8" s="2">
        <f>IF(AND(H8="Oui",H7="Oui"),20,0)</f>
        <v>0</v>
      </c>
    </row>
    <row r="9">
      <c r="A9" s="2" t="s">
        <v>12</v>
      </c>
      <c r="D9" s="1" t="s">
        <v>4</v>
      </c>
      <c r="F9" s="1" t="s">
        <v>5</v>
      </c>
      <c r="H9" s="1" t="s">
        <v>5</v>
      </c>
      <c r="J9" s="2">
        <f>IF(AND(D9="Oui", J8=0,J7=0),10,0)</f>
        <v>0</v>
      </c>
      <c r="K9" s="2">
        <f>IF(AND(F9="Oui", K8=0,K7=0),10,0)</f>
        <v>10</v>
      </c>
      <c r="L9" s="2">
        <f>IF(AND(H9="Oui", L8=0,L7=0),10,0)</f>
        <v>10</v>
      </c>
    </row>
    <row r="10">
      <c r="A10" s="2" t="s">
        <v>13</v>
      </c>
      <c r="D10" s="1" t="s">
        <v>4</v>
      </c>
      <c r="F10" s="1" t="s">
        <v>5</v>
      </c>
      <c r="H10" s="1" t="s">
        <v>5</v>
      </c>
      <c r="J10" s="2">
        <f>IF(AND(D10="Non", J9=0, J7=0,J8=0),5,0)</f>
        <v>5</v>
      </c>
      <c r="K10" s="2">
        <f>IF(AND(F10="Non", K9=0, K7=0,K8=0),5,0)</f>
        <v>0</v>
      </c>
      <c r="L10" s="2">
        <f>IF(AND(H10="Non", L9=0, L7=0,L8=0),5,0)</f>
        <v>0</v>
      </c>
    </row>
    <row r="11">
      <c r="A11" s="2" t="s">
        <v>14</v>
      </c>
      <c r="D11" s="1" t="str">
        <f>IF(D3="Non", "Oui", "Non")</f>
        <v>Oui</v>
      </c>
      <c r="F11" s="6" t="str">
        <f>IF(F3="Non", "Oui", "Non")</f>
        <v>Non</v>
      </c>
      <c r="H11" s="6" t="str">
        <f>IF(H3="Non", "Oui", "Non")</f>
        <v>Oui</v>
      </c>
      <c r="J11" s="2" t="s">
        <v>15</v>
      </c>
    </row>
    <row r="12">
      <c r="A12" s="1" t="s">
        <v>16</v>
      </c>
      <c r="D12" s="6">
        <f>(J12-J5-J6)/J3/J4</f>
        <v>1</v>
      </c>
      <c r="F12" s="1">
        <f>(K12-K5-K6)/K3/K4</f>
        <v>10</v>
      </c>
      <c r="H12" s="1">
        <f>(L12-L5-L6)/L3/L4</f>
        <v>2.25</v>
      </c>
      <c r="J12" s="4">
        <f t="shared" ref="J12:L12" si="5">IF(J10&lt;&gt;0, J10,IF(J9&lt;&gt;0,J9,IF(J8&lt;&gt;0,J8,J7)))</f>
        <v>5</v>
      </c>
      <c r="K12" s="4">
        <f t="shared" si="5"/>
        <v>10</v>
      </c>
      <c r="L12" s="4">
        <f t="shared" si="5"/>
        <v>10</v>
      </c>
    </row>
    <row r="13">
      <c r="A13" s="1" t="s">
        <v>17</v>
      </c>
      <c r="D13" s="1" t="s">
        <v>22</v>
      </c>
      <c r="F13" s="6">
        <f>IF(F12=MAX(F12,D12),1,2)</f>
        <v>1</v>
      </c>
      <c r="H13" s="1" t="s">
        <v>23</v>
      </c>
    </row>
  </sheetData>
  <mergeCells count="49">
    <mergeCell ref="A8:C8"/>
    <mergeCell ref="D8:E8"/>
    <mergeCell ref="F8:G8"/>
    <mergeCell ref="H8:I8"/>
    <mergeCell ref="D9:E9"/>
    <mergeCell ref="F9:G9"/>
    <mergeCell ref="H9:I9"/>
    <mergeCell ref="A9:C9"/>
    <mergeCell ref="A10:C10"/>
    <mergeCell ref="D10:E10"/>
    <mergeCell ref="F10:G10"/>
    <mergeCell ref="H10:I10"/>
    <mergeCell ref="A11:C11"/>
    <mergeCell ref="D11:E11"/>
    <mergeCell ref="F3:G3"/>
    <mergeCell ref="H3:I3"/>
    <mergeCell ref="A1:I1"/>
    <mergeCell ref="A2:C2"/>
    <mergeCell ref="D2:E2"/>
    <mergeCell ref="F2:G2"/>
    <mergeCell ref="H2:I2"/>
    <mergeCell ref="A3:C3"/>
    <mergeCell ref="D3:E3"/>
    <mergeCell ref="A4:C4"/>
    <mergeCell ref="D4:E4"/>
    <mergeCell ref="F4:G4"/>
    <mergeCell ref="H4:I4"/>
    <mergeCell ref="D5:E5"/>
    <mergeCell ref="F5:G5"/>
    <mergeCell ref="H5:I5"/>
    <mergeCell ref="F7:G7"/>
    <mergeCell ref="H7:I7"/>
    <mergeCell ref="A5:C5"/>
    <mergeCell ref="A6:C6"/>
    <mergeCell ref="D6:E6"/>
    <mergeCell ref="F6:G6"/>
    <mergeCell ref="H6:I6"/>
    <mergeCell ref="A7:C7"/>
    <mergeCell ref="D7:E7"/>
    <mergeCell ref="F11:G11"/>
    <mergeCell ref="H11:I11"/>
    <mergeCell ref="A12:C12"/>
    <mergeCell ref="D12:E12"/>
    <mergeCell ref="F12:G12"/>
    <mergeCell ref="H12:I12"/>
    <mergeCell ref="A13:C13"/>
    <mergeCell ref="D13:E13"/>
    <mergeCell ref="F13:G13"/>
    <mergeCell ref="H13:I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24</v>
      </c>
      <c r="H1" s="1"/>
      <c r="I1" s="1"/>
    </row>
    <row r="2">
      <c r="A2" s="2"/>
      <c r="D2" s="3" t="s">
        <v>25</v>
      </c>
      <c r="F2" s="1" t="s">
        <v>26</v>
      </c>
      <c r="H2" s="1"/>
    </row>
    <row r="3">
      <c r="A3" s="2" t="s">
        <v>3</v>
      </c>
      <c r="D3" s="1" t="s">
        <v>4</v>
      </c>
      <c r="F3" s="1" t="s">
        <v>4</v>
      </c>
      <c r="H3" s="1"/>
      <c r="J3" s="4">
        <f t="shared" ref="J3:J4" si="1">IF(D3="Non", 2, 1)</f>
        <v>2</v>
      </c>
      <c r="K3" s="4">
        <f t="shared" ref="K3:K4" si="2">IF(F3="Non", 2, 1)</f>
        <v>2</v>
      </c>
    </row>
    <row r="4">
      <c r="A4" s="2" t="s">
        <v>6</v>
      </c>
      <c r="D4" s="1" t="s">
        <v>4</v>
      </c>
      <c r="F4" s="1" t="s">
        <v>5</v>
      </c>
      <c r="H4" s="1"/>
      <c r="J4" s="4">
        <f t="shared" si="1"/>
        <v>2</v>
      </c>
      <c r="K4" s="4">
        <f t="shared" si="2"/>
        <v>1</v>
      </c>
    </row>
    <row r="5">
      <c r="A5" s="2" t="s">
        <v>7</v>
      </c>
      <c r="D5" s="1" t="s">
        <v>4</v>
      </c>
      <c r="F5" s="1" t="s">
        <v>5</v>
      </c>
      <c r="H5" s="1"/>
      <c r="J5" s="4">
        <f t="shared" ref="J5:J6" si="3">IF(D5="Non", -1, 0)</f>
        <v>-1</v>
      </c>
      <c r="K5" s="4">
        <f t="shared" ref="K5:K6" si="4">IF(F5="Non", -1, 0)</f>
        <v>0</v>
      </c>
    </row>
    <row r="6">
      <c r="A6" s="2" t="s">
        <v>8</v>
      </c>
      <c r="D6" s="1" t="s">
        <v>5</v>
      </c>
      <c r="F6" s="1" t="s">
        <v>5</v>
      </c>
      <c r="H6" s="1"/>
      <c r="J6" s="4">
        <f t="shared" si="3"/>
        <v>0</v>
      </c>
      <c r="K6" s="4">
        <f t="shared" si="4"/>
        <v>0</v>
      </c>
    </row>
    <row r="7">
      <c r="A7" s="2" t="s">
        <v>10</v>
      </c>
      <c r="D7" s="1" t="s">
        <v>4</v>
      </c>
      <c r="F7" s="1" t="s">
        <v>4</v>
      </c>
      <c r="H7" s="1"/>
      <c r="J7" s="2">
        <f>IF(AND(D7="Oui", J8=0),18,0)</f>
        <v>0</v>
      </c>
      <c r="K7" s="2">
        <f>IF(AND(F7="Oui", K8=0),18,0)</f>
        <v>0</v>
      </c>
    </row>
    <row r="8">
      <c r="A8" s="5" t="s">
        <v>11</v>
      </c>
      <c r="D8" s="1" t="s">
        <v>4</v>
      </c>
      <c r="F8" s="1" t="s">
        <v>5</v>
      </c>
      <c r="H8" s="1"/>
      <c r="J8" s="2">
        <f>IF(D8="Oui",20,0)</f>
        <v>0</v>
      </c>
      <c r="K8" s="2">
        <f>IF(AND(F8="Oui",F7="Oui"),20,0)</f>
        <v>0</v>
      </c>
    </row>
    <row r="9">
      <c r="A9" s="2" t="s">
        <v>12</v>
      </c>
      <c r="D9" s="1" t="s">
        <v>5</v>
      </c>
      <c r="F9" s="1" t="s">
        <v>5</v>
      </c>
      <c r="H9" s="1"/>
      <c r="J9" s="2">
        <f>IF(AND(D9="Oui", J8=0,J7=0),10,0)</f>
        <v>10</v>
      </c>
      <c r="K9" s="2">
        <f>IF(AND(F9="Oui", K8=0,K7=0),10,0)</f>
        <v>10</v>
      </c>
    </row>
    <row r="10">
      <c r="A10" s="2" t="s">
        <v>13</v>
      </c>
      <c r="D10" s="1" t="s">
        <v>5</v>
      </c>
      <c r="F10" s="1" t="s">
        <v>5</v>
      </c>
      <c r="H10" s="1"/>
      <c r="J10" s="2">
        <f>IF(AND(D10="Non", J9=0, J7=0,J8=0),5,0)</f>
        <v>0</v>
      </c>
      <c r="K10" s="2">
        <f>IF(AND(F10="Non", K9=0, K7=0,K8=0),5,0)</f>
        <v>0</v>
      </c>
    </row>
    <row r="11">
      <c r="A11" s="2" t="s">
        <v>14</v>
      </c>
      <c r="D11" s="1" t="str">
        <f>IF(D3="Non", "Oui", "Non")</f>
        <v>Oui</v>
      </c>
      <c r="F11" s="6" t="str">
        <f>IF(F3="Non", "Oui", "Non")</f>
        <v>Oui</v>
      </c>
      <c r="H11" s="6"/>
      <c r="J11" s="2" t="s">
        <v>15</v>
      </c>
    </row>
    <row r="12">
      <c r="A12" s="1" t="s">
        <v>16</v>
      </c>
      <c r="D12" s="6">
        <f>(J12/J3/J4)-J5-J6</f>
        <v>3.5</v>
      </c>
      <c r="F12" s="1">
        <f>(K12/K3/K4)-K5-K6</f>
        <v>5</v>
      </c>
      <c r="H12" s="1"/>
      <c r="J12" s="4">
        <f t="shared" ref="J12:K12" si="5">IF(J10&lt;&gt;0, J10,IF(J9&lt;&gt;0,J9,IF(J8&lt;&gt;0,J8,J7)))</f>
        <v>10</v>
      </c>
      <c r="K12" s="4">
        <f t="shared" si="5"/>
        <v>10</v>
      </c>
    </row>
    <row r="13">
      <c r="A13" s="1" t="s">
        <v>17</v>
      </c>
      <c r="D13" s="1" t="s">
        <v>27</v>
      </c>
      <c r="F13" s="6">
        <f>IF(F12=MAX(F12,D12),1,2)</f>
        <v>1</v>
      </c>
      <c r="H13" s="1"/>
    </row>
  </sheetData>
  <mergeCells count="49">
    <mergeCell ref="A8:C8"/>
    <mergeCell ref="D8:E8"/>
    <mergeCell ref="F8:G8"/>
    <mergeCell ref="H8:I8"/>
    <mergeCell ref="D9:E9"/>
    <mergeCell ref="F9:G9"/>
    <mergeCell ref="H9:I9"/>
    <mergeCell ref="A9:C9"/>
    <mergeCell ref="A10:C10"/>
    <mergeCell ref="D10:E10"/>
    <mergeCell ref="F10:G10"/>
    <mergeCell ref="H10:I10"/>
    <mergeCell ref="A11:C11"/>
    <mergeCell ref="D11:E11"/>
    <mergeCell ref="F3:G3"/>
    <mergeCell ref="H3:I3"/>
    <mergeCell ref="A1:G1"/>
    <mergeCell ref="A2:C2"/>
    <mergeCell ref="D2:E2"/>
    <mergeCell ref="F2:G2"/>
    <mergeCell ref="H2:I2"/>
    <mergeCell ref="A3:C3"/>
    <mergeCell ref="D3:E3"/>
    <mergeCell ref="A4:C4"/>
    <mergeCell ref="D4:E4"/>
    <mergeCell ref="F4:G4"/>
    <mergeCell ref="H4:I4"/>
    <mergeCell ref="D5:E5"/>
    <mergeCell ref="F5:G5"/>
    <mergeCell ref="H5:I5"/>
    <mergeCell ref="F7:G7"/>
    <mergeCell ref="H7:I7"/>
    <mergeCell ref="A5:C5"/>
    <mergeCell ref="A6:C6"/>
    <mergeCell ref="D6:E6"/>
    <mergeCell ref="F6:G6"/>
    <mergeCell ref="H6:I6"/>
    <mergeCell ref="A7:C7"/>
    <mergeCell ref="D7:E7"/>
    <mergeCell ref="F11:G11"/>
    <mergeCell ref="H11:I11"/>
    <mergeCell ref="A12:C12"/>
    <mergeCell ref="D12:E12"/>
    <mergeCell ref="F12:G12"/>
    <mergeCell ref="H12:I12"/>
    <mergeCell ref="A13:C13"/>
    <mergeCell ref="D13:E13"/>
    <mergeCell ref="F13:G13"/>
    <mergeCell ref="H13:I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28</v>
      </c>
      <c r="H1" s="1"/>
    </row>
    <row r="2">
      <c r="A2" s="2"/>
      <c r="D2" s="3" t="s">
        <v>29</v>
      </c>
      <c r="F2" s="1" t="s">
        <v>30</v>
      </c>
    </row>
    <row r="3">
      <c r="A3" s="2" t="s">
        <v>3</v>
      </c>
      <c r="D3" s="1" t="s">
        <v>5</v>
      </c>
      <c r="F3" s="1" t="s">
        <v>4</v>
      </c>
      <c r="J3" s="4">
        <f t="shared" ref="J3:J4" si="1">IF(D3="Non", 2, 1)</f>
        <v>1</v>
      </c>
      <c r="K3" s="4">
        <f t="shared" ref="K3:K4" si="2">IF(F3="Non", 2, 1)</f>
        <v>2</v>
      </c>
    </row>
    <row r="4">
      <c r="A4" s="2" t="s">
        <v>6</v>
      </c>
      <c r="D4" s="1" t="s">
        <v>5</v>
      </c>
      <c r="F4" s="1" t="s">
        <v>4</v>
      </c>
      <c r="J4" s="4">
        <f t="shared" si="1"/>
        <v>1</v>
      </c>
      <c r="K4" s="4">
        <f t="shared" si="2"/>
        <v>2</v>
      </c>
    </row>
    <row r="5">
      <c r="A5" s="2" t="s">
        <v>7</v>
      </c>
      <c r="D5" s="1" t="s">
        <v>5</v>
      </c>
      <c r="F5" s="1" t="s">
        <v>4</v>
      </c>
      <c r="J5" s="4">
        <f t="shared" ref="J5:J6" si="3">IF(D5="Non", -1, 0)</f>
        <v>0</v>
      </c>
      <c r="K5" s="4">
        <f t="shared" ref="K5:K6" si="4">IF(F5="Non", -1, 0)</f>
        <v>-1</v>
      </c>
    </row>
    <row r="6">
      <c r="A6" s="2" t="s">
        <v>8</v>
      </c>
      <c r="D6" s="1" t="s">
        <v>5</v>
      </c>
      <c r="F6" s="1" t="s">
        <v>5</v>
      </c>
      <c r="J6" s="4">
        <f t="shared" si="3"/>
        <v>0</v>
      </c>
      <c r="K6" s="4">
        <f t="shared" si="4"/>
        <v>0</v>
      </c>
    </row>
    <row r="7">
      <c r="A7" s="2" t="s">
        <v>9</v>
      </c>
      <c r="D7" s="1" t="s">
        <v>5</v>
      </c>
      <c r="F7" s="1" t="s">
        <v>4</v>
      </c>
      <c r="J7" s="4">
        <f>IF(D7="Non", 1, 0)</f>
        <v>0</v>
      </c>
      <c r="K7" s="4">
        <f>IF(F7="Non", 1, 0)</f>
        <v>1</v>
      </c>
    </row>
    <row r="8">
      <c r="A8" s="2" t="s">
        <v>10</v>
      </c>
      <c r="D8" s="1" t="s">
        <v>4</v>
      </c>
      <c r="F8" s="1" t="s">
        <v>4</v>
      </c>
      <c r="J8" s="2">
        <f>IF(AND(D8="Oui", J9=0),18,0)</f>
        <v>0</v>
      </c>
      <c r="K8" s="2">
        <f>IF(AND(F8="Oui", K9=0),18,0)</f>
        <v>0</v>
      </c>
    </row>
    <row r="9">
      <c r="A9" s="5" t="s">
        <v>11</v>
      </c>
      <c r="D9" s="1" t="s">
        <v>5</v>
      </c>
      <c r="F9" s="1" t="s">
        <v>4</v>
      </c>
      <c r="J9" s="2">
        <f>IF(AND(D9="Oui",D8="Oui"),20,0)</f>
        <v>0</v>
      </c>
      <c r="K9" s="2">
        <f>IF(AND(F9="Oui",F8="Oui"),20,0)</f>
        <v>0</v>
      </c>
    </row>
    <row r="10">
      <c r="A10" s="2" t="s">
        <v>12</v>
      </c>
      <c r="D10" s="1" t="s">
        <v>5</v>
      </c>
      <c r="F10" s="1" t="s">
        <v>4</v>
      </c>
      <c r="J10" s="2">
        <f>IF(AND(D10="Oui", J9=0,J8=0),10,0)</f>
        <v>10</v>
      </c>
      <c r="K10" s="2">
        <f>IF(AND(F10="Oui", K9=0,K8=0),10,0)</f>
        <v>0</v>
      </c>
    </row>
    <row r="11">
      <c r="A11" s="2" t="s">
        <v>13</v>
      </c>
      <c r="D11" s="1" t="s">
        <v>5</v>
      </c>
      <c r="F11" s="1" t="s">
        <v>4</v>
      </c>
      <c r="J11" s="2">
        <f>IF(AND(D11="Non", J10=0, J8=0,J9=0),5,0)</f>
        <v>0</v>
      </c>
      <c r="K11" s="2">
        <f>IF(AND(F11="Non", K10=0, K8=0,K9=0),5,0)</f>
        <v>5</v>
      </c>
    </row>
    <row r="12">
      <c r="A12" s="2" t="s">
        <v>14</v>
      </c>
      <c r="D12" s="1" t="s">
        <v>4</v>
      </c>
      <c r="F12" s="6" t="str">
        <f>IF(OR(F3="Non",F7="Non"), "Oui", "Non")</f>
        <v>Oui</v>
      </c>
      <c r="J12" s="2" t="s">
        <v>15</v>
      </c>
    </row>
    <row r="13">
      <c r="A13" s="1" t="s">
        <v>16</v>
      </c>
      <c r="D13" s="6">
        <f>(J13-J5-J6-J7)/K3/K4</f>
        <v>2.5</v>
      </c>
      <c r="F13" s="1">
        <f>(K13-K5-K6-K7)/K3/K4</f>
        <v>1.25</v>
      </c>
      <c r="J13" s="4">
        <f t="shared" ref="J13:K13" si="5">IF(J11&lt;&gt;0, J11,IF(J10&lt;&gt;0,J10,IF(J9&lt;&gt;0,J9,J8)))</f>
        <v>10</v>
      </c>
      <c r="K13" s="4">
        <f t="shared" si="5"/>
        <v>5</v>
      </c>
    </row>
    <row r="14">
      <c r="A14" s="1" t="s">
        <v>17</v>
      </c>
      <c r="D14" s="6">
        <f>IF(D12="Non",IF(D13=MIN(D13,F13),1,IF(F12="Non",2,1)),"Hors-concours")</f>
        <v>1</v>
      </c>
      <c r="F14" s="6" t="str">
        <f>IF(F12="Non",IF(F13=MIN(D13,F13),1,IF(D12="Non",2,1)),"Hors-concours (1)")</f>
        <v>Hors-concours (1)</v>
      </c>
    </row>
  </sheetData>
  <mergeCells count="40">
    <mergeCell ref="A1:G1"/>
    <mergeCell ref="A2:C2"/>
    <mergeCell ref="D2:E2"/>
    <mergeCell ref="F2:G2"/>
    <mergeCell ref="A3:C3"/>
    <mergeCell ref="D3:E3"/>
    <mergeCell ref="F3:G3"/>
    <mergeCell ref="D6:E6"/>
    <mergeCell ref="F6:G6"/>
    <mergeCell ref="A4:C4"/>
    <mergeCell ref="D4:E4"/>
    <mergeCell ref="F4:G4"/>
    <mergeCell ref="A5:C5"/>
    <mergeCell ref="D5:E5"/>
    <mergeCell ref="F5:G5"/>
    <mergeCell ref="A6:C6"/>
    <mergeCell ref="D9:E9"/>
    <mergeCell ref="F9:G9"/>
    <mergeCell ref="A7:C7"/>
    <mergeCell ref="D7:E7"/>
    <mergeCell ref="F7:G7"/>
    <mergeCell ref="A8:C8"/>
    <mergeCell ref="D8:E8"/>
    <mergeCell ref="F8:G8"/>
    <mergeCell ref="A9:C9"/>
    <mergeCell ref="D12:E12"/>
    <mergeCell ref="F12:G12"/>
    <mergeCell ref="A13:C13"/>
    <mergeCell ref="D13:E13"/>
    <mergeCell ref="F13:G13"/>
    <mergeCell ref="A14:C14"/>
    <mergeCell ref="D14:E14"/>
    <mergeCell ref="F14:G14"/>
    <mergeCell ref="A10:C10"/>
    <mergeCell ref="D10:E10"/>
    <mergeCell ref="F10:G10"/>
    <mergeCell ref="A11:C11"/>
    <mergeCell ref="D11:E11"/>
    <mergeCell ref="F11:G11"/>
    <mergeCell ref="A12:C1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31</v>
      </c>
      <c r="H1" s="1"/>
    </row>
    <row r="2">
      <c r="A2" s="2"/>
      <c r="D2" s="3" t="s">
        <v>32</v>
      </c>
      <c r="F2" s="1" t="s">
        <v>33</v>
      </c>
    </row>
    <row r="3">
      <c r="A3" s="2" t="s">
        <v>3</v>
      </c>
      <c r="D3" s="1" t="s">
        <v>5</v>
      </c>
      <c r="F3" s="1" t="s">
        <v>4</v>
      </c>
      <c r="J3" s="4">
        <f t="shared" ref="J3:J4" si="1">IF(D3="Non", 2, 1)</f>
        <v>1</v>
      </c>
      <c r="K3" s="4">
        <f t="shared" ref="K3:K4" si="2">IF(F3="Non", 2, 1)</f>
        <v>2</v>
      </c>
    </row>
    <row r="4">
      <c r="A4" s="2" t="s">
        <v>6</v>
      </c>
      <c r="D4" s="1" t="s">
        <v>5</v>
      </c>
      <c r="F4" s="1" t="s">
        <v>4</v>
      </c>
      <c r="J4" s="4">
        <f t="shared" si="1"/>
        <v>1</v>
      </c>
      <c r="K4" s="4">
        <f t="shared" si="2"/>
        <v>2</v>
      </c>
    </row>
    <row r="5">
      <c r="A5" s="2" t="s">
        <v>7</v>
      </c>
      <c r="D5" s="1" t="s">
        <v>5</v>
      </c>
      <c r="F5" s="1" t="s">
        <v>4</v>
      </c>
      <c r="J5" s="4">
        <f t="shared" ref="J5:J6" si="3">IF(D5="Non", -1, 0)</f>
        <v>0</v>
      </c>
      <c r="K5" s="4">
        <f t="shared" ref="K5:K6" si="4">IF(F5="Non", -1, 0)</f>
        <v>-1</v>
      </c>
    </row>
    <row r="6">
      <c r="A6" s="2" t="s">
        <v>8</v>
      </c>
      <c r="D6" s="1" t="s">
        <v>5</v>
      </c>
      <c r="F6" s="1" t="s">
        <v>5</v>
      </c>
      <c r="J6" s="4">
        <f t="shared" si="3"/>
        <v>0</v>
      </c>
      <c r="K6" s="4">
        <f t="shared" si="4"/>
        <v>0</v>
      </c>
    </row>
    <row r="7">
      <c r="A7" s="2" t="s">
        <v>10</v>
      </c>
      <c r="D7" s="1" t="s">
        <v>4</v>
      </c>
      <c r="F7" s="1" t="s">
        <v>4</v>
      </c>
      <c r="J7" s="2">
        <f>IF(AND(D7="Oui", J8=0),18,0)</f>
        <v>0</v>
      </c>
      <c r="K7" s="2">
        <f>IF(AND(F7="Oui", K8=0),18,0)</f>
        <v>0</v>
      </c>
    </row>
    <row r="8">
      <c r="A8" s="5" t="s">
        <v>11</v>
      </c>
      <c r="D8" s="1" t="s">
        <v>5</v>
      </c>
      <c r="F8" s="1" t="s">
        <v>5</v>
      </c>
      <c r="J8" s="2">
        <f>IF(AND(D8="Oui",D7="Oui"),20,0)</f>
        <v>0</v>
      </c>
      <c r="K8" s="2">
        <f>IF(AND(F8="Oui",F7="Oui"),20,0)</f>
        <v>0</v>
      </c>
    </row>
    <row r="9">
      <c r="A9" s="2" t="s">
        <v>12</v>
      </c>
      <c r="D9" s="1" t="s">
        <v>5</v>
      </c>
      <c r="F9" s="1" t="s">
        <v>5</v>
      </c>
      <c r="J9" s="2">
        <f>IF(AND(D9="Oui", J8=0,J7=0),10,0)</f>
        <v>10</v>
      </c>
      <c r="K9" s="2">
        <f>IF(AND(F9="Oui", K8=0,K7=0),10,0)</f>
        <v>10</v>
      </c>
    </row>
    <row r="10">
      <c r="A10" s="2" t="s">
        <v>13</v>
      </c>
      <c r="D10" s="1" t="s">
        <v>5</v>
      </c>
      <c r="F10" s="1" t="s">
        <v>5</v>
      </c>
      <c r="J10" s="2">
        <f>IF(AND(D10="Non", J9=0, J7=0,J8=0),5,0)</f>
        <v>0</v>
      </c>
      <c r="K10" s="2">
        <f>IF(AND(F10="Non", K9=0, K7=0,K8=0),5,0)</f>
        <v>0</v>
      </c>
    </row>
    <row r="11">
      <c r="A11" s="2" t="s">
        <v>14</v>
      </c>
      <c r="D11" s="1" t="s">
        <v>4</v>
      </c>
      <c r="F11" s="6" t="str">
        <f>IF(OR(F3="Non"), "Oui", "Non")</f>
        <v>Oui</v>
      </c>
      <c r="J11" s="2" t="s">
        <v>15</v>
      </c>
    </row>
    <row r="12">
      <c r="A12" s="1" t="s">
        <v>16</v>
      </c>
      <c r="D12" s="6">
        <f>(J12-J5-J6)/J3/J4</f>
        <v>10</v>
      </c>
      <c r="F12" s="1">
        <f>(K12-K5-K6)/K3/K4</f>
        <v>2.75</v>
      </c>
      <c r="J12" s="4">
        <f t="shared" ref="J12:K12" si="5">IF(J10&lt;&gt;0, J10,IF(J9&lt;&gt;0,J9,IF(J8&lt;&gt;0,J8,J7)))</f>
        <v>10</v>
      </c>
      <c r="K12" s="4">
        <f t="shared" si="5"/>
        <v>10</v>
      </c>
    </row>
    <row r="13">
      <c r="A13" s="1" t="s">
        <v>17</v>
      </c>
      <c r="D13" s="6">
        <f>IF(D11="Non",IF(D12=MIN(D12,F12),1,IF(F11="Non",2,1)),"Hors-concours")</f>
        <v>1</v>
      </c>
      <c r="F13" s="6" t="str">
        <f>IF(F11="Non",IF(F12=MIN(D12,F12),1,IF(D11="Non",2,1)),"Hors-concours (1)")</f>
        <v>Hors-concours (1)</v>
      </c>
    </row>
  </sheetData>
  <mergeCells count="37">
    <mergeCell ref="A1:G1"/>
    <mergeCell ref="A2:C2"/>
    <mergeCell ref="D2:E2"/>
    <mergeCell ref="F2:G2"/>
    <mergeCell ref="A3:C3"/>
    <mergeCell ref="D3:E3"/>
    <mergeCell ref="F3:G3"/>
    <mergeCell ref="D6:E6"/>
    <mergeCell ref="F6:G6"/>
    <mergeCell ref="A4:C4"/>
    <mergeCell ref="D4:E4"/>
    <mergeCell ref="F4:G4"/>
    <mergeCell ref="A5:C5"/>
    <mergeCell ref="D5:E5"/>
    <mergeCell ref="F5:G5"/>
    <mergeCell ref="A6:C6"/>
    <mergeCell ref="D9:E9"/>
    <mergeCell ref="F9:G9"/>
    <mergeCell ref="A7:C7"/>
    <mergeCell ref="D7:E7"/>
    <mergeCell ref="F7:G7"/>
    <mergeCell ref="A8:C8"/>
    <mergeCell ref="D8:E8"/>
    <mergeCell ref="F8:G8"/>
    <mergeCell ref="A9:C9"/>
    <mergeCell ref="D12:E12"/>
    <mergeCell ref="F12:G12"/>
    <mergeCell ref="A13:C13"/>
    <mergeCell ref="D13:E13"/>
    <mergeCell ref="F13:G13"/>
    <mergeCell ref="A10:C10"/>
    <mergeCell ref="D10:E10"/>
    <mergeCell ref="F10:G10"/>
    <mergeCell ref="A11:C11"/>
    <mergeCell ref="D11:E11"/>
    <mergeCell ref="F11:G11"/>
    <mergeCell ref="A12:C1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34</v>
      </c>
      <c r="H1" s="1"/>
    </row>
    <row r="2">
      <c r="A2" s="2"/>
      <c r="D2" s="3" t="s">
        <v>35</v>
      </c>
      <c r="F2" s="1" t="s">
        <v>36</v>
      </c>
    </row>
    <row r="3">
      <c r="A3" s="2" t="s">
        <v>3</v>
      </c>
      <c r="D3" s="1" t="s">
        <v>5</v>
      </c>
      <c r="F3" s="1" t="s">
        <v>5</v>
      </c>
      <c r="J3" s="4">
        <f t="shared" ref="J3:J4" si="1">IF(D3="Non", 2, 1)</f>
        <v>1</v>
      </c>
      <c r="K3" s="4">
        <f t="shared" ref="K3:K4" si="2">IF(F3="Non", 2, 1)</f>
        <v>1</v>
      </c>
    </row>
    <row r="4">
      <c r="A4" s="2" t="s">
        <v>6</v>
      </c>
      <c r="D4" s="1" t="s">
        <v>5</v>
      </c>
      <c r="F4" s="1" t="s">
        <v>5</v>
      </c>
      <c r="J4" s="4">
        <f t="shared" si="1"/>
        <v>1</v>
      </c>
      <c r="K4" s="4">
        <f t="shared" si="2"/>
        <v>1</v>
      </c>
    </row>
    <row r="5">
      <c r="A5" s="2" t="s">
        <v>7</v>
      </c>
      <c r="D5" s="1" t="s">
        <v>5</v>
      </c>
      <c r="F5" s="1" t="s">
        <v>5</v>
      </c>
      <c r="J5" s="4">
        <f t="shared" ref="J5:J6" si="3">IF(D5="Non", -1, 0)</f>
        <v>0</v>
      </c>
      <c r="K5" s="4">
        <f t="shared" ref="K5:K6" si="4">IF(F5="Non", -1, 0)</f>
        <v>0</v>
      </c>
    </row>
    <row r="6">
      <c r="A6" s="2" t="s">
        <v>8</v>
      </c>
      <c r="D6" s="1" t="s">
        <v>5</v>
      </c>
      <c r="F6" s="1" t="s">
        <v>5</v>
      </c>
      <c r="J6" s="4">
        <f t="shared" si="3"/>
        <v>0</v>
      </c>
      <c r="K6" s="4">
        <f t="shared" si="4"/>
        <v>0</v>
      </c>
    </row>
    <row r="7">
      <c r="A7" s="2" t="s">
        <v>10</v>
      </c>
      <c r="D7" s="1" t="s">
        <v>4</v>
      </c>
      <c r="F7" s="1" t="s">
        <v>4</v>
      </c>
      <c r="J7" s="2">
        <f>IF(AND(D7="Oui", J8=0),18,0)</f>
        <v>0</v>
      </c>
      <c r="K7" s="2">
        <f>IF(AND(F7="Oui", K8=0),18,0)</f>
        <v>0</v>
      </c>
    </row>
    <row r="8">
      <c r="A8" s="5" t="s">
        <v>11</v>
      </c>
      <c r="D8" s="1" t="s">
        <v>4</v>
      </c>
      <c r="F8" s="1" t="s">
        <v>4</v>
      </c>
      <c r="J8" s="2">
        <f>IF(AND(D8="Oui",D7="Oui"),20,0)</f>
        <v>0</v>
      </c>
      <c r="K8" s="2">
        <f>IF(AND(F8="Oui",F7="Oui"),20,0)</f>
        <v>0</v>
      </c>
    </row>
    <row r="9">
      <c r="A9" s="2" t="s">
        <v>12</v>
      </c>
      <c r="D9" s="1" t="s">
        <v>4</v>
      </c>
      <c r="F9" s="1" t="s">
        <v>5</v>
      </c>
      <c r="J9" s="2">
        <f>IF(AND(D9="Oui", J8=0,J7=0),10,0)</f>
        <v>0</v>
      </c>
      <c r="K9" s="2">
        <f>IF(AND(F9="Oui", K8=0,K7=0),10,0)</f>
        <v>10</v>
      </c>
    </row>
    <row r="10">
      <c r="A10" s="2" t="s">
        <v>13</v>
      </c>
      <c r="D10" s="1" t="s">
        <v>5</v>
      </c>
      <c r="F10" s="1" t="s">
        <v>5</v>
      </c>
      <c r="J10" s="2">
        <f>IF(AND(D10="Oui", J9=0, J7=0,J8=0),5,0)</f>
        <v>5</v>
      </c>
      <c r="K10" s="2">
        <f>IF(AND(F10="Non", K9=0, K7=0,K8=0),5,0)</f>
        <v>0</v>
      </c>
    </row>
    <row r="11">
      <c r="A11" s="2" t="s">
        <v>14</v>
      </c>
      <c r="D11" s="1" t="s">
        <v>4</v>
      </c>
      <c r="F11" s="6" t="str">
        <f>IF(OR(F3="Non"), "Oui", "Non")</f>
        <v>Non</v>
      </c>
      <c r="J11" s="2" t="s">
        <v>15</v>
      </c>
    </row>
    <row r="12">
      <c r="A12" s="1" t="s">
        <v>16</v>
      </c>
      <c r="D12" s="6">
        <f>(J12-J5-J6)/J3/J4</f>
        <v>5</v>
      </c>
      <c r="F12" s="1">
        <f>(K12-K5-K6)/K3/K4</f>
        <v>10</v>
      </c>
      <c r="J12" s="4">
        <f t="shared" ref="J12:K12" si="5">IF(J10&lt;&gt;0, J10,IF(J9&lt;&gt;0,J9,IF(J8&lt;&gt;0,J8,J7)))</f>
        <v>5</v>
      </c>
      <c r="K12" s="4">
        <f t="shared" si="5"/>
        <v>10</v>
      </c>
    </row>
    <row r="13">
      <c r="A13" s="1" t="s">
        <v>17</v>
      </c>
      <c r="D13" s="6">
        <f>IF(D11="Non",IF(D12=MIN(D12,F12),1,IF(F11="Non",2,1)),"Hors-concours")</f>
        <v>1</v>
      </c>
      <c r="F13" s="6">
        <f>IF(F11="Non",IF(F12=MIN(D12,F12),1,IF(D11="Non",2,1)),"Hors-concours (1)")</f>
        <v>2</v>
      </c>
    </row>
  </sheetData>
  <mergeCells count="37">
    <mergeCell ref="A1:G1"/>
    <mergeCell ref="A2:C2"/>
    <mergeCell ref="D2:E2"/>
    <mergeCell ref="F2:G2"/>
    <mergeCell ref="A3:C3"/>
    <mergeCell ref="D3:E3"/>
    <mergeCell ref="F3:G3"/>
    <mergeCell ref="D6:E6"/>
    <mergeCell ref="F6:G6"/>
    <mergeCell ref="A4:C4"/>
    <mergeCell ref="D4:E4"/>
    <mergeCell ref="F4:G4"/>
    <mergeCell ref="A5:C5"/>
    <mergeCell ref="D5:E5"/>
    <mergeCell ref="F5:G5"/>
    <mergeCell ref="A6:C6"/>
    <mergeCell ref="D9:E9"/>
    <mergeCell ref="F9:G9"/>
    <mergeCell ref="A7:C7"/>
    <mergeCell ref="D7:E7"/>
    <mergeCell ref="F7:G7"/>
    <mergeCell ref="A8:C8"/>
    <mergeCell ref="D8:E8"/>
    <mergeCell ref="F8:G8"/>
    <mergeCell ref="A9:C9"/>
    <mergeCell ref="D12:E12"/>
    <mergeCell ref="F12:G12"/>
    <mergeCell ref="A13:C13"/>
    <mergeCell ref="D13:E13"/>
    <mergeCell ref="F13:G13"/>
    <mergeCell ref="A10:C10"/>
    <mergeCell ref="D10:E10"/>
    <mergeCell ref="F10:G10"/>
    <mergeCell ref="A11:C11"/>
    <mergeCell ref="D11:E11"/>
    <mergeCell ref="F11:G11"/>
    <mergeCell ref="A12:C12"/>
  </mergeCells>
  <drawing r:id="rId1"/>
</worksheet>
</file>