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wwch\OneDrive\바탕 화면\"/>
    </mc:Choice>
  </mc:AlternateContent>
  <xr:revisionPtr revIDLastSave="0" documentId="13_ncr:1_{34954136-7686-4A9D-9A8B-6B29C3D4B005}" xr6:coauthVersionLast="47" xr6:coauthVersionMax="47" xr10:uidLastSave="{00000000-0000-0000-0000-000000000000}"/>
  <bookViews>
    <workbookView xWindow="-120" yWindow="-120" windowWidth="29040" windowHeight="15990" tabRatio="914" xr2:uid="{00000000-000D-0000-FFFF-FFFF00000000}"/>
  </bookViews>
  <sheets>
    <sheet name="팀별" sheetId="1" r:id="rId1"/>
    <sheet name="a" sheetId="2" r:id="rId2"/>
    <sheet name="b" sheetId="3" r:id="rId3"/>
    <sheet name="c" sheetId="4" r:id="rId4"/>
    <sheet name="d" sheetId="5" r:id="rId5"/>
  </sheets>
  <definedNames>
    <definedName name="_xlnm.Print_Area" localSheetId="0">팀별!$A$1:$Y$35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5" l="1"/>
  <c r="V32" i="5"/>
  <c r="S32" i="5"/>
  <c r="P32" i="5"/>
  <c r="M32" i="5"/>
  <c r="I32" i="5"/>
  <c r="G32" i="5"/>
  <c r="E32" i="5"/>
  <c r="C32" i="5"/>
  <c r="A22" i="5"/>
  <c r="W32" i="5" s="1"/>
  <c r="A19" i="5"/>
  <c r="T32" i="5" s="1"/>
  <c r="A16" i="5"/>
  <c r="Q32" i="5" s="1"/>
  <c r="A13" i="5"/>
  <c r="N32" i="5" s="1"/>
  <c r="A10" i="5"/>
  <c r="K32" i="5" s="1"/>
  <c r="A7" i="5"/>
  <c r="Y32" i="4"/>
  <c r="V32" i="4"/>
  <c r="S32" i="4"/>
  <c r="P32" i="4"/>
  <c r="N32" i="4"/>
  <c r="M32" i="4"/>
  <c r="I32" i="4"/>
  <c r="E32" i="4"/>
  <c r="C32" i="4"/>
  <c r="A22" i="4"/>
  <c r="W32" i="4" s="1"/>
  <c r="A19" i="4"/>
  <c r="T32" i="4" s="1"/>
  <c r="A16" i="4"/>
  <c r="Q32" i="4" s="1"/>
  <c r="A13" i="4"/>
  <c r="A10" i="4"/>
  <c r="K32" i="4" s="1"/>
  <c r="A7" i="4"/>
  <c r="G32" i="4" s="1"/>
  <c r="Y32" i="3"/>
  <c r="V32" i="3"/>
  <c r="S32" i="3"/>
  <c r="P32" i="3"/>
  <c r="M32" i="3"/>
  <c r="I32" i="3"/>
  <c r="E32" i="3"/>
  <c r="A4" i="3"/>
  <c r="C32" i="3" s="1"/>
  <c r="Y32" i="2"/>
  <c r="V32" i="2"/>
  <c r="S32" i="2"/>
  <c r="P32" i="2"/>
  <c r="M32" i="2"/>
  <c r="I32" i="2"/>
  <c r="E32" i="2"/>
  <c r="A4" i="2"/>
  <c r="C32" i="2" s="1"/>
  <c r="Y32" i="1"/>
  <c r="V32" i="1"/>
  <c r="S32" i="1"/>
  <c r="P32" i="1"/>
  <c r="M32" i="1"/>
  <c r="I32" i="1"/>
  <c r="E32" i="1"/>
  <c r="A4" i="1"/>
  <c r="A16" i="1" s="1"/>
  <c r="Q32" i="1" s="1"/>
  <c r="I2" i="1"/>
  <c r="H2" i="1"/>
  <c r="G2" i="1"/>
  <c r="C32" i="1" l="1"/>
  <c r="A7" i="3"/>
  <c r="G32" i="3" s="1"/>
  <c r="A10" i="3"/>
  <c r="K32" i="3" s="1"/>
  <c r="A13" i="3"/>
  <c r="N32" i="3" s="1"/>
  <c r="A19" i="1"/>
  <c r="T32" i="1" s="1"/>
  <c r="A22" i="1"/>
  <c r="W32" i="1" s="1"/>
  <c r="A7" i="2"/>
  <c r="G32" i="2" s="1"/>
  <c r="A16" i="3"/>
  <c r="Q32" i="3" s="1"/>
  <c r="A19" i="3"/>
  <c r="T32" i="3" s="1"/>
  <c r="A13" i="2"/>
  <c r="N32" i="2" s="1"/>
  <c r="A22" i="3"/>
  <c r="W32" i="3" s="1"/>
  <c r="A10" i="2"/>
  <c r="K32" i="2" s="1"/>
  <c r="A7" i="1"/>
  <c r="G32" i="1" s="1"/>
  <c r="A16" i="2"/>
  <c r="Q32" i="2" s="1"/>
  <c r="A10" i="1"/>
  <c r="K32" i="1" s="1"/>
  <c r="A19" i="2"/>
  <c r="T32" i="2" s="1"/>
  <c r="A13" i="1"/>
  <c r="N32" i="1" s="1"/>
  <c r="A22" i="2"/>
  <c r="W32" i="2" s="1"/>
</calcChain>
</file>

<file path=xl/sharedStrings.xml><?xml version="1.0" encoding="utf-8"?>
<sst xmlns="http://schemas.openxmlformats.org/spreadsheetml/2006/main" count="269" uniqueCount="75">
  <si>
    <t>5시</t>
  </si>
  <si>
    <t>8시</t>
  </si>
  <si>
    <t>(일)</t>
  </si>
  <si>
    <t>11시</t>
  </si>
  <si>
    <t>비고</t>
  </si>
  <si>
    <t>21시</t>
  </si>
  <si>
    <t>18시</t>
  </si>
  <si>
    <t>22시</t>
  </si>
  <si>
    <t>3시</t>
  </si>
  <si>
    <t>(토)</t>
  </si>
  <si>
    <t>15시</t>
  </si>
  <si>
    <t>7시</t>
  </si>
  <si>
    <t>조</t>
  </si>
  <si>
    <t>16시</t>
  </si>
  <si>
    <t>13시</t>
  </si>
  <si>
    <t xml:space="preserve"> </t>
  </si>
  <si>
    <t>(화)</t>
  </si>
  <si>
    <t>(금)</t>
  </si>
  <si>
    <t>0시</t>
  </si>
  <si>
    <t>23시</t>
  </si>
  <si>
    <t>(수)</t>
  </si>
  <si>
    <t>2시</t>
  </si>
  <si>
    <t>4시</t>
  </si>
  <si>
    <t>(월)</t>
  </si>
  <si>
    <t>9시</t>
  </si>
  <si>
    <t>전체</t>
  </si>
  <si>
    <t>서정원</t>
  </si>
  <si>
    <t>6시</t>
  </si>
  <si>
    <t>19시</t>
  </si>
  <si>
    <t>학번</t>
  </si>
  <si>
    <t>(목)</t>
  </si>
  <si>
    <t>성 명</t>
  </si>
  <si>
    <t>12시</t>
  </si>
  <si>
    <t>14시</t>
  </si>
  <si>
    <t>1시</t>
  </si>
  <si>
    <t>17시</t>
  </si>
  <si>
    <t>20시</t>
  </si>
  <si>
    <t>10시</t>
  </si>
  <si>
    <t>2hr</t>
  </si>
  <si>
    <t>기존 발표영상에 대한 리뷰</t>
  </si>
  <si>
    <t>작 업 일 지</t>
  </si>
  <si>
    <t>수 행 일 지</t>
  </si>
  <si>
    <t>193619</t>
  </si>
  <si>
    <t>금주의 결과</t>
  </si>
  <si>
    <t>내주의 예정</t>
  </si>
  <si>
    <t>Sub Project</t>
  </si>
  <si>
    <t>실작업시간(hr)</t>
  </si>
  <si>
    <t>193602</t>
  </si>
  <si>
    <t>초안보고서 피드백후 보고서 다시 작성</t>
  </si>
  <si>
    <t>자료 준비 및 팀 브레인스토밍 회의록 종합</t>
  </si>
  <si>
    <t>193612</t>
  </si>
  <si>
    <t>이민우</t>
  </si>
  <si>
    <t>1hr</t>
  </si>
  <si>
    <t>초안보고서 작성</t>
  </si>
  <si>
    <t>2조</t>
  </si>
  <si>
    <t>김강현</t>
  </si>
  <si>
    <t>김치원</t>
  </si>
  <si>
    <t>209146</t>
  </si>
  <si>
    <t>(월)</t>
    <phoneticPr fontId="9" type="noConversion"/>
  </si>
  <si>
    <t>(화)</t>
    <phoneticPr fontId="9" type="noConversion"/>
  </si>
  <si>
    <t>(수)</t>
    <phoneticPr fontId="9" type="noConversion"/>
  </si>
  <si>
    <t>(목)</t>
    <phoneticPr fontId="9" type="noConversion"/>
  </si>
  <si>
    <t>(금)</t>
    <phoneticPr fontId="9" type="noConversion"/>
  </si>
  <si>
    <t>(토)</t>
    <phoneticPr fontId="9" type="noConversion"/>
  </si>
  <si>
    <t>(일)</t>
    <phoneticPr fontId="9" type="noConversion"/>
  </si>
  <si>
    <t>라즈베리 파이 조도센서 실습</t>
    <phoneticPr fontId="9" type="noConversion"/>
  </si>
  <si>
    <t>라즈베리파이 초음파 센서 실습</t>
    <phoneticPr fontId="9" type="noConversion"/>
  </si>
  <si>
    <t>라즈베리파이 조도센서 실습</t>
    <phoneticPr fontId="9" type="noConversion"/>
  </si>
  <si>
    <t>초음파 센서, 조도센서 회로도 및 코드 자료 찾기</t>
    <phoneticPr fontId="9" type="noConversion"/>
  </si>
  <si>
    <t>mcp 3002 컨버터 사용법</t>
    <phoneticPr fontId="9" type="noConversion"/>
  </si>
  <si>
    <t>라즈베이파이 구현방법 찾아보기</t>
    <phoneticPr fontId="9" type="noConversion"/>
  </si>
  <si>
    <t>팀 회의록 정리 및 종합 작성 및 수정</t>
    <phoneticPr fontId="9" type="noConversion"/>
  </si>
  <si>
    <t>SPI 통신분석</t>
    <phoneticPr fontId="9" type="noConversion"/>
  </si>
  <si>
    <t>설계제안서 수정</t>
    <phoneticPr fontId="9" type="noConversion"/>
  </si>
  <si>
    <t>nfc센서 실습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</si>
</sst>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_);_(&quot;$&quot;* \(#,##0\);_(&quot;$&quot;* &quot;-&quot;_);_(@_)"/>
    <numFmt numFmtId="177" formatCode="m&quot;/&quot;d;@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돋움"/>
      <family val="3"/>
      <charset val="129"/>
    </font>
    <font>
      <sz val="11"/>
      <color rgb="FF000000"/>
      <name val="바탕체"/>
      <family val="1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Arial"/>
    </font>
    <font>
      <b/>
      <sz val="11"/>
      <color rgb="FF000000"/>
      <name val="바탕체"/>
      <family val="1"/>
      <charset val="129"/>
    </font>
    <font>
      <sz val="11"/>
      <color rgb="FFFFFFFF"/>
      <name val="바탕체"/>
      <family val="1"/>
      <charset val="129"/>
    </font>
    <font>
      <b/>
      <sz val="16"/>
      <color rgb="FF000000"/>
      <name val="바탕체"/>
      <family val="1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99CC"/>
      </patternFill>
    </fill>
    <fill>
      <patternFill patternType="solid">
        <fgColor rgb="FFC0C0C0"/>
      </patternFill>
    </fill>
    <fill>
      <patternFill patternType="solid">
        <fgColor rgb="FF000000"/>
      </patternFill>
    </fill>
    <fill>
      <patternFill patternType="solid">
        <fgColor rgb="FFFF0000"/>
      </patternFill>
    </fill>
    <fill>
      <patternFill patternType="solid">
        <fgColor rgb="FFFFCC00"/>
      </patternFill>
    </fill>
    <fill>
      <patternFill patternType="solid">
        <fgColor rgb="FF0080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0000F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/>
      <top style="medium">
        <color indexed="64"/>
      </top>
      <bottom style="dotted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otted">
        <color indexed="64"/>
      </left>
      <right/>
      <top style="dotted">
        <color indexed="64"/>
      </top>
      <bottom style="medium">
        <color indexed="64"/>
      </bottom>
      <diagonal/>
    </border>
    <border diagonalUp="1" diagonalDown="1">
      <left/>
      <right style="dotted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/>
      <right style="dotted">
        <color indexed="64"/>
      </right>
      <top style="medium">
        <color indexed="64"/>
      </top>
      <bottom style="dotted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 diagonalUp="1" diagonalDown="1"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/>
    <xf numFmtId="0" fontId="1" fillId="0" borderId="0"/>
  </cellStyleXfs>
  <cellXfs count="135">
    <xf numFmtId="0" fontId="0" fillId="0" borderId="0" xfId="0"/>
    <xf numFmtId="0" fontId="3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3" fillId="0" borderId="26" xfId="0" applyNumberFormat="1" applyFont="1" applyBorder="1" applyAlignment="1">
      <alignment vertical="center"/>
    </xf>
    <xf numFmtId="177" fontId="3" fillId="0" borderId="27" xfId="0" applyNumberFormat="1" applyFont="1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right" vertical="center"/>
    </xf>
    <xf numFmtId="0" fontId="3" fillId="0" borderId="31" xfId="0" applyFont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5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/>
    <xf numFmtId="0" fontId="3" fillId="12" borderId="11" xfId="0" applyFont="1" applyFill="1" applyBorder="1" applyAlignment="1">
      <alignment horizontal="center" vertical="center"/>
    </xf>
    <xf numFmtId="177" fontId="3" fillId="0" borderId="26" xfId="0" applyNumberFormat="1" applyFont="1" applyBorder="1"/>
    <xf numFmtId="177" fontId="3" fillId="0" borderId="27" xfId="0" applyNumberFormat="1" applyFont="1" applyBorder="1"/>
    <xf numFmtId="0" fontId="3" fillId="11" borderId="13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77" fontId="3" fillId="0" borderId="26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30" xfId="0" applyNumberFormat="1" applyFont="1" applyBorder="1" applyAlignment="1">
      <alignment horizontal="center" vertical="center"/>
    </xf>
    <xf numFmtId="0" fontId="3" fillId="0" borderId="49" xfId="2" applyFont="1" applyBorder="1" applyAlignment="1">
      <alignment horizontal="center" vertical="center"/>
    </xf>
    <xf numFmtId="0" fontId="3" fillId="0" borderId="50" xfId="2" applyFont="1" applyBorder="1" applyAlignment="1">
      <alignment horizontal="center" vertical="center"/>
    </xf>
    <xf numFmtId="176" fontId="3" fillId="0" borderId="38" xfId="1" applyFont="1" applyBorder="1" applyAlignment="1">
      <alignment horizontal="center" vertical="center"/>
    </xf>
    <xf numFmtId="176" fontId="3" fillId="0" borderId="23" xfId="1" applyFont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 wrapText="1"/>
    </xf>
    <xf numFmtId="0" fontId="3" fillId="15" borderId="18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</cellXfs>
  <cellStyles count="3">
    <cellStyle name="통화 [0]" xfId="1" builtinId="7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10584</xdr:colOff>
      <xdr:row>15</xdr:row>
      <xdr:rowOff>338667</xdr:rowOff>
    </xdr:from>
    <xdr:to>
      <xdr:col>24</xdr:col>
      <xdr:colOff>349250</xdr:colOff>
      <xdr:row>15</xdr:row>
      <xdr:rowOff>338667</xdr:rowOff>
    </xdr:to>
    <xdr:cxnSp macro="">
      <xdr:nvCxnSpPr>
        <xdr:cNvPr id="1036" name="직선 화살표 연결선 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CxnSpPr>
          <a:cxnSpLocks noChangeShapeType="1"/>
        </xdr:cNvCxnSpPr>
      </xdr:nvCxnSpPr>
      <xdr:spPr>
        <a:xfrm>
          <a:off x="7736417" y="7429500"/>
          <a:ext cx="1862666" cy="0"/>
        </a:xfrm>
        <a:prstGeom prst="straightConnector1">
          <a:avLst/>
        </a:prstGeom>
        <a:noFill/>
        <a:ln w="22225" algn="ctr">
          <a:solidFill>
            <a:srgbClr val="FFCC00"/>
          </a:solidFill>
          <a:round/>
          <a:tailEnd type="arrow" w="med" len="med"/>
        </a:ln>
      </xdr:spPr>
    </xdr:cxnSp>
    <xdr:clientData/>
  </xdr:twoCellAnchor>
  <xdr:twoCellAnchor>
    <xdr:from>
      <xdr:col>26</xdr:col>
      <xdr:colOff>205740</xdr:colOff>
      <xdr:row>4</xdr:row>
      <xdr:rowOff>327660</xdr:rowOff>
    </xdr:from>
    <xdr:to>
      <xdr:col>27</xdr:col>
      <xdr:colOff>22860</xdr:colOff>
      <xdr:row>4</xdr:row>
      <xdr:rowOff>327660</xdr:rowOff>
    </xdr:to>
    <xdr:cxnSp macro="">
      <xdr:nvCxnSpPr>
        <xdr:cNvPr id="1037" name="직선 화살표 연결선 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CxnSpPr>
          <a:cxnSpLocks noChangeShapeType="1"/>
        </xdr:cNvCxnSpPr>
      </xdr:nvCxnSpPr>
      <xdr:spPr>
        <a:xfrm>
          <a:off x="13356166" y="2730500"/>
          <a:ext cx="560918" cy="0"/>
        </a:xfrm>
        <a:prstGeom prst="straightConnector1">
          <a:avLst/>
        </a:prstGeom>
        <a:noFill/>
        <a:ln w="22225" algn="ctr">
          <a:solidFill>
            <a:srgbClr val="0000FF"/>
          </a:solidFill>
          <a:round/>
          <a:tailEnd type="arrow" w="med" len="med"/>
        </a:ln>
      </xdr:spPr>
    </xdr:cxnSp>
    <xdr:clientData/>
  </xdr:twoCellAnchor>
  <xdr:twoCellAnchor>
    <xdr:from>
      <xdr:col>20</xdr:col>
      <xdr:colOff>10584</xdr:colOff>
      <xdr:row>16</xdr:row>
      <xdr:rowOff>127000</xdr:rowOff>
    </xdr:from>
    <xdr:to>
      <xdr:col>25</xdr:col>
      <xdr:colOff>21167</xdr:colOff>
      <xdr:row>16</xdr:row>
      <xdr:rowOff>137583</xdr:rowOff>
    </xdr:to>
    <xdr:cxnSp macro="">
      <xdr:nvCxnSpPr>
        <xdr:cNvPr id="1042" name="직선 화살표 연결선 5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CxnSpPr>
          <a:cxnSpLocks noChangeShapeType="1"/>
        </xdr:cNvCxnSpPr>
      </xdr:nvCxnSpPr>
      <xdr:spPr>
        <a:xfrm flipV="1">
          <a:off x="7736417" y="7620000"/>
          <a:ext cx="1915583" cy="10583"/>
        </a:xfrm>
        <a:prstGeom prst="straightConnector1">
          <a:avLst/>
        </a:prstGeom>
        <a:noFill/>
        <a:ln w="22225" algn="ctr">
          <a:solidFill>
            <a:srgbClr val="FF0000"/>
          </a:solidFill>
          <a:round/>
          <a:tailEnd type="arrow" w="med" len="med"/>
        </a:ln>
      </xdr:spPr>
    </xdr:cxnSp>
    <xdr:clientData/>
  </xdr:twoCellAnchor>
  <xdr:twoCellAnchor>
    <xdr:from>
      <xdr:col>26</xdr:col>
      <xdr:colOff>205740</xdr:colOff>
      <xdr:row>5</xdr:row>
      <xdr:rowOff>426720</xdr:rowOff>
    </xdr:from>
    <xdr:to>
      <xdr:col>27</xdr:col>
      <xdr:colOff>22860</xdr:colOff>
      <xdr:row>5</xdr:row>
      <xdr:rowOff>426720</xdr:rowOff>
    </xdr:to>
    <xdr:cxnSp macro="">
      <xdr:nvCxnSpPr>
        <xdr:cNvPr id="1045" name="직선 화살표 연결선 6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CxnSpPr>
          <a:cxnSpLocks noChangeShapeType="1"/>
        </xdr:cNvCxnSpPr>
      </xdr:nvCxnSpPr>
      <xdr:spPr>
        <a:xfrm flipV="1">
          <a:off x="13356166" y="3365500"/>
          <a:ext cx="560918" cy="0"/>
        </a:xfrm>
        <a:prstGeom prst="straightConnector1">
          <a:avLst/>
        </a:prstGeom>
        <a:noFill/>
        <a:ln w="22225" algn="ctr">
          <a:solidFill>
            <a:srgbClr val="008000"/>
          </a:solidFill>
          <a:round/>
          <a:tailEnd type="arrow" w="med" len="med"/>
        </a:ln>
      </xdr:spPr>
    </xdr:cxnSp>
    <xdr:clientData/>
  </xdr:twoCellAnchor>
  <xdr:twoCellAnchor>
    <xdr:from>
      <xdr:col>20</xdr:col>
      <xdr:colOff>10584</xdr:colOff>
      <xdr:row>16</xdr:row>
      <xdr:rowOff>275167</xdr:rowOff>
    </xdr:from>
    <xdr:to>
      <xdr:col>25</xdr:col>
      <xdr:colOff>0</xdr:colOff>
      <xdr:row>16</xdr:row>
      <xdr:rowOff>285750</xdr:rowOff>
    </xdr:to>
    <xdr:cxnSp macro="">
      <xdr:nvCxnSpPr>
        <xdr:cNvPr id="1066" name="화살표 1066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CxnSpPr>
          <a:cxnSpLocks noChangeShapeType="1"/>
        </xdr:cNvCxnSpPr>
      </xdr:nvCxnSpPr>
      <xdr:spPr>
        <a:xfrm>
          <a:off x="7736417" y="7768167"/>
          <a:ext cx="1894416" cy="10583"/>
        </a:xfrm>
        <a:prstGeom prst="straightConnector1">
          <a:avLst/>
        </a:prstGeom>
        <a:noFill/>
        <a:ln w="22225" algn="ctr">
          <a:solidFill>
            <a:srgbClr val="0000FF"/>
          </a:solidFill>
          <a:round/>
          <a:tailEnd type="arrow" w="med" len="med"/>
        </a:ln>
      </xdr:spPr>
    </xdr:cxnSp>
    <xdr:clientData/>
  </xdr:twoCellAnchor>
  <xdr:twoCellAnchor>
    <xdr:from>
      <xdr:col>25</xdr:col>
      <xdr:colOff>617220</xdr:colOff>
      <xdr:row>4</xdr:row>
      <xdr:rowOff>403859</xdr:rowOff>
    </xdr:from>
    <xdr:to>
      <xdr:col>26</xdr:col>
      <xdr:colOff>441960</xdr:colOff>
      <xdr:row>4</xdr:row>
      <xdr:rowOff>403859</xdr:rowOff>
    </xdr:to>
    <xdr:cxnSp macro="">
      <xdr:nvCxnSpPr>
        <xdr:cNvPr id="1067" name="화살표 1067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CxnSpPr>
          <a:cxnSpLocks noChangeShapeType="1"/>
        </xdr:cNvCxnSpPr>
      </xdr:nvCxnSpPr>
      <xdr:spPr>
        <a:xfrm>
          <a:off x="13091584" y="2825750"/>
          <a:ext cx="560918" cy="0"/>
        </a:xfrm>
        <a:prstGeom prst="straightConnector1">
          <a:avLst/>
        </a:prstGeom>
        <a:noFill/>
        <a:ln w="22225" algn="ctr">
          <a:solidFill>
            <a:srgbClr val="FFCC00"/>
          </a:solidFill>
          <a:round/>
          <a:tailEnd type="arrow" w="med" len="med"/>
        </a:ln>
      </xdr:spPr>
    </xdr:cxnSp>
    <xdr:clientData/>
  </xdr:twoCellAnchor>
  <xdr:twoCellAnchor>
    <xdr:from>
      <xdr:col>19</xdr:col>
      <xdr:colOff>359834</xdr:colOff>
      <xdr:row>15</xdr:row>
      <xdr:rowOff>158750</xdr:rowOff>
    </xdr:from>
    <xdr:to>
      <xdr:col>24</xdr:col>
      <xdr:colOff>370417</xdr:colOff>
      <xdr:row>15</xdr:row>
      <xdr:rowOff>158750</xdr:rowOff>
    </xdr:to>
    <xdr:cxnSp macro="">
      <xdr:nvCxnSpPr>
        <xdr:cNvPr id="1068" name="화살표 1068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CxnSpPr>
          <a:cxnSpLocks noChangeShapeType="1"/>
        </xdr:cNvCxnSpPr>
      </xdr:nvCxnSpPr>
      <xdr:spPr>
        <a:xfrm>
          <a:off x="7704667" y="7249583"/>
          <a:ext cx="1915583" cy="0"/>
        </a:xfrm>
        <a:prstGeom prst="straightConnector1">
          <a:avLst/>
        </a:prstGeom>
        <a:noFill/>
        <a:ln w="22225" algn="ctr">
          <a:solidFill>
            <a:srgbClr val="008000"/>
          </a:solidFill>
          <a:round/>
          <a:tailEnd type="arrow" w="med" len="med"/>
        </a:ln>
      </xdr:spPr>
    </xdr:cxnSp>
    <xdr:clientData/>
  </xdr:twoCellAnchor>
  <xdr:twoCellAnchor>
    <xdr:from>
      <xdr:col>25</xdr:col>
      <xdr:colOff>617220</xdr:colOff>
      <xdr:row>4</xdr:row>
      <xdr:rowOff>403859</xdr:rowOff>
    </xdr:from>
    <xdr:to>
      <xdr:col>26</xdr:col>
      <xdr:colOff>441960</xdr:colOff>
      <xdr:row>4</xdr:row>
      <xdr:rowOff>403859</xdr:rowOff>
    </xdr:to>
    <xdr:cxnSp macro="">
      <xdr:nvCxnSpPr>
        <xdr:cNvPr id="1069" name="화살표 1069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CxnSpPr>
          <a:cxnSpLocks noChangeShapeType="1"/>
        </xdr:cNvCxnSpPr>
      </xdr:nvCxnSpPr>
      <xdr:spPr>
        <a:xfrm>
          <a:off x="13091584" y="2825750"/>
          <a:ext cx="560918" cy="0"/>
        </a:xfrm>
        <a:prstGeom prst="straightConnector1">
          <a:avLst/>
        </a:prstGeom>
        <a:noFill/>
        <a:ln w="22225" algn="ctr">
          <a:solidFill>
            <a:srgbClr val="FF0000"/>
          </a:solidFill>
          <a:round/>
          <a:tailEnd type="arrow" w="med" len="med"/>
        </a:ln>
      </xdr:spPr>
    </xdr:cxnSp>
    <xdr:clientData/>
  </xdr:twoCellAnchor>
  <xdr:twoCellAnchor>
    <xdr:from>
      <xdr:col>16</xdr:col>
      <xdr:colOff>21167</xdr:colOff>
      <xdr:row>19</xdr:row>
      <xdr:rowOff>253152</xdr:rowOff>
    </xdr:from>
    <xdr:to>
      <xdr:col>20</xdr:col>
      <xdr:colOff>10584</xdr:colOff>
      <xdr:row>19</xdr:row>
      <xdr:rowOff>254000</xdr:rowOff>
    </xdr:to>
    <xdr:cxnSp macro="">
      <xdr:nvCxnSpPr>
        <xdr:cNvPr id="1070" name="화살표 1070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CxnSpPr>
          <a:cxnSpLocks noChangeShapeType="1"/>
        </xdr:cNvCxnSpPr>
      </xdr:nvCxnSpPr>
      <xdr:spPr>
        <a:xfrm>
          <a:off x="6223000" y="9164319"/>
          <a:ext cx="1513417" cy="848"/>
        </a:xfrm>
        <a:prstGeom prst="straightConnector1">
          <a:avLst/>
        </a:prstGeom>
        <a:noFill/>
        <a:ln w="22225" algn="ctr">
          <a:solidFill>
            <a:srgbClr val="0000FF"/>
          </a:solidFill>
          <a:round/>
          <a:tailEnd type="arrow" w="med" len="med"/>
        </a:ln>
      </xdr:spPr>
    </xdr:cxnSp>
    <xdr:clientData/>
  </xdr:twoCellAnchor>
  <xdr:twoCellAnchor>
    <xdr:from>
      <xdr:col>16</xdr:col>
      <xdr:colOff>1</xdr:colOff>
      <xdr:row>19</xdr:row>
      <xdr:rowOff>95250</xdr:rowOff>
    </xdr:from>
    <xdr:to>
      <xdr:col>20</xdr:col>
      <xdr:colOff>21167</xdr:colOff>
      <xdr:row>19</xdr:row>
      <xdr:rowOff>95250</xdr:rowOff>
    </xdr:to>
    <xdr:cxnSp macro="">
      <xdr:nvCxnSpPr>
        <xdr:cNvPr id="1071" name="화살표 107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CxnSpPr>
          <a:cxnSpLocks noChangeShapeType="1"/>
        </xdr:cNvCxnSpPr>
      </xdr:nvCxnSpPr>
      <xdr:spPr>
        <a:xfrm>
          <a:off x="6201834" y="9006417"/>
          <a:ext cx="1545166" cy="0"/>
        </a:xfrm>
        <a:prstGeom prst="straightConnector1">
          <a:avLst/>
        </a:prstGeom>
        <a:noFill/>
        <a:ln w="22225" algn="ctr">
          <a:solidFill>
            <a:srgbClr val="FF0000"/>
          </a:solidFill>
          <a:round/>
          <a:tailEnd type="arrow" w="med" len="med"/>
        </a:ln>
      </xdr:spPr>
    </xdr:cxnSp>
    <xdr:clientData/>
  </xdr:twoCellAnchor>
  <xdr:twoCellAnchor>
    <xdr:from>
      <xdr:col>16</xdr:col>
      <xdr:colOff>10583</xdr:colOff>
      <xdr:row>18</xdr:row>
      <xdr:rowOff>285750</xdr:rowOff>
    </xdr:from>
    <xdr:to>
      <xdr:col>19</xdr:col>
      <xdr:colOff>359834</xdr:colOff>
      <xdr:row>18</xdr:row>
      <xdr:rowOff>298026</xdr:rowOff>
    </xdr:to>
    <xdr:cxnSp macro="">
      <xdr:nvCxnSpPr>
        <xdr:cNvPr id="1072" name="화살표 1072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CxnSpPr>
          <a:cxnSpLocks noChangeShapeType="1"/>
        </xdr:cNvCxnSpPr>
      </xdr:nvCxnSpPr>
      <xdr:spPr>
        <a:xfrm flipV="1">
          <a:off x="6212416" y="8794750"/>
          <a:ext cx="1492251" cy="12276"/>
        </a:xfrm>
        <a:prstGeom prst="straightConnector1">
          <a:avLst/>
        </a:prstGeom>
        <a:noFill/>
        <a:ln w="22225" algn="ctr">
          <a:solidFill>
            <a:srgbClr val="FFCC00"/>
          </a:solidFill>
          <a:round/>
          <a:tailEnd type="arrow" w="med" len="med"/>
        </a:ln>
      </xdr:spPr>
    </xdr:cxnSp>
    <xdr:clientData/>
  </xdr:twoCellAnchor>
  <xdr:twoCellAnchor>
    <xdr:from>
      <xdr:col>16</xdr:col>
      <xdr:colOff>21167</xdr:colOff>
      <xdr:row>18</xdr:row>
      <xdr:rowOff>158748</xdr:rowOff>
    </xdr:from>
    <xdr:to>
      <xdr:col>20</xdr:col>
      <xdr:colOff>42334</xdr:colOff>
      <xdr:row>18</xdr:row>
      <xdr:rowOff>158750</xdr:rowOff>
    </xdr:to>
    <xdr:cxnSp macro="">
      <xdr:nvCxnSpPr>
        <xdr:cNvPr id="1073" name="화살표 1073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CxnSpPr>
          <a:cxnSpLocks noChangeShapeType="1"/>
        </xdr:cNvCxnSpPr>
      </xdr:nvCxnSpPr>
      <xdr:spPr>
        <a:xfrm>
          <a:off x="6223000" y="8667748"/>
          <a:ext cx="1545167" cy="2"/>
        </a:xfrm>
        <a:prstGeom prst="straightConnector1">
          <a:avLst/>
        </a:prstGeom>
        <a:noFill/>
        <a:ln w="22225" algn="ctr">
          <a:solidFill>
            <a:srgbClr val="008000"/>
          </a:solidFill>
          <a:round/>
          <a:tailEnd type="arrow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5"/>
  <sheetViews>
    <sheetView tabSelected="1" zoomScale="90" zoomScaleNormal="90" zoomScaleSheetLayoutView="75" workbookViewId="0">
      <selection activeCell="Z30" sqref="Z30"/>
    </sheetView>
  </sheetViews>
  <sheetFormatPr defaultColWidth="9.140625" defaultRowHeight="48" customHeight="1" x14ac:dyDescent="0.2"/>
  <cols>
    <col min="1" max="1" width="8" style="5" customWidth="1"/>
    <col min="2" max="2" width="5.140625" style="5" bestFit="1" customWidth="1"/>
    <col min="3" max="25" width="5.7109375" style="5" customWidth="1"/>
    <col min="26" max="16384" width="9.140625" style="5"/>
  </cols>
  <sheetData>
    <row r="1" spans="1:26" ht="48" customHeight="1" x14ac:dyDescent="0.2">
      <c r="A1" s="86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4"/>
    </row>
    <row r="2" spans="1:26" ht="32.1" customHeight="1" x14ac:dyDescent="0.2">
      <c r="A2" s="6">
        <v>2022</v>
      </c>
      <c r="B2" s="6">
        <v>11</v>
      </c>
      <c r="C2" s="6">
        <v>14</v>
      </c>
      <c r="D2" s="7"/>
      <c r="E2" s="37" t="s">
        <v>25</v>
      </c>
      <c r="F2" s="43" t="s">
        <v>51</v>
      </c>
      <c r="G2" s="38" t="str">
        <f>b!W2</f>
        <v>김강현</v>
      </c>
      <c r="H2" s="39" t="str">
        <f>'c'!W2</f>
        <v>김치원</v>
      </c>
      <c r="I2" s="40" t="str">
        <f>d!W2</f>
        <v>서정원</v>
      </c>
      <c r="J2" s="41"/>
      <c r="K2" s="42"/>
      <c r="L2" s="43"/>
      <c r="N2" s="19"/>
      <c r="O2" s="19"/>
      <c r="P2" s="20" t="s">
        <v>12</v>
      </c>
      <c r="Q2" s="8" t="s">
        <v>54</v>
      </c>
      <c r="R2" s="20" t="s">
        <v>29</v>
      </c>
      <c r="S2" s="87"/>
      <c r="T2" s="88"/>
      <c r="U2" s="88"/>
      <c r="V2" s="20" t="s">
        <v>31</v>
      </c>
      <c r="W2" s="89"/>
      <c r="X2" s="89"/>
      <c r="Y2" s="89"/>
    </row>
    <row r="3" spans="1:26" ht="32.1" customHeight="1" x14ac:dyDescent="0.2">
      <c r="A3" s="9"/>
      <c r="B3" s="10" t="s">
        <v>18</v>
      </c>
      <c r="C3" s="11" t="s">
        <v>34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27</v>
      </c>
      <c r="I3" s="11" t="s">
        <v>11</v>
      </c>
      <c r="J3" s="10" t="s">
        <v>1</v>
      </c>
      <c r="K3" s="11" t="s">
        <v>24</v>
      </c>
      <c r="L3" s="10" t="s">
        <v>37</v>
      </c>
      <c r="M3" s="11" t="s">
        <v>3</v>
      </c>
      <c r="N3" s="10" t="s">
        <v>32</v>
      </c>
      <c r="O3" s="11" t="s">
        <v>14</v>
      </c>
      <c r="P3" s="10" t="s">
        <v>33</v>
      </c>
      <c r="Q3" s="11" t="s">
        <v>10</v>
      </c>
      <c r="R3" s="10" t="s">
        <v>13</v>
      </c>
      <c r="S3" s="11" t="s">
        <v>35</v>
      </c>
      <c r="T3" s="10" t="s">
        <v>6</v>
      </c>
      <c r="U3" s="11" t="s">
        <v>28</v>
      </c>
      <c r="V3" s="10" t="s">
        <v>36</v>
      </c>
      <c r="W3" s="11" t="s">
        <v>5</v>
      </c>
      <c r="X3" s="10" t="s">
        <v>7</v>
      </c>
      <c r="Y3" s="12" t="s">
        <v>19</v>
      </c>
    </row>
    <row r="4" spans="1:26" ht="32.1" customHeight="1" x14ac:dyDescent="0.2">
      <c r="A4" s="3">
        <f>DATE(A2,B2,C2)</f>
        <v>44879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</row>
    <row r="5" spans="1:26" ht="32.1" customHeight="1" x14ac:dyDescent="0.2">
      <c r="A5" s="23" t="s">
        <v>58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8"/>
    </row>
    <row r="6" spans="1:26" ht="48" customHeight="1" x14ac:dyDescent="0.2">
      <c r="A6" s="23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7" spans="1:26" ht="32.1" customHeight="1" x14ac:dyDescent="0.2">
      <c r="A7" s="3">
        <f>A4+1</f>
        <v>44880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R7" s="14"/>
      <c r="S7" s="14"/>
      <c r="T7" s="14"/>
      <c r="U7" s="14"/>
      <c r="V7" s="14"/>
      <c r="W7" s="14"/>
      <c r="X7" s="14"/>
      <c r="Y7" s="15"/>
    </row>
    <row r="8" spans="1:26" ht="32.1" customHeight="1" x14ac:dyDescent="0.2">
      <c r="A8" s="23" t="s">
        <v>59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8"/>
    </row>
    <row r="9" spans="1:26" ht="48" customHeight="1" x14ac:dyDescent="0.2">
      <c r="A9" s="23" t="s">
        <v>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</row>
    <row r="10" spans="1:26" ht="32.1" customHeight="1" x14ac:dyDescent="0.2">
      <c r="A10" s="3">
        <f>A4+2</f>
        <v>44881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6" ht="32.1" customHeight="1" x14ac:dyDescent="0.2">
      <c r="A11" s="23" t="s">
        <v>60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8"/>
    </row>
    <row r="12" spans="1:26" ht="48" customHeight="1" x14ac:dyDescent="0.2">
      <c r="A12" s="23" t="s">
        <v>4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1"/>
    </row>
    <row r="13" spans="1:26" ht="32.1" customHeight="1" x14ac:dyDescent="0.2">
      <c r="A13" s="3">
        <f>A4+3</f>
        <v>44882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6" ht="32.1" customHeight="1" x14ac:dyDescent="0.2">
      <c r="A14" s="23" t="s">
        <v>61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8"/>
    </row>
    <row r="15" spans="1:26" ht="48" customHeight="1" x14ac:dyDescent="0.2">
      <c r="A15" s="23" t="s">
        <v>4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1"/>
    </row>
    <row r="16" spans="1:26" ht="32.1" customHeight="1" x14ac:dyDescent="0.2">
      <c r="A16" s="3">
        <f>A4+4</f>
        <v>44883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6" ht="32.1" customHeight="1" x14ac:dyDescent="0.2">
      <c r="A17" s="23" t="s">
        <v>62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8"/>
    </row>
    <row r="18" spans="1:26" ht="48" customHeight="1" x14ac:dyDescent="0.2">
      <c r="A18" s="23" t="s">
        <v>4</v>
      </c>
      <c r="B18" s="100" t="s">
        <v>65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1"/>
    </row>
    <row r="19" spans="1:26" ht="32.1" customHeight="1" x14ac:dyDescent="0.2">
      <c r="A19" s="3">
        <f>A4+5</f>
        <v>44884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6" ht="32.1" customHeight="1" x14ac:dyDescent="0.2">
      <c r="A20" s="23" t="s">
        <v>63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8"/>
    </row>
    <row r="21" spans="1:26" ht="48" customHeight="1" x14ac:dyDescent="0.2">
      <c r="A21" s="23" t="s">
        <v>4</v>
      </c>
      <c r="B21" s="100" t="s">
        <v>66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01"/>
      <c r="R21" s="101"/>
      <c r="S21" s="101"/>
      <c r="T21" s="90"/>
      <c r="U21" s="90"/>
      <c r="V21" s="90"/>
      <c r="W21" s="90"/>
      <c r="X21" s="90"/>
      <c r="Y21" s="91"/>
    </row>
    <row r="22" spans="1:26" ht="32.1" customHeight="1" x14ac:dyDescent="0.2">
      <c r="A22" s="3">
        <f>A4+6</f>
        <v>44885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1"/>
      <c r="Q22" s="35"/>
      <c r="R22" s="1"/>
      <c r="S22" s="1"/>
      <c r="T22" s="46"/>
      <c r="U22" s="14"/>
      <c r="V22" s="14"/>
      <c r="W22" s="14"/>
      <c r="X22" s="14"/>
      <c r="Y22" s="15"/>
    </row>
    <row r="23" spans="1:26" ht="32.1" customHeight="1" x14ac:dyDescent="0.2">
      <c r="A23" s="23" t="s">
        <v>64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2"/>
      <c r="R23" s="22"/>
      <c r="S23" s="22"/>
      <c r="T23" s="27"/>
      <c r="U23" s="25"/>
      <c r="V23" s="25"/>
      <c r="W23" s="25"/>
      <c r="X23" s="25"/>
      <c r="Y23" s="28"/>
    </row>
    <row r="24" spans="1:26" ht="48" customHeight="1" x14ac:dyDescent="0.2">
      <c r="A24" s="9" t="s">
        <v>4</v>
      </c>
      <c r="B24" s="99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8"/>
      <c r="Z24" s="5" t="s">
        <v>15</v>
      </c>
    </row>
    <row r="25" spans="1:26" ht="32.1" customHeight="1" x14ac:dyDescent="0.2">
      <c r="A25" s="95" t="s">
        <v>43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7" t="s">
        <v>45</v>
      </c>
      <c r="Q25" s="97"/>
      <c r="R25" s="97"/>
      <c r="S25" s="97"/>
      <c r="T25" s="97"/>
      <c r="U25" s="97" t="s">
        <v>46</v>
      </c>
      <c r="V25" s="97"/>
      <c r="W25" s="97"/>
      <c r="X25" s="97"/>
      <c r="Y25" s="98"/>
    </row>
    <row r="26" spans="1:26" ht="32.1" customHeight="1" x14ac:dyDescent="0.2">
      <c r="A26" s="92" t="s">
        <v>67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>
        <v>5</v>
      </c>
      <c r="V26" s="93"/>
      <c r="W26" s="93"/>
      <c r="X26" s="93"/>
      <c r="Y26" s="94"/>
    </row>
    <row r="27" spans="1:26" ht="32.1" customHeight="1" x14ac:dyDescent="0.2">
      <c r="A27" s="81" t="s">
        <v>66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>
        <v>4</v>
      </c>
      <c r="V27" s="82"/>
      <c r="W27" s="82"/>
      <c r="X27" s="82"/>
      <c r="Y27" s="83"/>
    </row>
    <row r="28" spans="1:26" ht="32.1" customHeight="1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</row>
    <row r="29" spans="1:26" ht="32.1" customHeight="1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</row>
    <row r="30" spans="1:26" ht="32.1" customHeight="1" x14ac:dyDescent="0.2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2"/>
      <c r="Q30" s="82"/>
      <c r="R30" s="82"/>
      <c r="S30" s="82"/>
      <c r="T30" s="82"/>
      <c r="U30" s="82"/>
      <c r="V30" s="82"/>
      <c r="W30" s="82"/>
      <c r="X30" s="82"/>
      <c r="Y30" s="83"/>
    </row>
    <row r="31" spans="1:26" ht="32.1" customHeight="1" x14ac:dyDescent="0.2">
      <c r="A31" s="68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70"/>
    </row>
    <row r="32" spans="1:26" ht="32.1" customHeight="1" x14ac:dyDescent="0.2">
      <c r="A32" s="72" t="s">
        <v>44</v>
      </c>
      <c r="B32" s="73"/>
      <c r="C32" s="71">
        <f>A4+7</f>
        <v>44886</v>
      </c>
      <c r="D32" s="71"/>
      <c r="E32" s="74" t="str">
        <f>A5</f>
        <v>(월)</v>
      </c>
      <c r="F32" s="74"/>
      <c r="G32" s="71">
        <f>A7+7</f>
        <v>44887</v>
      </c>
      <c r="H32" s="71"/>
      <c r="I32" s="71" t="str">
        <f>A8</f>
        <v>(화)</v>
      </c>
      <c r="J32" s="71"/>
      <c r="K32" s="71">
        <f>A10+7</f>
        <v>44888</v>
      </c>
      <c r="L32" s="71"/>
      <c r="M32" s="33" t="str">
        <f>A11</f>
        <v>(수)</v>
      </c>
      <c r="N32" s="71">
        <f>A13+7</f>
        <v>44889</v>
      </c>
      <c r="O32" s="71"/>
      <c r="P32" s="33" t="str">
        <f>A14</f>
        <v>(목)</v>
      </c>
      <c r="Q32" s="71">
        <f>A16+7</f>
        <v>44890</v>
      </c>
      <c r="R32" s="71"/>
      <c r="S32" s="33" t="str">
        <f>A17</f>
        <v>(금)</v>
      </c>
      <c r="T32" s="71">
        <f>A19+7</f>
        <v>44891</v>
      </c>
      <c r="U32" s="71"/>
      <c r="V32" s="33" t="str">
        <f>A20</f>
        <v>(토)</v>
      </c>
      <c r="W32" s="71">
        <f>A22+7</f>
        <v>44892</v>
      </c>
      <c r="X32" s="71"/>
      <c r="Y32" s="34" t="str">
        <f>A23</f>
        <v>(일)</v>
      </c>
    </row>
    <row r="33" spans="1:25" ht="32.1" customHeight="1" x14ac:dyDescent="0.2">
      <c r="A33" s="77" t="s">
        <v>74</v>
      </c>
      <c r="B33" s="7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34"/>
      <c r="U33" s="134"/>
      <c r="V33" s="1"/>
      <c r="W33" s="1"/>
      <c r="X33" s="1"/>
      <c r="Y33" s="29"/>
    </row>
    <row r="34" spans="1:25" ht="32.1" customHeight="1" x14ac:dyDescent="0.2">
      <c r="A34" s="79"/>
      <c r="B34" s="8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32.1" customHeight="1" x14ac:dyDescent="0.2">
      <c r="A35" s="75"/>
      <c r="B35" s="7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A1:Y1"/>
    <mergeCell ref="S2:U2"/>
    <mergeCell ref="W2:Y2"/>
    <mergeCell ref="B6:Y6"/>
    <mergeCell ref="A26:O26"/>
    <mergeCell ref="P26:T26"/>
    <mergeCell ref="U26:Y26"/>
    <mergeCell ref="B9:Y9"/>
    <mergeCell ref="B12:Y12"/>
    <mergeCell ref="A25:O25"/>
    <mergeCell ref="P25:T25"/>
    <mergeCell ref="U25:Y25"/>
    <mergeCell ref="B24:Y24"/>
    <mergeCell ref="B15:Y15"/>
    <mergeCell ref="B18:Y18"/>
    <mergeCell ref="B21:Y21"/>
    <mergeCell ref="A30:O30"/>
    <mergeCell ref="A29:O29"/>
    <mergeCell ref="P29:T29"/>
    <mergeCell ref="U29:Y29"/>
    <mergeCell ref="P30:T30"/>
    <mergeCell ref="U30:Y30"/>
    <mergeCell ref="A27:O27"/>
    <mergeCell ref="P27:T27"/>
    <mergeCell ref="U27:Y27"/>
    <mergeCell ref="A28:O28"/>
    <mergeCell ref="P28:T28"/>
    <mergeCell ref="U28:Y28"/>
    <mergeCell ref="A35:B35"/>
    <mergeCell ref="N32:O32"/>
    <mergeCell ref="Q32:R32"/>
    <mergeCell ref="T32:U32"/>
    <mergeCell ref="A33:B33"/>
    <mergeCell ref="A34:B34"/>
    <mergeCell ref="A31:O31"/>
    <mergeCell ref="P31:T31"/>
    <mergeCell ref="U31:Y31"/>
    <mergeCell ref="G32:H32"/>
    <mergeCell ref="W32:X32"/>
    <mergeCell ref="A32:B32"/>
    <mergeCell ref="C32:D32"/>
    <mergeCell ref="E32:F32"/>
    <mergeCell ref="I32:J32"/>
    <mergeCell ref="K32:L32"/>
  </mergeCells>
  <phoneticPr fontId="9" type="noConversion"/>
  <pageMargins left="1.2200000286102295" right="0.98416668176651001" top="1.1809722185134888" bottom="1.1809722185134888" header="1.9684722423553467" footer="1.9684722423553467"/>
  <pageSetup paperSize="9" scale="54" orientation="portrait" horizontalDpi="4294967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35"/>
  <sheetViews>
    <sheetView topLeftCell="A20" zoomScaleNormal="100" zoomScaleSheetLayoutView="75" workbookViewId="0">
      <selection activeCell="U28" sqref="U28:Y28"/>
    </sheetView>
  </sheetViews>
  <sheetFormatPr defaultColWidth="9.140625" defaultRowHeight="48" customHeight="1" x14ac:dyDescent="0.2"/>
  <cols>
    <col min="1" max="1" width="9.7109375" style="5" bestFit="1" customWidth="1"/>
    <col min="2" max="25" width="5.7109375" style="5" customWidth="1"/>
    <col min="26" max="16384" width="9.140625" style="5"/>
  </cols>
  <sheetData>
    <row r="1" spans="1:26" ht="48" customHeight="1" x14ac:dyDescent="0.2">
      <c r="A1" s="86" t="s">
        <v>41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4"/>
    </row>
    <row r="2" spans="1:26" ht="32.1" customHeight="1" x14ac:dyDescent="0.2">
      <c r="A2" s="48">
        <v>2022</v>
      </c>
      <c r="B2" s="48">
        <v>11</v>
      </c>
      <c r="C2" s="48">
        <v>15</v>
      </c>
      <c r="D2" s="7"/>
      <c r="E2" s="8"/>
      <c r="F2" s="8"/>
      <c r="G2" s="7"/>
      <c r="H2" s="7"/>
      <c r="I2" s="7"/>
      <c r="J2" s="7"/>
      <c r="K2" s="7"/>
      <c r="L2" s="7"/>
      <c r="N2" s="19"/>
      <c r="O2" s="19"/>
      <c r="P2" s="20" t="s">
        <v>12</v>
      </c>
      <c r="Q2" s="8" t="s">
        <v>54</v>
      </c>
      <c r="R2" s="20" t="s">
        <v>29</v>
      </c>
      <c r="S2" s="87" t="s">
        <v>57</v>
      </c>
      <c r="T2" s="88"/>
      <c r="U2" s="88"/>
      <c r="V2" s="20" t="s">
        <v>31</v>
      </c>
      <c r="W2" s="89" t="s">
        <v>51</v>
      </c>
      <c r="X2" s="89"/>
      <c r="Y2" s="89"/>
    </row>
    <row r="3" spans="1:26" ht="32.1" customHeight="1" x14ac:dyDescent="0.2">
      <c r="A3" s="9"/>
      <c r="B3" s="10" t="s">
        <v>18</v>
      </c>
      <c r="C3" s="11" t="s">
        <v>34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27</v>
      </c>
      <c r="I3" s="11" t="s">
        <v>11</v>
      </c>
      <c r="J3" s="10" t="s">
        <v>1</v>
      </c>
      <c r="K3" s="11" t="s">
        <v>24</v>
      </c>
      <c r="L3" s="10" t="s">
        <v>37</v>
      </c>
      <c r="M3" s="11" t="s">
        <v>3</v>
      </c>
      <c r="N3" s="10" t="s">
        <v>32</v>
      </c>
      <c r="O3" s="11" t="s">
        <v>14</v>
      </c>
      <c r="P3" s="10" t="s">
        <v>33</v>
      </c>
      <c r="Q3" s="11" t="s">
        <v>10</v>
      </c>
      <c r="R3" s="10" t="s">
        <v>13</v>
      </c>
      <c r="S3" s="11" t="s">
        <v>35</v>
      </c>
      <c r="T3" s="10" t="s">
        <v>6</v>
      </c>
      <c r="U3" s="11" t="s">
        <v>28</v>
      </c>
      <c r="V3" s="10" t="s">
        <v>36</v>
      </c>
      <c r="W3" s="11" t="s">
        <v>5</v>
      </c>
      <c r="X3" s="10" t="s">
        <v>7</v>
      </c>
      <c r="Y3" s="12" t="s">
        <v>19</v>
      </c>
    </row>
    <row r="4" spans="1:26" ht="32.1" customHeight="1" x14ac:dyDescent="0.2">
      <c r="A4" s="3">
        <f>DATE(A2,B2,C2)</f>
        <v>44880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36"/>
      <c r="X4" s="14"/>
      <c r="Y4" s="15"/>
    </row>
    <row r="5" spans="1:26" ht="32.1" customHeight="1" x14ac:dyDescent="0.2">
      <c r="A5" s="23" t="s">
        <v>59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8"/>
    </row>
    <row r="6" spans="1:26" ht="48" customHeight="1" x14ac:dyDescent="0.2">
      <c r="A6" s="23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7" spans="1:26" ht="32.1" customHeight="1" x14ac:dyDescent="0.2">
      <c r="A7" s="3">
        <f>A4+1</f>
        <v>44881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R7" s="14"/>
      <c r="S7" s="14"/>
      <c r="T7" s="14"/>
      <c r="U7" s="14"/>
      <c r="V7" s="14"/>
      <c r="W7" s="14"/>
      <c r="X7" s="14"/>
      <c r="Y7" s="15"/>
    </row>
    <row r="8" spans="1:26" ht="32.1" customHeight="1" x14ac:dyDescent="0.2">
      <c r="A8" s="23" t="s">
        <v>20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8"/>
    </row>
    <row r="9" spans="1:26" ht="48" customHeight="1" x14ac:dyDescent="0.2">
      <c r="A9" s="23" t="s">
        <v>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</row>
    <row r="10" spans="1:26" ht="32.1" customHeight="1" x14ac:dyDescent="0.2">
      <c r="A10" s="3">
        <f>A4+2</f>
        <v>44882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28"/>
    </row>
    <row r="11" spans="1:26" ht="32.1" customHeight="1" x14ac:dyDescent="0.2">
      <c r="A11" s="23" t="s">
        <v>30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129"/>
    </row>
    <row r="12" spans="1:26" ht="48" customHeight="1" x14ac:dyDescent="0.2">
      <c r="A12" s="23" t="s">
        <v>4</v>
      </c>
      <c r="B12" s="90" t="s">
        <v>70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1"/>
    </row>
    <row r="13" spans="1:26" ht="32.1" customHeight="1" x14ac:dyDescent="0.2">
      <c r="A13" s="3">
        <f>A4+3</f>
        <v>44883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36"/>
      <c r="Y13" s="15"/>
    </row>
    <row r="14" spans="1:26" ht="32.1" customHeight="1" x14ac:dyDescent="0.2">
      <c r="A14" s="23" t="s">
        <v>17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8"/>
    </row>
    <row r="15" spans="1:26" ht="48" customHeight="1" x14ac:dyDescent="0.2">
      <c r="A15" s="23" t="s">
        <v>4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1"/>
    </row>
    <row r="16" spans="1:26" ht="32.1" customHeight="1" x14ac:dyDescent="0.2">
      <c r="A16" s="3">
        <f>A4+4</f>
        <v>44884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20"/>
      <c r="V16" s="120"/>
      <c r="W16" s="14"/>
      <c r="X16" s="14"/>
      <c r="Y16" s="15"/>
    </row>
    <row r="17" spans="1:25" ht="32.1" customHeight="1" x14ac:dyDescent="0.2">
      <c r="A17" s="23" t="s">
        <v>9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2"/>
      <c r="V17" s="122"/>
      <c r="W17" s="25"/>
      <c r="X17" s="25"/>
      <c r="Y17" s="28"/>
    </row>
    <row r="18" spans="1:25" ht="48" customHeight="1" x14ac:dyDescent="0.2">
      <c r="A18" s="23" t="s">
        <v>4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 t="s">
        <v>49</v>
      </c>
      <c r="R18" s="90"/>
      <c r="S18" s="90"/>
      <c r="T18" s="90"/>
      <c r="U18" s="90"/>
      <c r="V18" s="90"/>
      <c r="W18" s="101"/>
      <c r="X18" s="101"/>
      <c r="Y18" s="111"/>
    </row>
    <row r="19" spans="1:25" ht="32.1" customHeight="1" x14ac:dyDescent="0.2">
      <c r="A19" s="3">
        <f>A4+5</f>
        <v>44885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0"/>
      <c r="V19" s="65"/>
      <c r="W19" s="1"/>
      <c r="X19" s="57"/>
      <c r="Y19" s="126"/>
    </row>
    <row r="20" spans="1:25" ht="32.1" customHeight="1" x14ac:dyDescent="0.2">
      <c r="A20" s="23" t="s">
        <v>2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51"/>
      <c r="V20" s="66"/>
      <c r="W20" s="59"/>
      <c r="X20" s="59"/>
      <c r="Y20" s="127"/>
    </row>
    <row r="21" spans="1:25" ht="48" customHeight="1" x14ac:dyDescent="0.2">
      <c r="A21" s="23" t="s">
        <v>4</v>
      </c>
      <c r="B21" s="112" t="s">
        <v>71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 t="s">
        <v>53</v>
      </c>
      <c r="R21" s="113"/>
      <c r="S21" s="113"/>
      <c r="T21" s="113"/>
      <c r="U21" s="113"/>
      <c r="V21" s="113"/>
      <c r="W21" s="113"/>
      <c r="X21" s="113"/>
      <c r="Y21" s="114"/>
    </row>
    <row r="22" spans="1:25" ht="32.1" customHeight="1" x14ac:dyDescent="0.2">
      <c r="A22" s="3">
        <f>A4+6</f>
        <v>44886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67"/>
      <c r="Q22" s="52"/>
      <c r="R22" s="52"/>
      <c r="S22" s="52"/>
      <c r="T22" s="14"/>
      <c r="U22" s="46"/>
      <c r="V22" s="14"/>
      <c r="W22" s="14"/>
      <c r="X22" s="14"/>
      <c r="Y22" s="15"/>
    </row>
    <row r="23" spans="1:25" ht="32.1" customHeight="1" x14ac:dyDescent="0.2">
      <c r="A23" s="23" t="s">
        <v>23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62"/>
      <c r="Q23" s="56"/>
      <c r="R23" s="56"/>
      <c r="S23" s="62"/>
      <c r="T23" s="17"/>
      <c r="U23" s="17"/>
      <c r="V23" s="17"/>
      <c r="W23" s="17"/>
      <c r="X23" s="17"/>
      <c r="Y23" s="18"/>
    </row>
    <row r="24" spans="1:25" ht="48" customHeight="1" x14ac:dyDescent="0.2">
      <c r="A24" s="49" t="s">
        <v>4</v>
      </c>
      <c r="B24" s="115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</row>
    <row r="25" spans="1:25" ht="32.1" customHeight="1" x14ac:dyDescent="0.2">
      <c r="A25" s="102" t="s">
        <v>43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93" t="s">
        <v>45</v>
      </c>
      <c r="Q25" s="93"/>
      <c r="R25" s="93"/>
      <c r="S25" s="93"/>
      <c r="T25" s="93"/>
      <c r="U25" s="93" t="s">
        <v>46</v>
      </c>
      <c r="V25" s="93"/>
      <c r="W25" s="93"/>
      <c r="X25" s="93"/>
      <c r="Y25" s="94"/>
    </row>
    <row r="26" spans="1:25" ht="32.1" customHeight="1" x14ac:dyDescent="0.2">
      <c r="A26" s="105" t="s">
        <v>70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82"/>
      <c r="Q26" s="82"/>
      <c r="R26" s="82"/>
      <c r="S26" s="82"/>
      <c r="T26" s="82"/>
      <c r="U26" s="82" t="s">
        <v>52</v>
      </c>
      <c r="V26" s="82"/>
      <c r="W26" s="82"/>
      <c r="X26" s="82"/>
      <c r="Y26" s="83"/>
    </row>
    <row r="27" spans="1:25" ht="32.1" customHeight="1" x14ac:dyDescent="0.2">
      <c r="A27" s="81" t="s">
        <v>71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 t="s">
        <v>38</v>
      </c>
      <c r="V27" s="82"/>
      <c r="W27" s="82"/>
      <c r="X27" s="82"/>
      <c r="Y27" s="83"/>
    </row>
    <row r="28" spans="1:25" ht="32.1" customHeight="1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</row>
    <row r="29" spans="1:25" ht="32.1" customHeight="1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</row>
    <row r="30" spans="1:25" ht="32.1" customHeight="1" x14ac:dyDescent="0.2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2"/>
      <c r="Q30" s="82"/>
      <c r="R30" s="82"/>
      <c r="S30" s="82"/>
      <c r="T30" s="82"/>
      <c r="U30" s="82"/>
      <c r="V30" s="82"/>
      <c r="W30" s="82"/>
      <c r="X30" s="82"/>
      <c r="Y30" s="83"/>
    </row>
    <row r="31" spans="1:25" ht="32.1" customHeight="1" x14ac:dyDescent="0.2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10"/>
    </row>
    <row r="32" spans="1:25" ht="32.1" customHeight="1" x14ac:dyDescent="0.2">
      <c r="A32" s="72" t="s">
        <v>44</v>
      </c>
      <c r="B32" s="73"/>
      <c r="C32" s="71">
        <f>A4+7</f>
        <v>44887</v>
      </c>
      <c r="D32" s="71"/>
      <c r="E32" s="74" t="str">
        <f>A5</f>
        <v>(화)</v>
      </c>
      <c r="F32" s="74"/>
      <c r="G32" s="71">
        <f>A7+7</f>
        <v>44888</v>
      </c>
      <c r="H32" s="71"/>
      <c r="I32" s="71" t="str">
        <f>A8</f>
        <v>(수)</v>
      </c>
      <c r="J32" s="71"/>
      <c r="K32" s="71">
        <f>A10+7</f>
        <v>44889</v>
      </c>
      <c r="L32" s="71"/>
      <c r="M32" s="33" t="str">
        <f>A11</f>
        <v>(목)</v>
      </c>
      <c r="N32" s="71">
        <f>A13+7</f>
        <v>44890</v>
      </c>
      <c r="O32" s="71"/>
      <c r="P32" s="33" t="str">
        <f>A14</f>
        <v>(금)</v>
      </c>
      <c r="Q32" s="71">
        <f>A16+7</f>
        <v>44891</v>
      </c>
      <c r="R32" s="71"/>
      <c r="S32" s="33" t="str">
        <f>A17</f>
        <v>(토)</v>
      </c>
      <c r="T32" s="71">
        <f>A19+7</f>
        <v>44892</v>
      </c>
      <c r="U32" s="71"/>
      <c r="V32" s="33" t="str">
        <f>A20</f>
        <v>(일)</v>
      </c>
      <c r="W32" s="71">
        <f>A22+7</f>
        <v>44893</v>
      </c>
      <c r="X32" s="71"/>
      <c r="Y32" s="34" t="str">
        <f>A23</f>
        <v>(월)</v>
      </c>
    </row>
    <row r="33" spans="1:25" ht="32.1" customHeight="1" x14ac:dyDescent="0.2">
      <c r="A33" s="77" t="s">
        <v>48</v>
      </c>
      <c r="B33" s="7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r="34" spans="1:25" ht="32.1" customHeight="1" x14ac:dyDescent="0.2">
      <c r="A34" s="107"/>
      <c r="B34" s="8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32.1" customHeight="1" x14ac:dyDescent="0.2">
      <c r="A35" s="75"/>
      <c r="B35" s="7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P30:T30"/>
    <mergeCell ref="U30:Y30"/>
    <mergeCell ref="A31:O31"/>
    <mergeCell ref="A1:Y1"/>
    <mergeCell ref="B6:Y6"/>
    <mergeCell ref="B9:Y9"/>
    <mergeCell ref="B12:Y12"/>
    <mergeCell ref="W2:Y2"/>
    <mergeCell ref="S2:U2"/>
    <mergeCell ref="P31:T31"/>
    <mergeCell ref="U31:Y31"/>
    <mergeCell ref="A30:O30"/>
    <mergeCell ref="B15:Y15"/>
    <mergeCell ref="B18:Y18"/>
    <mergeCell ref="B21:Y21"/>
    <mergeCell ref="B24:Y24"/>
    <mergeCell ref="A35:B35"/>
    <mergeCell ref="N32:O32"/>
    <mergeCell ref="Q32:R32"/>
    <mergeCell ref="T32:U32"/>
    <mergeCell ref="G32:H32"/>
    <mergeCell ref="A34:B34"/>
    <mergeCell ref="W32:X32"/>
    <mergeCell ref="A33:B33"/>
    <mergeCell ref="K32:L32"/>
    <mergeCell ref="A32:B32"/>
    <mergeCell ref="C32:D32"/>
    <mergeCell ref="E32:F32"/>
    <mergeCell ref="I32:J32"/>
    <mergeCell ref="U26:Y26"/>
    <mergeCell ref="U27:Y27"/>
    <mergeCell ref="A25:O25"/>
    <mergeCell ref="P25:T25"/>
    <mergeCell ref="U25:Y25"/>
    <mergeCell ref="A27:O27"/>
    <mergeCell ref="P27:T27"/>
    <mergeCell ref="A26:O26"/>
    <mergeCell ref="P26:T26"/>
    <mergeCell ref="A29:O29"/>
    <mergeCell ref="P29:T29"/>
    <mergeCell ref="U29:Y29"/>
    <mergeCell ref="P28:T28"/>
    <mergeCell ref="U28:Y28"/>
    <mergeCell ref="A28:O28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5" orientation="portrait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Z35"/>
  <sheetViews>
    <sheetView zoomScaleNormal="100" zoomScaleSheetLayoutView="75" workbookViewId="0">
      <selection activeCell="U27" sqref="U27:Y27"/>
    </sheetView>
  </sheetViews>
  <sheetFormatPr defaultColWidth="9.140625" defaultRowHeight="48" customHeight="1" x14ac:dyDescent="0.2"/>
  <cols>
    <col min="1" max="1" width="9.7109375" style="5" bestFit="1" customWidth="1"/>
    <col min="2" max="25" width="5.7109375" style="5" customWidth="1"/>
    <col min="26" max="16384" width="9.140625" style="5"/>
  </cols>
  <sheetData>
    <row r="1" spans="1:26" ht="48" customHeight="1" x14ac:dyDescent="0.2">
      <c r="A1" s="86" t="s">
        <v>41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4"/>
    </row>
    <row r="2" spans="1:26" ht="32.1" customHeight="1" x14ac:dyDescent="0.2">
      <c r="A2" s="48">
        <v>2022</v>
      </c>
      <c r="B2" s="48">
        <v>11</v>
      </c>
      <c r="C2" s="48">
        <v>14</v>
      </c>
      <c r="D2" s="7"/>
      <c r="E2" s="8"/>
      <c r="F2" s="8"/>
      <c r="G2" s="7"/>
      <c r="H2" s="7"/>
      <c r="I2" s="7"/>
      <c r="J2" s="7"/>
      <c r="K2" s="7"/>
      <c r="L2" s="7"/>
      <c r="N2" s="19"/>
      <c r="O2" s="19"/>
      <c r="P2" s="20" t="s">
        <v>12</v>
      </c>
      <c r="Q2" s="8" t="s">
        <v>54</v>
      </c>
      <c r="R2" s="20" t="s">
        <v>29</v>
      </c>
      <c r="S2" s="87" t="s">
        <v>47</v>
      </c>
      <c r="T2" s="88"/>
      <c r="U2" s="88"/>
      <c r="V2" s="20" t="s">
        <v>31</v>
      </c>
      <c r="W2" s="89" t="s">
        <v>55</v>
      </c>
      <c r="X2" s="89"/>
      <c r="Y2" s="89"/>
    </row>
    <row r="3" spans="1:26" ht="32.1" customHeight="1" x14ac:dyDescent="0.2">
      <c r="A3" s="9"/>
      <c r="B3" s="10" t="s">
        <v>18</v>
      </c>
      <c r="C3" s="11" t="s">
        <v>34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27</v>
      </c>
      <c r="I3" s="11" t="s">
        <v>11</v>
      </c>
      <c r="J3" s="10" t="s">
        <v>1</v>
      </c>
      <c r="K3" s="11" t="s">
        <v>24</v>
      </c>
      <c r="L3" s="10" t="s">
        <v>37</v>
      </c>
      <c r="M3" s="11" t="s">
        <v>3</v>
      </c>
      <c r="N3" s="10" t="s">
        <v>32</v>
      </c>
      <c r="O3" s="11" t="s">
        <v>14</v>
      </c>
      <c r="P3" s="10" t="s">
        <v>33</v>
      </c>
      <c r="Q3" s="11" t="s">
        <v>10</v>
      </c>
      <c r="R3" s="10" t="s">
        <v>13</v>
      </c>
      <c r="S3" s="11" t="s">
        <v>35</v>
      </c>
      <c r="T3" s="10" t="s">
        <v>6</v>
      </c>
      <c r="U3" s="11" t="s">
        <v>28</v>
      </c>
      <c r="V3" s="10" t="s">
        <v>36</v>
      </c>
      <c r="W3" s="11" t="s">
        <v>5</v>
      </c>
      <c r="X3" s="10" t="s">
        <v>7</v>
      </c>
      <c r="Y3" s="12" t="s">
        <v>19</v>
      </c>
    </row>
    <row r="4" spans="1:26" ht="32.1" customHeight="1" x14ac:dyDescent="0.2">
      <c r="A4" s="3">
        <f>DATE(A2,B2,C2)</f>
        <v>44879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36"/>
      <c r="X4" s="14"/>
      <c r="Y4" s="15"/>
    </row>
    <row r="5" spans="1:26" ht="32.1" customHeight="1" x14ac:dyDescent="0.2">
      <c r="A5" s="23" t="s">
        <v>23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8"/>
    </row>
    <row r="6" spans="1:26" ht="48" customHeight="1" x14ac:dyDescent="0.2">
      <c r="A6" s="23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7" spans="1:26" ht="32.1" customHeight="1" x14ac:dyDescent="0.2">
      <c r="A7" s="3">
        <f>A4+1</f>
        <v>44880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R7" s="14"/>
      <c r="S7" s="14"/>
      <c r="T7" s="14"/>
      <c r="U7" s="14"/>
      <c r="V7" s="14"/>
      <c r="W7" s="120"/>
      <c r="X7" s="120"/>
      <c r="Y7" s="121"/>
    </row>
    <row r="8" spans="1:26" ht="32.1" customHeight="1" x14ac:dyDescent="0.2">
      <c r="A8" s="23" t="s">
        <v>16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122"/>
      <c r="X8" s="122"/>
      <c r="Y8" s="123"/>
    </row>
    <row r="9" spans="1:26" ht="48" customHeight="1" x14ac:dyDescent="0.2">
      <c r="A9" s="23" t="s">
        <v>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</row>
    <row r="10" spans="1:26" ht="32.1" customHeight="1" x14ac:dyDescent="0.2">
      <c r="A10" s="3">
        <f>A4+2</f>
        <v>44881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24"/>
      <c r="V10" s="124"/>
      <c r="W10" s="14"/>
      <c r="X10" s="14"/>
      <c r="Y10" s="15"/>
    </row>
    <row r="11" spans="1:26" ht="32.1" customHeight="1" x14ac:dyDescent="0.2">
      <c r="A11" s="23" t="s">
        <v>20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25"/>
      <c r="V11" s="125"/>
      <c r="W11" s="25"/>
      <c r="X11" s="25"/>
      <c r="Y11" s="28"/>
    </row>
    <row r="12" spans="1:26" ht="48" customHeight="1" x14ac:dyDescent="0.2">
      <c r="A12" s="23" t="s">
        <v>4</v>
      </c>
      <c r="B12" s="90" t="s">
        <v>68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1"/>
    </row>
    <row r="13" spans="1:26" ht="32.1" customHeight="1" x14ac:dyDescent="0.2">
      <c r="A13" s="3">
        <f>A4+3</f>
        <v>44882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24"/>
      <c r="V13" s="124"/>
      <c r="W13" s="14"/>
      <c r="X13" s="36"/>
      <c r="Y13" s="15"/>
    </row>
    <row r="14" spans="1:26" ht="32.1" customHeight="1" x14ac:dyDescent="0.2">
      <c r="A14" s="23" t="s">
        <v>30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25"/>
      <c r="V14" s="125"/>
      <c r="W14" s="25"/>
      <c r="X14" s="25"/>
      <c r="Y14" s="28"/>
    </row>
    <row r="15" spans="1:26" ht="48" customHeight="1" x14ac:dyDescent="0.2">
      <c r="A15" s="23" t="s">
        <v>4</v>
      </c>
      <c r="B15" s="90" t="s">
        <v>69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1"/>
    </row>
    <row r="16" spans="1:26" ht="32.1" customHeight="1" x14ac:dyDescent="0.2">
      <c r="A16" s="3">
        <f>A4+4</f>
        <v>44883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ht="32.1" customHeight="1" x14ac:dyDescent="0.2">
      <c r="A17" s="23" t="s">
        <v>17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8"/>
    </row>
    <row r="18" spans="1:25" ht="48" customHeight="1" x14ac:dyDescent="0.2">
      <c r="A18" s="23" t="s">
        <v>4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101"/>
      <c r="X18" s="101"/>
      <c r="Y18" s="111"/>
    </row>
    <row r="19" spans="1:25" ht="32.1" customHeight="1" x14ac:dyDescent="0.2">
      <c r="A19" s="3">
        <f>A4+5</f>
        <v>44884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21"/>
      <c r="W19" s="1"/>
      <c r="X19" s="57"/>
      <c r="Y19" s="58"/>
    </row>
    <row r="20" spans="1:25" ht="32.1" customHeight="1" x14ac:dyDescent="0.2">
      <c r="A20" s="23" t="s">
        <v>9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59"/>
      <c r="X20" s="59"/>
      <c r="Y20" s="60"/>
    </row>
    <row r="21" spans="1:25" ht="48" customHeight="1" x14ac:dyDescent="0.2">
      <c r="A21" s="23" t="s">
        <v>4</v>
      </c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4"/>
    </row>
    <row r="22" spans="1:25" ht="32.1" customHeight="1" x14ac:dyDescent="0.2">
      <c r="A22" s="3">
        <f>A4+6</f>
        <v>44885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1"/>
      <c r="Q22" s="52"/>
      <c r="R22" s="52"/>
      <c r="S22" s="52"/>
      <c r="T22" s="14"/>
      <c r="U22" s="46"/>
      <c r="V22" s="14"/>
      <c r="W22" s="14"/>
      <c r="X22" s="14"/>
      <c r="Y22" s="15"/>
    </row>
    <row r="23" spans="1:25" ht="32.1" customHeight="1" x14ac:dyDescent="0.2">
      <c r="A23" s="23" t="s">
        <v>2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56"/>
      <c r="R23" s="56"/>
      <c r="S23" s="17"/>
      <c r="T23" s="17"/>
      <c r="U23" s="17"/>
      <c r="V23" s="17"/>
      <c r="W23" s="17"/>
      <c r="X23" s="17"/>
      <c r="Y23" s="18"/>
    </row>
    <row r="24" spans="1:25" ht="48" customHeight="1" x14ac:dyDescent="0.2">
      <c r="A24" s="49" t="s">
        <v>4</v>
      </c>
      <c r="B24" s="115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</row>
    <row r="25" spans="1:25" ht="32.1" customHeight="1" x14ac:dyDescent="0.2">
      <c r="A25" s="102" t="s">
        <v>43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93" t="s">
        <v>45</v>
      </c>
      <c r="Q25" s="93"/>
      <c r="R25" s="93"/>
      <c r="S25" s="93"/>
      <c r="T25" s="93"/>
      <c r="U25" s="93" t="s">
        <v>46</v>
      </c>
      <c r="V25" s="93"/>
      <c r="W25" s="93"/>
      <c r="X25" s="93"/>
      <c r="Y25" s="94"/>
    </row>
    <row r="26" spans="1:25" ht="32.1" customHeight="1" x14ac:dyDescent="0.2">
      <c r="A26" s="105" t="s">
        <v>68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82"/>
      <c r="Q26" s="82"/>
      <c r="R26" s="82"/>
      <c r="S26" s="82"/>
      <c r="T26" s="82"/>
      <c r="U26" s="82">
        <v>2</v>
      </c>
      <c r="V26" s="82"/>
      <c r="W26" s="82"/>
      <c r="X26" s="82"/>
      <c r="Y26" s="83"/>
    </row>
    <row r="27" spans="1:25" ht="32.1" customHeight="1" x14ac:dyDescent="0.2">
      <c r="A27" s="81" t="s">
        <v>69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>
        <v>2</v>
      </c>
      <c r="V27" s="82"/>
      <c r="W27" s="82"/>
      <c r="X27" s="82"/>
      <c r="Y27" s="83"/>
    </row>
    <row r="28" spans="1:25" ht="32.1" customHeight="1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</row>
    <row r="29" spans="1:25" ht="32.1" customHeight="1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</row>
    <row r="30" spans="1:25" ht="32.1" customHeight="1" x14ac:dyDescent="0.2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2"/>
      <c r="Q30" s="82"/>
      <c r="R30" s="82"/>
      <c r="S30" s="82"/>
      <c r="T30" s="82"/>
      <c r="U30" s="82"/>
      <c r="V30" s="82"/>
      <c r="W30" s="82"/>
      <c r="X30" s="82"/>
      <c r="Y30" s="83"/>
    </row>
    <row r="31" spans="1:25" ht="32.1" customHeight="1" x14ac:dyDescent="0.2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10"/>
    </row>
    <row r="32" spans="1:25" ht="32.1" customHeight="1" x14ac:dyDescent="0.2">
      <c r="A32" s="72" t="s">
        <v>44</v>
      </c>
      <c r="B32" s="73"/>
      <c r="C32" s="71">
        <f>A4+7</f>
        <v>44886</v>
      </c>
      <c r="D32" s="71"/>
      <c r="E32" s="74" t="str">
        <f>A5</f>
        <v>(월)</v>
      </c>
      <c r="F32" s="74"/>
      <c r="G32" s="71">
        <f>A7+7</f>
        <v>44887</v>
      </c>
      <c r="H32" s="71"/>
      <c r="I32" s="71" t="str">
        <f>A8</f>
        <v>(화)</v>
      </c>
      <c r="J32" s="71"/>
      <c r="K32" s="71">
        <f>A10+7</f>
        <v>44888</v>
      </c>
      <c r="L32" s="71"/>
      <c r="M32" s="33" t="str">
        <f>A11</f>
        <v>(수)</v>
      </c>
      <c r="N32" s="71">
        <f>A13+7</f>
        <v>44889</v>
      </c>
      <c r="O32" s="71"/>
      <c r="P32" s="33" t="str">
        <f>A14</f>
        <v>(목)</v>
      </c>
      <c r="Q32" s="71">
        <f>A16+7</f>
        <v>44890</v>
      </c>
      <c r="R32" s="71"/>
      <c r="S32" s="33" t="str">
        <f>A17</f>
        <v>(금)</v>
      </c>
      <c r="T32" s="71">
        <f>A19+7</f>
        <v>44891</v>
      </c>
      <c r="U32" s="71"/>
      <c r="V32" s="33" t="str">
        <f>A20</f>
        <v>(토)</v>
      </c>
      <c r="W32" s="71">
        <f>A22+7</f>
        <v>44892</v>
      </c>
      <c r="X32" s="71"/>
      <c r="Y32" s="34" t="str">
        <f>A23</f>
        <v>(일)</v>
      </c>
    </row>
    <row r="33" spans="1:25" ht="32.1" customHeight="1" x14ac:dyDescent="0.2">
      <c r="A33" s="77"/>
      <c r="B33" s="7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r="34" spans="1:25" ht="32.1" customHeight="1" x14ac:dyDescent="0.2">
      <c r="A34" s="107"/>
      <c r="B34" s="8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32.1" customHeight="1" x14ac:dyDescent="0.2">
      <c r="A35" s="75"/>
      <c r="B35" s="7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A29:O29"/>
    <mergeCell ref="P29:T29"/>
    <mergeCell ref="U29:Y29"/>
    <mergeCell ref="P28:T28"/>
    <mergeCell ref="U28:Y28"/>
    <mergeCell ref="A28:O28"/>
    <mergeCell ref="U26:Y26"/>
    <mergeCell ref="U27:Y27"/>
    <mergeCell ref="A25:O25"/>
    <mergeCell ref="P25:T25"/>
    <mergeCell ref="U25:Y25"/>
    <mergeCell ref="A27:O27"/>
    <mergeCell ref="P27:T27"/>
    <mergeCell ref="A26:O26"/>
    <mergeCell ref="P26:T26"/>
    <mergeCell ref="W32:X32"/>
    <mergeCell ref="A33:B33"/>
    <mergeCell ref="K32:L32"/>
    <mergeCell ref="A32:B32"/>
    <mergeCell ref="C32:D32"/>
    <mergeCell ref="E32:F32"/>
    <mergeCell ref="I32:J32"/>
    <mergeCell ref="A35:B35"/>
    <mergeCell ref="N32:O32"/>
    <mergeCell ref="Q32:R32"/>
    <mergeCell ref="T32:U32"/>
    <mergeCell ref="G32:H32"/>
    <mergeCell ref="A34:B34"/>
    <mergeCell ref="P30:T30"/>
    <mergeCell ref="U30:Y30"/>
    <mergeCell ref="A31:O31"/>
    <mergeCell ref="A1:Y1"/>
    <mergeCell ref="B6:Y6"/>
    <mergeCell ref="B9:Y9"/>
    <mergeCell ref="B12:Y12"/>
    <mergeCell ref="W2:Y2"/>
    <mergeCell ref="S2:U2"/>
    <mergeCell ref="P31:T31"/>
    <mergeCell ref="U31:Y31"/>
    <mergeCell ref="A30:O30"/>
    <mergeCell ref="B15:Y15"/>
    <mergeCell ref="B18:Y18"/>
    <mergeCell ref="B21:Y21"/>
    <mergeCell ref="B24:Y24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5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Y35"/>
  <sheetViews>
    <sheetView zoomScaleNormal="100" zoomScaleSheetLayoutView="75" workbookViewId="0">
      <selection activeCell="A26" sqref="A26:O26"/>
    </sheetView>
  </sheetViews>
  <sheetFormatPr defaultColWidth="9.140625" defaultRowHeight="12.75" x14ac:dyDescent="0.2"/>
  <cols>
    <col min="2" max="11" width="4.28515625" bestFit="1" customWidth="1"/>
    <col min="12" max="17" width="5.140625" bestFit="1" customWidth="1"/>
    <col min="18" max="18" width="5.7109375" bestFit="1" customWidth="1"/>
    <col min="19" max="21" width="5.140625" bestFit="1" customWidth="1"/>
    <col min="22" max="22" width="6" bestFit="1" customWidth="1"/>
    <col min="23" max="25" width="5.140625" bestFit="1" customWidth="1"/>
  </cols>
  <sheetData>
    <row r="1" spans="1:25" ht="20.25" x14ac:dyDescent="0.2">
      <c r="A1" s="86" t="s">
        <v>41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4.25" x14ac:dyDescent="0.2">
      <c r="A2" s="48">
        <v>2022</v>
      </c>
      <c r="B2" s="48">
        <v>11</v>
      </c>
      <c r="C2" s="48">
        <v>14</v>
      </c>
      <c r="D2" s="7"/>
      <c r="E2" s="8"/>
      <c r="F2" s="8"/>
      <c r="G2" s="7"/>
      <c r="H2" s="7"/>
      <c r="I2" s="7"/>
      <c r="J2" s="7"/>
      <c r="K2" s="7"/>
      <c r="L2" s="7"/>
      <c r="M2" s="5"/>
      <c r="N2" s="61"/>
      <c r="O2" s="61"/>
      <c r="P2" s="20" t="s">
        <v>12</v>
      </c>
      <c r="Q2" s="8" t="s">
        <v>54</v>
      </c>
      <c r="R2" s="20" t="s">
        <v>29</v>
      </c>
      <c r="S2" s="87" t="s">
        <v>50</v>
      </c>
      <c r="T2" s="88"/>
      <c r="U2" s="88"/>
      <c r="V2" s="20" t="s">
        <v>31</v>
      </c>
      <c r="W2" s="89" t="s">
        <v>56</v>
      </c>
      <c r="X2" s="89"/>
      <c r="Y2" s="89"/>
    </row>
    <row r="3" spans="1:25" ht="13.5" x14ac:dyDescent="0.2">
      <c r="A3" s="9"/>
      <c r="B3" s="10" t="s">
        <v>18</v>
      </c>
      <c r="C3" s="11" t="s">
        <v>34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27</v>
      </c>
      <c r="I3" s="11" t="s">
        <v>11</v>
      </c>
      <c r="J3" s="10" t="s">
        <v>1</v>
      </c>
      <c r="K3" s="11" t="s">
        <v>24</v>
      </c>
      <c r="L3" s="10" t="s">
        <v>37</v>
      </c>
      <c r="M3" s="11" t="s">
        <v>3</v>
      </c>
      <c r="N3" s="10" t="s">
        <v>32</v>
      </c>
      <c r="O3" s="11" t="s">
        <v>14</v>
      </c>
      <c r="P3" s="10" t="s">
        <v>33</v>
      </c>
      <c r="Q3" s="11" t="s">
        <v>10</v>
      </c>
      <c r="R3" s="10" t="s">
        <v>13</v>
      </c>
      <c r="S3" s="11" t="s">
        <v>35</v>
      </c>
      <c r="T3" s="10" t="s">
        <v>6</v>
      </c>
      <c r="U3" s="11" t="s">
        <v>28</v>
      </c>
      <c r="V3" s="10" t="s">
        <v>36</v>
      </c>
      <c r="W3" s="11" t="s">
        <v>5</v>
      </c>
      <c r="X3" s="10" t="s">
        <v>7</v>
      </c>
      <c r="Y3" s="12" t="s">
        <v>19</v>
      </c>
    </row>
    <row r="4" spans="1:25" ht="13.5" x14ac:dyDescent="0.2">
      <c r="A4" s="3">
        <v>44879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36"/>
      <c r="X4" s="14"/>
      <c r="Y4" s="15"/>
    </row>
    <row r="5" spans="1:25" ht="13.5" x14ac:dyDescent="0.2">
      <c r="A5" s="23" t="s">
        <v>23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8"/>
    </row>
    <row r="6" spans="1:25" ht="13.5" x14ac:dyDescent="0.2">
      <c r="A6" s="23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7" spans="1:25" ht="14.25" x14ac:dyDescent="0.2">
      <c r="A7" s="3">
        <f>A4+1</f>
        <v>44880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5"/>
      <c r="R7" s="14"/>
      <c r="S7" s="14"/>
      <c r="T7" s="14"/>
      <c r="U7" s="14"/>
      <c r="V7" s="14"/>
      <c r="W7" s="14"/>
      <c r="X7" s="14"/>
      <c r="Y7" s="15"/>
    </row>
    <row r="8" spans="1:25" ht="13.5" x14ac:dyDescent="0.2">
      <c r="A8" s="23" t="s">
        <v>16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8"/>
    </row>
    <row r="9" spans="1:25" ht="13.5" x14ac:dyDescent="0.2">
      <c r="A9" s="23" t="s">
        <v>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</row>
    <row r="10" spans="1:25" ht="13.5" x14ac:dyDescent="0.2">
      <c r="A10" s="3">
        <f>A4+2</f>
        <v>44881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ht="13.5" x14ac:dyDescent="0.2">
      <c r="A11" s="23" t="s">
        <v>20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8"/>
    </row>
    <row r="12" spans="1:25" ht="13.5" x14ac:dyDescent="0.2">
      <c r="A12" s="23" t="s">
        <v>4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1"/>
    </row>
    <row r="13" spans="1:25" ht="13.5" x14ac:dyDescent="0.2">
      <c r="A13" s="3">
        <f>A4+3</f>
        <v>44882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20"/>
      <c r="V13" s="120"/>
      <c r="W13" s="120"/>
      <c r="X13" s="130"/>
      <c r="Y13" s="128"/>
    </row>
    <row r="14" spans="1:25" ht="13.5" x14ac:dyDescent="0.2">
      <c r="A14" s="23" t="s">
        <v>30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22"/>
      <c r="V14" s="122"/>
      <c r="W14" s="122"/>
      <c r="X14" s="131"/>
      <c r="Y14" s="129"/>
    </row>
    <row r="15" spans="1:25" ht="13.5" x14ac:dyDescent="0.2">
      <c r="A15" s="23" t="s">
        <v>4</v>
      </c>
      <c r="B15" s="90" t="s">
        <v>72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1"/>
    </row>
    <row r="16" spans="1:25" ht="13.5" x14ac:dyDescent="0.2">
      <c r="A16" s="3">
        <f>A4+4</f>
        <v>44883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ht="13.5" x14ac:dyDescent="0.2">
      <c r="A17" s="23" t="s">
        <v>17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8"/>
    </row>
    <row r="18" spans="1:25" ht="13.5" x14ac:dyDescent="0.2">
      <c r="A18" s="23" t="s">
        <v>4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101"/>
      <c r="X18" s="101"/>
      <c r="Y18" s="111"/>
    </row>
    <row r="19" spans="1:25" ht="13.5" x14ac:dyDescent="0.2">
      <c r="A19" s="3">
        <f>A4+5</f>
        <v>44884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21"/>
      <c r="W19" s="1"/>
      <c r="X19" s="57"/>
      <c r="Y19" s="58"/>
    </row>
    <row r="20" spans="1:25" ht="13.5" x14ac:dyDescent="0.2">
      <c r="A20" s="23" t="s">
        <v>9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59"/>
      <c r="X20" s="59"/>
      <c r="Y20" s="60"/>
    </row>
    <row r="21" spans="1:25" ht="13.5" x14ac:dyDescent="0.2">
      <c r="A21" s="23" t="s">
        <v>4</v>
      </c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4"/>
    </row>
    <row r="22" spans="1:25" ht="13.5" x14ac:dyDescent="0.2">
      <c r="A22" s="3">
        <f>A4+6</f>
        <v>44885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1"/>
      <c r="Q22" s="52"/>
      <c r="R22" s="52"/>
      <c r="S22" s="52"/>
      <c r="T22" s="14"/>
      <c r="U22" s="46"/>
      <c r="V22" s="14"/>
      <c r="W22" s="14"/>
      <c r="X22" s="14"/>
      <c r="Y22" s="15"/>
    </row>
    <row r="23" spans="1:25" ht="13.5" x14ac:dyDescent="0.2">
      <c r="A23" s="23" t="s">
        <v>2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56"/>
      <c r="R23" s="56"/>
      <c r="S23" s="62"/>
      <c r="T23" s="17"/>
      <c r="U23" s="17"/>
      <c r="V23" s="17"/>
      <c r="W23" s="17"/>
      <c r="X23" s="17"/>
      <c r="Y23" s="18"/>
    </row>
    <row r="24" spans="1:25" ht="13.5" x14ac:dyDescent="0.2">
      <c r="A24" s="49" t="s">
        <v>4</v>
      </c>
      <c r="B24" s="115" t="s">
        <v>39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</row>
    <row r="25" spans="1:25" ht="13.5" x14ac:dyDescent="0.2">
      <c r="A25" s="102" t="s">
        <v>43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93" t="s">
        <v>45</v>
      </c>
      <c r="Q25" s="93"/>
      <c r="R25" s="93"/>
      <c r="S25" s="93"/>
      <c r="T25" s="93"/>
      <c r="U25" s="93" t="s">
        <v>46</v>
      </c>
      <c r="V25" s="93"/>
      <c r="W25" s="93"/>
      <c r="X25" s="93"/>
      <c r="Y25" s="94"/>
    </row>
    <row r="26" spans="1:25" ht="13.5" x14ac:dyDescent="0.2">
      <c r="A26" s="105" t="s">
        <v>72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82"/>
      <c r="Q26" s="82"/>
      <c r="R26" s="82"/>
      <c r="S26" s="82"/>
      <c r="T26" s="82"/>
      <c r="U26" s="82" t="s">
        <v>38</v>
      </c>
      <c r="V26" s="82"/>
      <c r="W26" s="82"/>
      <c r="X26" s="82"/>
      <c r="Y26" s="83"/>
    </row>
    <row r="27" spans="1:25" ht="13.5" x14ac:dyDescent="0.2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3"/>
    </row>
    <row r="28" spans="1:25" ht="13.5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</row>
    <row r="29" spans="1:25" ht="13.5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</row>
    <row r="30" spans="1:25" ht="13.5" x14ac:dyDescent="0.2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2"/>
      <c r="Q30" s="82"/>
      <c r="R30" s="82"/>
      <c r="S30" s="82"/>
      <c r="T30" s="82"/>
      <c r="U30" s="82"/>
      <c r="V30" s="82"/>
      <c r="W30" s="82"/>
      <c r="X30" s="82"/>
      <c r="Y30" s="83"/>
    </row>
    <row r="31" spans="1:25" ht="13.5" x14ac:dyDescent="0.2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10"/>
    </row>
    <row r="32" spans="1:25" ht="14.25" x14ac:dyDescent="0.2">
      <c r="A32" s="72" t="s">
        <v>44</v>
      </c>
      <c r="B32" s="73"/>
      <c r="C32" s="71">
        <f>A4+7</f>
        <v>44886</v>
      </c>
      <c r="D32" s="71"/>
      <c r="E32" s="74" t="str">
        <f>A5</f>
        <v>(월)</v>
      </c>
      <c r="F32" s="74"/>
      <c r="G32" s="71">
        <f>A7+7</f>
        <v>44887</v>
      </c>
      <c r="H32" s="71"/>
      <c r="I32" s="71" t="str">
        <f>A8</f>
        <v>(화)</v>
      </c>
      <c r="J32" s="71"/>
      <c r="K32" s="71">
        <f>A10+7</f>
        <v>44888</v>
      </c>
      <c r="L32" s="71"/>
      <c r="M32" s="63" t="str">
        <f>A11</f>
        <v>(수)</v>
      </c>
      <c r="N32" s="71">
        <f>A13+7</f>
        <v>44889</v>
      </c>
      <c r="O32" s="71"/>
      <c r="P32" s="63" t="str">
        <f>A14</f>
        <v>(목)</v>
      </c>
      <c r="Q32" s="71">
        <f>A16+7</f>
        <v>44890</v>
      </c>
      <c r="R32" s="71"/>
      <c r="S32" s="63" t="str">
        <f>A17</f>
        <v>(금)</v>
      </c>
      <c r="T32" s="71">
        <f>A19+7</f>
        <v>44891</v>
      </c>
      <c r="U32" s="71"/>
      <c r="V32" s="63" t="str">
        <f>A20</f>
        <v>(토)</v>
      </c>
      <c r="W32" s="71">
        <f>A22+7</f>
        <v>44892</v>
      </c>
      <c r="X32" s="71"/>
      <c r="Y32" s="64" t="str">
        <f>A23</f>
        <v>(일)</v>
      </c>
    </row>
    <row r="33" spans="1:25" ht="13.5" x14ac:dyDescent="0.2">
      <c r="A33" s="77"/>
      <c r="B33" s="7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r="34" spans="1:25" ht="13.5" x14ac:dyDescent="0.2">
      <c r="A34" s="107"/>
      <c r="B34" s="8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14.25" x14ac:dyDescent="0.2">
      <c r="A35" s="75"/>
      <c r="B35" s="7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B12:Y12"/>
    <mergeCell ref="A1:Y1"/>
    <mergeCell ref="S2:U2"/>
    <mergeCell ref="W2:Y2"/>
    <mergeCell ref="B6:Y6"/>
    <mergeCell ref="B9:Y9"/>
    <mergeCell ref="B15:Y15"/>
    <mergeCell ref="B18:Y18"/>
    <mergeCell ref="B21:Y21"/>
    <mergeCell ref="B24:Y24"/>
    <mergeCell ref="A25:O25"/>
    <mergeCell ref="P25:T25"/>
    <mergeCell ref="U25:Y25"/>
    <mergeCell ref="A26:O26"/>
    <mergeCell ref="P26:T26"/>
    <mergeCell ref="U26:Y26"/>
    <mergeCell ref="A27:O27"/>
    <mergeCell ref="P27:T27"/>
    <mergeCell ref="U27:Y27"/>
    <mergeCell ref="A28:O28"/>
    <mergeCell ref="P28:T28"/>
    <mergeCell ref="U28:Y28"/>
    <mergeCell ref="A29:O29"/>
    <mergeCell ref="P29:T29"/>
    <mergeCell ref="U29:Y29"/>
    <mergeCell ref="A30:O30"/>
    <mergeCell ref="P30:T30"/>
    <mergeCell ref="U30:Y30"/>
    <mergeCell ref="A31:O31"/>
    <mergeCell ref="P31:T31"/>
    <mergeCell ref="U31:Y31"/>
    <mergeCell ref="A35:B35"/>
    <mergeCell ref="N32:O32"/>
    <mergeCell ref="Q32:R32"/>
    <mergeCell ref="T32:U32"/>
    <mergeCell ref="W32:X32"/>
    <mergeCell ref="A33:B33"/>
    <mergeCell ref="A34:B34"/>
    <mergeCell ref="A32:B32"/>
    <mergeCell ref="C32:D32"/>
    <mergeCell ref="E32:F32"/>
    <mergeCell ref="G32:H32"/>
    <mergeCell ref="I32:J32"/>
    <mergeCell ref="K32:L32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5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35"/>
  <sheetViews>
    <sheetView topLeftCell="A20" zoomScaleNormal="100" zoomScaleSheetLayoutView="75" workbookViewId="0">
      <selection activeCell="AA18" sqref="AA18"/>
    </sheetView>
  </sheetViews>
  <sheetFormatPr defaultColWidth="9.140625" defaultRowHeight="48" customHeight="1" x14ac:dyDescent="0.2"/>
  <cols>
    <col min="1" max="1" width="9.7109375" style="5" bestFit="1" customWidth="1"/>
    <col min="2" max="25" width="5.7109375" style="5" customWidth="1"/>
    <col min="26" max="16384" width="9.140625" style="5"/>
  </cols>
  <sheetData>
    <row r="1" spans="1:26" ht="48" customHeight="1" x14ac:dyDescent="0.2">
      <c r="A1" s="86" t="s">
        <v>41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4"/>
    </row>
    <row r="2" spans="1:26" ht="32.1" customHeight="1" x14ac:dyDescent="0.2">
      <c r="A2" s="48">
        <v>2022</v>
      </c>
      <c r="B2" s="48">
        <v>11</v>
      </c>
      <c r="C2" s="48">
        <v>14</v>
      </c>
      <c r="D2" s="7"/>
      <c r="E2" s="8"/>
      <c r="F2" s="8"/>
      <c r="G2" s="7"/>
      <c r="H2" s="7"/>
      <c r="I2" s="7"/>
      <c r="J2" s="7"/>
      <c r="K2" s="7"/>
      <c r="L2" s="7"/>
      <c r="N2" s="19"/>
      <c r="O2" s="19"/>
      <c r="P2" s="20" t="s">
        <v>12</v>
      </c>
      <c r="Q2" s="8">
        <v>2</v>
      </c>
      <c r="R2" s="20" t="s">
        <v>29</v>
      </c>
      <c r="S2" s="87" t="s">
        <v>42</v>
      </c>
      <c r="T2" s="88"/>
      <c r="U2" s="88"/>
      <c r="V2" s="20" t="s">
        <v>31</v>
      </c>
      <c r="W2" s="89" t="s">
        <v>26</v>
      </c>
      <c r="X2" s="89"/>
      <c r="Y2" s="89"/>
    </row>
    <row r="3" spans="1:26" ht="32.1" customHeight="1" x14ac:dyDescent="0.2">
      <c r="A3" s="9"/>
      <c r="B3" s="10" t="s">
        <v>18</v>
      </c>
      <c r="C3" s="11" t="s">
        <v>34</v>
      </c>
      <c r="D3" s="10" t="s">
        <v>21</v>
      </c>
      <c r="E3" s="11" t="s">
        <v>8</v>
      </c>
      <c r="F3" s="10" t="s">
        <v>22</v>
      </c>
      <c r="G3" s="11" t="s">
        <v>0</v>
      </c>
      <c r="H3" s="10" t="s">
        <v>27</v>
      </c>
      <c r="I3" s="11" t="s">
        <v>11</v>
      </c>
      <c r="J3" s="10" t="s">
        <v>1</v>
      </c>
      <c r="K3" s="11" t="s">
        <v>24</v>
      </c>
      <c r="L3" s="10" t="s">
        <v>37</v>
      </c>
      <c r="M3" s="11" t="s">
        <v>3</v>
      </c>
      <c r="N3" s="10" t="s">
        <v>32</v>
      </c>
      <c r="O3" s="11" t="s">
        <v>14</v>
      </c>
      <c r="P3" s="10" t="s">
        <v>33</v>
      </c>
      <c r="Q3" s="11" t="s">
        <v>10</v>
      </c>
      <c r="R3" s="10" t="s">
        <v>13</v>
      </c>
      <c r="S3" s="11" t="s">
        <v>35</v>
      </c>
      <c r="T3" s="10" t="s">
        <v>6</v>
      </c>
      <c r="U3" s="11" t="s">
        <v>28</v>
      </c>
      <c r="V3" s="10" t="s">
        <v>36</v>
      </c>
      <c r="W3" s="11" t="s">
        <v>5</v>
      </c>
      <c r="X3" s="10" t="s">
        <v>7</v>
      </c>
      <c r="Y3" s="12" t="s">
        <v>19</v>
      </c>
    </row>
    <row r="4" spans="1:26" ht="32.1" customHeight="1" x14ac:dyDescent="0.2">
      <c r="A4" s="3">
        <v>44879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20"/>
      <c r="U4" s="120"/>
      <c r="V4" s="14"/>
      <c r="W4" s="35"/>
      <c r="X4" s="1"/>
      <c r="Y4" s="15"/>
    </row>
    <row r="5" spans="1:26" ht="32.1" customHeight="1" x14ac:dyDescent="0.2">
      <c r="A5" s="23" t="s">
        <v>23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122"/>
      <c r="U5" s="122"/>
      <c r="V5" s="25"/>
      <c r="W5" s="25"/>
      <c r="X5" s="25"/>
      <c r="Y5" s="28"/>
    </row>
    <row r="6" spans="1:26" ht="48" customHeight="1" x14ac:dyDescent="0.2">
      <c r="A6" s="23" t="s">
        <v>4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10"/>
    </row>
    <row r="7" spans="1:26" ht="32.1" customHeight="1" x14ac:dyDescent="0.2">
      <c r="A7" s="3">
        <f>A4+1</f>
        <v>44880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S7" s="14"/>
      <c r="T7" s="14"/>
      <c r="U7" s="14"/>
      <c r="V7" s="14"/>
      <c r="W7" s="14"/>
      <c r="X7" s="52"/>
      <c r="Y7" s="15"/>
    </row>
    <row r="8" spans="1:26" ht="32.1" customHeight="1" x14ac:dyDescent="0.2">
      <c r="A8" s="23" t="s">
        <v>16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53"/>
      <c r="Y8" s="28"/>
    </row>
    <row r="9" spans="1:26" ht="48" customHeight="1" x14ac:dyDescent="0.2">
      <c r="A9" s="23" t="s">
        <v>4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10"/>
    </row>
    <row r="10" spans="1:26" ht="32.1" customHeight="1" x14ac:dyDescent="0.2">
      <c r="A10" s="3">
        <f>A4+2</f>
        <v>44881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U10" s="14"/>
      <c r="W10" s="47"/>
      <c r="X10" s="52"/>
      <c r="Y10" s="15"/>
    </row>
    <row r="11" spans="1:26" ht="32.1" customHeight="1" x14ac:dyDescent="0.2">
      <c r="A11" s="23" t="s">
        <v>20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53"/>
      <c r="Y11" s="28"/>
    </row>
    <row r="12" spans="1:26" ht="48" customHeight="1" x14ac:dyDescent="0.2">
      <c r="A12" s="23" t="s">
        <v>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10"/>
    </row>
    <row r="13" spans="1:26" ht="32.1" customHeight="1" x14ac:dyDescent="0.2">
      <c r="A13" s="3">
        <f>A4+3</f>
        <v>44882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54"/>
      <c r="V13" s="54"/>
      <c r="W13" s="133"/>
      <c r="X13" s="132"/>
      <c r="Y13" s="128"/>
    </row>
    <row r="14" spans="1:26" ht="32.1" customHeight="1" x14ac:dyDescent="0.2">
      <c r="A14" s="23" t="s">
        <v>30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55"/>
      <c r="V14" s="55"/>
      <c r="W14" s="122"/>
      <c r="X14" s="131"/>
      <c r="Y14" s="129"/>
    </row>
    <row r="15" spans="1:26" ht="48" customHeight="1" x14ac:dyDescent="0.2">
      <c r="A15" s="23" t="s">
        <v>4</v>
      </c>
      <c r="B15" s="109" t="s">
        <v>73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10"/>
    </row>
    <row r="16" spans="1:26" ht="32.1" customHeight="1" x14ac:dyDescent="0.2">
      <c r="A16" s="3">
        <f>A4+4</f>
        <v>44883</v>
      </c>
      <c r="B16" s="13"/>
      <c r="C16" s="14"/>
      <c r="D16" s="14"/>
      <c r="E16" s="1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T16" s="54"/>
      <c r="U16" s="54"/>
      <c r="V16" s="44"/>
      <c r="W16" s="14"/>
      <c r="X16" s="14"/>
      <c r="Y16" s="15"/>
    </row>
    <row r="17" spans="1:25" ht="32.1" customHeight="1" x14ac:dyDescent="0.2">
      <c r="A17" s="23" t="s">
        <v>17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55"/>
      <c r="U17" s="55"/>
      <c r="V17" s="25"/>
      <c r="W17" s="25"/>
      <c r="X17" s="25"/>
      <c r="Y17" s="28"/>
    </row>
    <row r="18" spans="1:25" ht="48" customHeight="1" x14ac:dyDescent="0.2">
      <c r="A18" s="23" t="s">
        <v>4</v>
      </c>
      <c r="B18" s="112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4"/>
    </row>
    <row r="19" spans="1:25" ht="32.1" customHeight="1" x14ac:dyDescent="0.2">
      <c r="A19" s="3">
        <f>A4+5</f>
        <v>44884</v>
      </c>
      <c r="B19" s="13"/>
      <c r="C19" s="14"/>
      <c r="D19" s="14"/>
      <c r="E19" s="1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W19" s="14"/>
      <c r="X19" s="14"/>
      <c r="Y19" s="15"/>
    </row>
    <row r="20" spans="1:25" ht="32.1" customHeight="1" x14ac:dyDescent="0.2">
      <c r="A20" s="23" t="s">
        <v>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8"/>
    </row>
    <row r="21" spans="1:25" ht="48" customHeight="1" x14ac:dyDescent="0.2">
      <c r="A21" s="23" t="s">
        <v>4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7"/>
    </row>
    <row r="22" spans="1:25" ht="32.1" customHeight="1" x14ac:dyDescent="0.2">
      <c r="A22" s="3">
        <f>A4+6</f>
        <v>44885</v>
      </c>
      <c r="B22" s="13"/>
      <c r="C22" s="14"/>
      <c r="D22" s="14"/>
      <c r="E22" s="14"/>
      <c r="F22" s="44"/>
      <c r="G22" s="44"/>
      <c r="H22" s="14"/>
      <c r="I22" s="14"/>
      <c r="J22" s="14"/>
      <c r="K22" s="14"/>
      <c r="L22" s="14"/>
      <c r="M22" s="14"/>
      <c r="N22" s="14"/>
      <c r="O22" s="14"/>
      <c r="P22" s="21"/>
      <c r="Q22" s="44"/>
      <c r="R22" s="44"/>
      <c r="S22" s="44"/>
      <c r="T22" s="52"/>
      <c r="U22" s="52"/>
      <c r="V22" s="14"/>
      <c r="W22" s="14"/>
      <c r="X22" s="14"/>
      <c r="Y22" s="15"/>
    </row>
    <row r="23" spans="1:25" ht="32.1" customHeight="1" x14ac:dyDescent="0.2">
      <c r="A23" s="23" t="s">
        <v>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56"/>
      <c r="U23" s="56"/>
      <c r="V23" s="25"/>
      <c r="W23" s="25"/>
      <c r="X23" s="25"/>
      <c r="Y23" s="28"/>
    </row>
    <row r="24" spans="1:25" ht="48" customHeight="1" x14ac:dyDescent="0.2">
      <c r="A24" s="9" t="s">
        <v>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11"/>
    </row>
    <row r="25" spans="1:25" ht="32.1" customHeight="1" x14ac:dyDescent="0.2">
      <c r="A25" s="95" t="s">
        <v>43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7" t="s">
        <v>45</v>
      </c>
      <c r="Q25" s="97"/>
      <c r="R25" s="97"/>
      <c r="S25" s="97"/>
      <c r="T25" s="97"/>
      <c r="U25" s="97" t="s">
        <v>46</v>
      </c>
      <c r="V25" s="97"/>
      <c r="W25" s="97"/>
      <c r="X25" s="97"/>
      <c r="Y25" s="98"/>
    </row>
    <row r="26" spans="1:25" ht="32.1" customHeight="1" x14ac:dyDescent="0.2">
      <c r="A26" s="81" t="s">
        <v>73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>
        <v>2</v>
      </c>
      <c r="V26" s="82"/>
      <c r="W26" s="82"/>
      <c r="X26" s="82"/>
      <c r="Y26" s="83"/>
    </row>
    <row r="27" spans="1:25" ht="32.1" customHeight="1" x14ac:dyDescent="0.2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3"/>
    </row>
    <row r="28" spans="1:25" ht="32.1" customHeight="1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</row>
    <row r="29" spans="1:25" ht="32.1" customHeight="1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</row>
    <row r="30" spans="1:25" ht="32.1" customHeight="1" x14ac:dyDescent="0.2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3"/>
    </row>
    <row r="31" spans="1:25" ht="32.1" customHeight="1" x14ac:dyDescent="0.2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109"/>
      <c r="Q31" s="109"/>
      <c r="R31" s="109"/>
      <c r="S31" s="109"/>
      <c r="T31" s="109"/>
      <c r="U31" s="109"/>
      <c r="V31" s="109"/>
      <c r="W31" s="109"/>
      <c r="X31" s="109"/>
      <c r="Y31" s="110"/>
    </row>
    <row r="32" spans="1:25" ht="32.1" customHeight="1" x14ac:dyDescent="0.2">
      <c r="A32" s="72" t="s">
        <v>44</v>
      </c>
      <c r="B32" s="73"/>
      <c r="C32" s="71">
        <f>A4+7</f>
        <v>44886</v>
      </c>
      <c r="D32" s="71"/>
      <c r="E32" s="74" t="str">
        <f>A5</f>
        <v>(월)</v>
      </c>
      <c r="F32" s="74"/>
      <c r="G32" s="71">
        <f>A7+7</f>
        <v>44887</v>
      </c>
      <c r="H32" s="71"/>
      <c r="I32" s="71" t="str">
        <f>A8</f>
        <v>(화)</v>
      </c>
      <c r="J32" s="71"/>
      <c r="K32" s="71">
        <f>A10+7</f>
        <v>44888</v>
      </c>
      <c r="L32" s="71"/>
      <c r="M32" s="33" t="str">
        <f>A11</f>
        <v>(수)</v>
      </c>
      <c r="N32" s="71">
        <f>A13+7</f>
        <v>44889</v>
      </c>
      <c r="O32" s="71"/>
      <c r="P32" s="33" t="str">
        <f>A14</f>
        <v>(목)</v>
      </c>
      <c r="Q32" s="71">
        <f>A16+7</f>
        <v>44890</v>
      </c>
      <c r="R32" s="71"/>
      <c r="S32" s="33" t="str">
        <f>A17</f>
        <v>(금)</v>
      </c>
      <c r="T32" s="71">
        <f>A19+7</f>
        <v>44891</v>
      </c>
      <c r="U32" s="71"/>
      <c r="V32" s="33" t="str">
        <f>A20</f>
        <v>(토)</v>
      </c>
      <c r="W32" s="71">
        <f>A22+7</f>
        <v>44892</v>
      </c>
      <c r="X32" s="71"/>
      <c r="Y32" s="34" t="str">
        <f>A23</f>
        <v>(일)</v>
      </c>
    </row>
    <row r="33" spans="1:25" ht="32.1" customHeight="1" x14ac:dyDescent="0.2">
      <c r="A33" s="77"/>
      <c r="B33" s="7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T33" s="1"/>
      <c r="U33" s="1"/>
      <c r="V33" s="1"/>
      <c r="W33" s="1"/>
      <c r="X33" s="1"/>
      <c r="Y33" s="45"/>
    </row>
    <row r="34" spans="1:25" ht="32.1" customHeight="1" x14ac:dyDescent="0.2">
      <c r="A34" s="118"/>
      <c r="B34" s="11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</row>
    <row r="35" spans="1:25" ht="32.1" customHeight="1" x14ac:dyDescent="0.2">
      <c r="A35" s="75"/>
      <c r="B35" s="7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</row>
  </sheetData>
  <mergeCells count="44">
    <mergeCell ref="A31:O31"/>
    <mergeCell ref="P31:T31"/>
    <mergeCell ref="U28:Y28"/>
    <mergeCell ref="A35:B35"/>
    <mergeCell ref="N32:O32"/>
    <mergeCell ref="Q32:R32"/>
    <mergeCell ref="T32:U32"/>
    <mergeCell ref="W32:X32"/>
    <mergeCell ref="G32:H32"/>
    <mergeCell ref="A33:B33"/>
    <mergeCell ref="A34:B34"/>
    <mergeCell ref="A32:B32"/>
    <mergeCell ref="C32:D32"/>
    <mergeCell ref="E32:F32"/>
    <mergeCell ref="U29:Y29"/>
    <mergeCell ref="I32:J32"/>
    <mergeCell ref="K32:L32"/>
    <mergeCell ref="A25:O25"/>
    <mergeCell ref="P25:T25"/>
    <mergeCell ref="U25:Y25"/>
    <mergeCell ref="U31:Y31"/>
    <mergeCell ref="A29:O29"/>
    <mergeCell ref="P29:T29"/>
    <mergeCell ref="U30:Y30"/>
    <mergeCell ref="P28:T28"/>
    <mergeCell ref="A30:O30"/>
    <mergeCell ref="P30:T30"/>
    <mergeCell ref="A28:O28"/>
    <mergeCell ref="A27:O27"/>
    <mergeCell ref="P27:T27"/>
    <mergeCell ref="U27:Y27"/>
    <mergeCell ref="A26:O26"/>
    <mergeCell ref="A1:Y1"/>
    <mergeCell ref="B6:Y6"/>
    <mergeCell ref="B9:Y9"/>
    <mergeCell ref="B12:Y12"/>
    <mergeCell ref="S2:U2"/>
    <mergeCell ref="W2:Y2"/>
    <mergeCell ref="P26:T26"/>
    <mergeCell ref="U26:Y26"/>
    <mergeCell ref="B24:Y24"/>
    <mergeCell ref="B15:Y15"/>
    <mergeCell ref="B21:Y21"/>
    <mergeCell ref="B18:Y18"/>
  </mergeCells>
  <phoneticPr fontId="9" type="noConversion"/>
  <printOptions horizontalCentered="1" verticalCentered="1"/>
  <pageMargins left="0.39361110329627991" right="0.39361110329627991" top="0.78736108541488647" bottom="0.78736108541488647" header="0.39361110329627991" footer="0.39361110329627991"/>
  <pageSetup paperSize="9" scale="6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팀별</vt:lpstr>
      <vt:lpstr>a</vt:lpstr>
      <vt:lpstr>b</vt:lpstr>
      <vt:lpstr>c</vt:lpstr>
      <vt:lpstr>d</vt:lpstr>
      <vt:lpstr>팀별!Print_Area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김강현</cp:lastModifiedBy>
  <cp:revision>2</cp:revision>
  <cp:lastPrinted>2008-04-30T20:57:26Z</cp:lastPrinted>
  <dcterms:created xsi:type="dcterms:W3CDTF">1996-10-14T23:33:28Z</dcterms:created>
  <dcterms:modified xsi:type="dcterms:W3CDTF">2022-11-20T13:44:13Z</dcterms:modified>
  <cp:version>0906.0200.01</cp:version>
</cp:coreProperties>
</file>