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F:\목포대학교 컴퓨터 공학\2학년 2학기\창의공학설계\팀별 수행보고서\"/>
    </mc:Choice>
  </mc:AlternateContent>
  <xr:revisionPtr revIDLastSave="0" documentId="13_ncr:1_{E036CB98-DF7C-4CAC-9882-B55641219B21}" xr6:coauthVersionLast="47" xr6:coauthVersionMax="47" xr10:uidLastSave="{00000000-0000-0000-0000-000000000000}"/>
  <bookViews>
    <workbookView xWindow="6315" yWindow="1065" windowWidth="20430" windowHeight="11190" tabRatio="914" activeTab="3" xr2:uid="{00000000-000D-0000-FFFF-FFFF00000000}"/>
  </bookViews>
  <sheets>
    <sheet name="팀별" sheetId="1" r:id="rId1"/>
    <sheet name="a" sheetId="2" r:id="rId2"/>
    <sheet name="b" sheetId="3" r:id="rId3"/>
    <sheet name="c" sheetId="4" r:id="rId4"/>
    <sheet name="d" sheetId="5" r:id="rId5"/>
  </sheets>
  <definedNames>
    <definedName name="_xlnm.Print_Area" localSheetId="0">팀별!$A$1:$Y$35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2" i="5" l="1"/>
  <c r="V32" i="5"/>
  <c r="S32" i="5"/>
  <c r="P32" i="5"/>
  <c r="M32" i="5"/>
  <c r="I32" i="5"/>
  <c r="E32" i="5"/>
  <c r="C32" i="5"/>
  <c r="A22" i="5"/>
  <c r="W32" i="5" s="1"/>
  <c r="A19" i="5"/>
  <c r="T32" i="5" s="1"/>
  <c r="A16" i="5"/>
  <c r="Q32" i="5" s="1"/>
  <c r="A13" i="5"/>
  <c r="N32" i="5" s="1"/>
  <c r="A10" i="5"/>
  <c r="K32" i="5" s="1"/>
  <c r="A7" i="5"/>
  <c r="G32" i="5" s="1"/>
  <c r="Y32" i="2" l="1"/>
  <c r="V32" i="2"/>
  <c r="S32" i="2"/>
  <c r="P32" i="2"/>
  <c r="M32" i="2"/>
  <c r="I32" i="2"/>
  <c r="E32" i="2"/>
  <c r="A4" i="2"/>
  <c r="C32" i="2" s="1"/>
  <c r="Y32" i="1"/>
  <c r="V32" i="1"/>
  <c r="S32" i="1"/>
  <c r="P32" i="1"/>
  <c r="M32" i="1"/>
  <c r="I32" i="1"/>
  <c r="E32" i="1"/>
  <c r="A4" i="1"/>
  <c r="A16" i="1" s="1"/>
  <c r="Q32" i="1" s="1"/>
  <c r="I2" i="1"/>
  <c r="H2" i="1"/>
  <c r="G2" i="1"/>
  <c r="C32" i="1" l="1"/>
  <c r="A19" i="1"/>
  <c r="T32" i="1" s="1"/>
  <c r="A22" i="1"/>
  <c r="W32" i="1" s="1"/>
  <c r="A7" i="2"/>
  <c r="G32" i="2" s="1"/>
  <c r="A13" i="2"/>
  <c r="N32" i="2" s="1"/>
  <c r="A10" i="2"/>
  <c r="K32" i="2" s="1"/>
  <c r="A7" i="1"/>
  <c r="G32" i="1" s="1"/>
  <c r="A16" i="2"/>
  <c r="Q32" i="2" s="1"/>
  <c r="A10" i="1"/>
  <c r="K32" i="1" s="1"/>
  <c r="A19" i="2"/>
  <c r="T32" i="2" s="1"/>
  <c r="A13" i="1"/>
  <c r="N32" i="1" s="1"/>
  <c r="A22" i="2"/>
  <c r="W32" i="2" s="1"/>
</calcChain>
</file>

<file path=xl/sharedStrings.xml><?xml version="1.0" encoding="utf-8"?>
<sst xmlns="http://schemas.openxmlformats.org/spreadsheetml/2006/main" count="278" uniqueCount="72">
  <si>
    <t>5시</t>
  </si>
  <si>
    <t>8시</t>
  </si>
  <si>
    <t>(일)</t>
  </si>
  <si>
    <t>11시</t>
  </si>
  <si>
    <t>비고</t>
  </si>
  <si>
    <t>21시</t>
  </si>
  <si>
    <t>18시</t>
  </si>
  <si>
    <t>22시</t>
  </si>
  <si>
    <t>3시</t>
  </si>
  <si>
    <t>(토)</t>
  </si>
  <si>
    <t>15시</t>
  </si>
  <si>
    <t>7시</t>
  </si>
  <si>
    <t>조</t>
  </si>
  <si>
    <t>16시</t>
  </si>
  <si>
    <t>13시</t>
  </si>
  <si>
    <t xml:space="preserve"> </t>
  </si>
  <si>
    <t>(화)</t>
  </si>
  <si>
    <t>(금)</t>
  </si>
  <si>
    <t>0시</t>
  </si>
  <si>
    <t>23시</t>
  </si>
  <si>
    <t>(수)</t>
  </si>
  <si>
    <t>2시</t>
  </si>
  <si>
    <t>4시</t>
  </si>
  <si>
    <t>(월)</t>
  </si>
  <si>
    <t>9시</t>
  </si>
  <si>
    <t>전체</t>
  </si>
  <si>
    <t>6시</t>
  </si>
  <si>
    <t>19시</t>
  </si>
  <si>
    <t>학번</t>
  </si>
  <si>
    <t>(목)</t>
  </si>
  <si>
    <t>성 명</t>
  </si>
  <si>
    <t>12시</t>
  </si>
  <si>
    <t>14시</t>
  </si>
  <si>
    <t>1시</t>
  </si>
  <si>
    <t>17시</t>
  </si>
  <si>
    <t>20시</t>
  </si>
  <si>
    <t>10시</t>
  </si>
  <si>
    <t>2hr</t>
  </si>
  <si>
    <t>기존 발표영상에 대한 리뷰</t>
  </si>
  <si>
    <t>작 업 일 지</t>
  </si>
  <si>
    <t>수 행 일 지</t>
  </si>
  <si>
    <t>금주의 결과</t>
  </si>
  <si>
    <t>내주의 예정</t>
  </si>
  <si>
    <t>Sub Project</t>
  </si>
  <si>
    <t>실작업시간(hr)</t>
  </si>
  <si>
    <t>193602</t>
  </si>
  <si>
    <t>초안보고서 피드백후 보고서 다시 작성</t>
  </si>
  <si>
    <t>자료 준비 및 팀 브레인스토밍 회의록 종합</t>
  </si>
  <si>
    <t>193612</t>
  </si>
  <si>
    <t>이민우</t>
  </si>
  <si>
    <t>초안보고서 작성</t>
  </si>
  <si>
    <t>2조</t>
  </si>
  <si>
    <t>김강현</t>
  </si>
  <si>
    <t>김치원</t>
  </si>
  <si>
    <t>209146</t>
  </si>
  <si>
    <t>(월)</t>
    <phoneticPr fontId="9" type="noConversion"/>
  </si>
  <si>
    <t>(화)</t>
    <phoneticPr fontId="9" type="noConversion"/>
  </si>
  <si>
    <t>(수)</t>
    <phoneticPr fontId="9" type="noConversion"/>
  </si>
  <si>
    <t>(목)</t>
    <phoneticPr fontId="9" type="noConversion"/>
  </si>
  <si>
    <t>(금)</t>
    <phoneticPr fontId="9" type="noConversion"/>
  </si>
  <si>
    <t>(토)</t>
    <phoneticPr fontId="9" type="noConversion"/>
  </si>
  <si>
    <t>(일)</t>
    <phoneticPr fontId="9" type="noConversion"/>
  </si>
  <si>
    <t>라즈베이파이 구현방법 찾아보기</t>
    <phoneticPr fontId="9" type="noConversion"/>
  </si>
  <si>
    <t>nfc센서 실습</t>
    <phoneticPr fontId="9" type="noConversion"/>
  </si>
  <si>
    <t>라즈베리 파이 NFC 리더기 실습</t>
    <phoneticPr fontId="9" type="noConversion"/>
  </si>
  <si>
    <t>193619</t>
    <phoneticPr fontId="9" type="noConversion"/>
  </si>
  <si>
    <t>서정원</t>
    <phoneticPr fontId="9" type="noConversion"/>
  </si>
  <si>
    <t>기능 구현을 위한 python 조사</t>
    <phoneticPr fontId="9" type="noConversion"/>
  </si>
  <si>
    <t>팀 주별 수행보고서, 회의록, 팀별 수행일지 작성</t>
    <phoneticPr fontId="9" type="noConversion"/>
  </si>
  <si>
    <t>NFC 센서 회로도 및 코드 자료 찾기 및 공부</t>
  </si>
  <si>
    <t>1.5hr</t>
    <phoneticPr fontId="9" type="noConversion"/>
  </si>
  <si>
    <t>NFC 통신 분석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</si>
</sst>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&quot;$&quot;* #,##0_);_(&quot;$&quot;* \(#,##0\);_(&quot;$&quot;* &quot;-&quot;_);_(@_)"/>
    <numFmt numFmtId="177" formatCode="m&quot;/&quot;d;@"/>
  </numFmts>
  <fonts count="21" x14ac:knownFonts="1"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돋움"/>
      <family val="3"/>
      <charset val="129"/>
    </font>
    <font>
      <sz val="11"/>
      <color rgb="FF000000"/>
      <name val="바탕체"/>
      <family val="1"/>
      <charset val="129"/>
    </font>
    <font>
      <b/>
      <sz val="11"/>
      <color rgb="FF000000"/>
      <name val="돋움"/>
      <family val="3"/>
      <charset val="129"/>
    </font>
    <font>
      <sz val="11"/>
      <color rgb="FF000000"/>
      <name val="Arial"/>
    </font>
    <font>
      <b/>
      <sz val="11"/>
      <color rgb="FF000000"/>
      <name val="바탕체"/>
      <family val="1"/>
      <charset val="129"/>
    </font>
    <font>
      <sz val="11"/>
      <color rgb="FFFFFFFF"/>
      <name val="바탕체"/>
      <family val="1"/>
      <charset val="129"/>
    </font>
    <font>
      <b/>
      <sz val="16"/>
      <color rgb="FF000000"/>
      <name val="바탕체"/>
      <family val="1"/>
      <charset val="129"/>
    </font>
    <font>
      <sz val="8"/>
      <name val="돋움"/>
      <family val="3"/>
      <charset val="129"/>
    </font>
    <font>
      <sz val="11"/>
      <color rgb="FF000000"/>
      <name val="Arial"/>
      <family val="2"/>
    </font>
    <font>
      <sz val="11"/>
      <color theme="0"/>
      <name val="바탕체"/>
      <family val="1"/>
      <charset val="129"/>
    </font>
    <font>
      <sz val="11"/>
      <name val="돋움"/>
      <family val="3"/>
      <charset val="129"/>
    </font>
    <font>
      <b/>
      <sz val="16"/>
      <color indexed="8"/>
      <name val="바탕체"/>
      <family val="1"/>
      <charset val="129"/>
    </font>
    <font>
      <sz val="11"/>
      <color indexed="8"/>
      <name val="바탕체"/>
      <family val="1"/>
      <charset val="129"/>
    </font>
    <font>
      <b/>
      <sz val="11"/>
      <color indexed="8"/>
      <name val="바탕체"/>
      <family val="1"/>
      <charset val="129"/>
    </font>
    <font>
      <sz val="11"/>
      <color indexed="8"/>
      <name val="Arial"/>
      <family val="2"/>
    </font>
    <font>
      <sz val="11"/>
      <color indexed="9"/>
      <name val="바탕체"/>
      <family val="1"/>
      <charset val="129"/>
    </font>
    <font>
      <sz val="11"/>
      <color rgb="FF4F81BD"/>
      <name val="바탕체"/>
      <family val="1"/>
      <charset val="129"/>
    </font>
    <font>
      <sz val="10"/>
      <color rgb="FF4F81BD"/>
      <name val="Arial"/>
      <family val="2"/>
    </font>
    <font>
      <sz val="11"/>
      <color indexed="13"/>
      <name val="바탕체"/>
      <family val="1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F99CC"/>
      </patternFill>
    </fill>
    <fill>
      <patternFill patternType="solid">
        <fgColor rgb="FFC0C0C0"/>
      </patternFill>
    </fill>
    <fill>
      <patternFill patternType="solid">
        <fgColor rgb="FF000000"/>
      </patternFill>
    </fill>
    <fill>
      <patternFill patternType="solid">
        <fgColor rgb="FFFF0000"/>
      </patternFill>
    </fill>
    <fill>
      <patternFill patternType="solid">
        <fgColor rgb="FFFFCC00"/>
      </patternFill>
    </fill>
    <fill>
      <patternFill patternType="solid">
        <fgColor rgb="FF008000"/>
      </patternFill>
    </fill>
    <fill>
      <patternFill patternType="solid">
        <fgColor rgb="FF0066CC"/>
      </patternFill>
    </fill>
    <fill>
      <patternFill patternType="solid">
        <fgColor rgb="FF800080"/>
      </patternFill>
    </fill>
    <fill>
      <patternFill patternType="solid">
        <fgColor rgb="FF0000FF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05">
    <border>
      <left/>
      <right/>
      <top/>
      <bottom/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/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 diagonalUp="1" diagonalDown="1"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 diagonalUp="1" diagonalDown="1"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 diagonalUp="1" diagonalDown="1"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 diagonalUp="1" diagonalDown="1"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 diagonalUp="1" diagonalDown="1"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 diagonalUp="1" diagonalDown="1">
      <left style="dotted">
        <color indexed="64"/>
      </left>
      <right/>
      <top style="medium">
        <color indexed="64"/>
      </top>
      <bottom style="dotted">
        <color indexed="64"/>
      </bottom>
      <diagonal/>
    </border>
    <border diagonalUp="1" diagonalDown="1"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 diagonalUp="1" diagonalDown="1"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 diagonalUp="1" diagonalDown="1"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 diagonalUp="1" diagonalDown="1">
      <left style="dotted">
        <color indexed="64"/>
      </left>
      <right/>
      <top style="dotted">
        <color indexed="64"/>
      </top>
      <bottom style="medium">
        <color indexed="64"/>
      </bottom>
      <diagonal/>
    </border>
    <border diagonalUp="1" diagonalDown="1">
      <left/>
      <right style="dotted">
        <color indexed="64"/>
      </right>
      <top style="dotted">
        <color indexed="64"/>
      </top>
      <bottom style="medium">
        <color indexed="64"/>
      </bottom>
      <diagonal/>
    </border>
    <border diagonalUp="1" diagonalDown="1"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 diagonalUp="1" diagonalDown="1"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 diagonalUp="1" diagonalDown="1"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 diagonalUp="1" diagonalDown="1"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 diagonalUp="1" diagonalDown="1"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 diagonalUp="1" diagonalDown="1"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 style="dotted">
        <color indexed="64"/>
      </right>
      <top style="medium">
        <color indexed="64"/>
      </top>
      <bottom style="dotted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 diagonalUp="1" diagonalDown="1"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/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 style="thin">
        <color indexed="64"/>
      </right>
      <top/>
      <bottom/>
      <diagonal/>
    </border>
    <border diagonalUp="1" diagonalDown="1"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176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</cellStyleXfs>
  <cellXfs count="362">
    <xf numFmtId="0" fontId="0" fillId="0" borderId="0" xfId="0"/>
    <xf numFmtId="0" fontId="3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77" fontId="3" fillId="0" borderId="26" xfId="0" applyNumberFormat="1" applyFont="1" applyBorder="1" applyAlignment="1">
      <alignment vertical="center"/>
    </xf>
    <xf numFmtId="177" fontId="3" fillId="0" borderId="27" xfId="0" applyNumberFormat="1" applyFont="1" applyBorder="1" applyAlignment="1">
      <alignment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2" borderId="29" xfId="0" applyFont="1" applyFill="1" applyBorder="1" applyAlignment="1">
      <alignment horizontal="right" vertical="center"/>
    </xf>
    <xf numFmtId="0" fontId="3" fillId="0" borderId="30" xfId="0" applyFont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 wrapText="1"/>
    </xf>
    <xf numFmtId="0" fontId="3" fillId="11" borderId="5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0" fontId="3" fillId="12" borderId="21" xfId="0" applyFont="1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3" fillId="14" borderId="9" xfId="0" applyFont="1" applyFill="1" applyBorder="1" applyAlignment="1">
      <alignment horizontal="center" vertical="center"/>
    </xf>
    <xf numFmtId="0" fontId="3" fillId="14" borderId="21" xfId="0" applyFont="1" applyFill="1" applyBorder="1" applyAlignment="1">
      <alignment horizontal="center" vertical="center"/>
    </xf>
    <xf numFmtId="0" fontId="3" fillId="14" borderId="1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3" fillId="13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77" fontId="3" fillId="0" borderId="26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0" fontId="3" fillId="0" borderId="29" xfId="0" applyNumberFormat="1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5" borderId="55" xfId="0" applyFont="1" applyFill="1" applyBorder="1" applyAlignment="1">
      <alignment horizontal="right" vertical="center"/>
    </xf>
    <xf numFmtId="0" fontId="3" fillId="0" borderId="5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56" xfId="0" applyFont="1" applyBorder="1" applyAlignment="1">
      <alignment vertical="center"/>
    </xf>
    <xf numFmtId="0" fontId="6" fillId="16" borderId="56" xfId="0" applyFont="1" applyFill="1" applyBorder="1" applyAlignment="1">
      <alignment horizontal="center" vertical="center"/>
    </xf>
    <xf numFmtId="49" fontId="2" fillId="0" borderId="56" xfId="0" applyNumberFormat="1" applyFont="1" applyBorder="1" applyAlignment="1">
      <alignment horizontal="center" vertical="center"/>
    </xf>
    <xf numFmtId="49" fontId="10" fillId="0" borderId="56" xfId="0" applyNumberFormat="1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177" fontId="3" fillId="0" borderId="61" xfId="0" applyNumberFormat="1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12" borderId="63" xfId="0" applyFont="1" applyFill="1" applyBorder="1" applyAlignment="1">
      <alignment horizontal="center" vertical="center"/>
    </xf>
    <xf numFmtId="0" fontId="3" fillId="0" borderId="6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12" borderId="67" xfId="0" applyFont="1" applyFill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17" borderId="64" xfId="0" applyFont="1" applyFill="1" applyBorder="1" applyAlignment="1">
      <alignment horizontal="center" vertical="center" wrapText="1"/>
    </xf>
    <xf numFmtId="0" fontId="3" fillId="17" borderId="71" xfId="0" applyFont="1" applyFill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3" fillId="14" borderId="63" xfId="0" applyFont="1" applyFill="1" applyBorder="1" applyAlignment="1">
      <alignment horizontal="center" vertical="center"/>
    </xf>
    <xf numFmtId="0" fontId="3" fillId="17" borderId="63" xfId="0" applyFont="1" applyFill="1" applyBorder="1" applyAlignment="1">
      <alignment horizontal="center" vertical="center"/>
    </xf>
    <xf numFmtId="0" fontId="6" fillId="12" borderId="63" xfId="0" applyFont="1" applyFill="1" applyBorder="1" applyAlignment="1">
      <alignment horizontal="center" vertical="center"/>
    </xf>
    <xf numFmtId="0" fontId="3" fillId="12" borderId="65" xfId="0" applyFont="1" applyFill="1" applyBorder="1" applyAlignment="1">
      <alignment horizontal="center" vertical="center"/>
    </xf>
    <xf numFmtId="0" fontId="3" fillId="14" borderId="67" xfId="0" applyFont="1" applyFill="1" applyBorder="1" applyAlignment="1">
      <alignment horizontal="center" vertical="center"/>
    </xf>
    <xf numFmtId="0" fontId="3" fillId="17" borderId="67" xfId="0" applyFont="1" applyFill="1" applyBorder="1" applyAlignment="1">
      <alignment horizontal="center" vertical="center"/>
    </xf>
    <xf numFmtId="0" fontId="3" fillId="12" borderId="68" xfId="0" applyFont="1" applyFill="1" applyBorder="1" applyAlignment="1">
      <alignment horizontal="center" vertical="center"/>
    </xf>
    <xf numFmtId="0" fontId="3" fillId="0" borderId="63" xfId="2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69" xfId="2" applyFont="1" applyBorder="1" applyAlignment="1">
      <alignment horizontal="center" vertical="center"/>
    </xf>
    <xf numFmtId="0" fontId="3" fillId="0" borderId="70" xfId="2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12" borderId="63" xfId="2" applyFont="1" applyFill="1" applyBorder="1" applyAlignment="1">
      <alignment horizontal="center" vertical="center"/>
    </xf>
    <xf numFmtId="0" fontId="3" fillId="14" borderId="64" xfId="0" applyFont="1" applyFill="1" applyBorder="1" applyAlignment="1">
      <alignment horizontal="center" vertical="center" wrapText="1"/>
    </xf>
    <xf numFmtId="0" fontId="11" fillId="12" borderId="63" xfId="0" applyFont="1" applyFill="1" applyBorder="1" applyAlignment="1">
      <alignment horizontal="center" vertical="center"/>
    </xf>
    <xf numFmtId="0" fontId="3" fillId="14" borderId="73" xfId="0" applyFont="1" applyFill="1" applyBorder="1" applyAlignment="1">
      <alignment horizontal="center" vertical="center"/>
    </xf>
    <xf numFmtId="0" fontId="11" fillId="12" borderId="67" xfId="0" applyFont="1" applyFill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6" fillId="0" borderId="80" xfId="0" applyFont="1" applyBorder="1" applyAlignment="1">
      <alignment horizontal="center" vertical="center"/>
    </xf>
    <xf numFmtId="0" fontId="6" fillId="0" borderId="81" xfId="0" applyFont="1" applyBorder="1" applyAlignment="1">
      <alignment horizontal="center" vertical="center"/>
    </xf>
    <xf numFmtId="177" fontId="3" fillId="0" borderId="81" xfId="0" applyNumberFormat="1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177" fontId="3" fillId="0" borderId="81" xfId="0" applyNumberFormat="1" applyFont="1" applyBorder="1" applyAlignment="1">
      <alignment vertical="center"/>
    </xf>
    <xf numFmtId="177" fontId="3" fillId="0" borderId="82" xfId="0" applyNumberFormat="1" applyFont="1" applyBorder="1" applyAlignment="1">
      <alignment vertical="center"/>
    </xf>
    <xf numFmtId="0" fontId="3" fillId="0" borderId="83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176" fontId="3" fillId="0" borderId="85" xfId="1" applyFont="1" applyBorder="1" applyAlignment="1">
      <alignment horizontal="center" vertical="center"/>
    </xf>
    <xf numFmtId="176" fontId="3" fillId="0" borderId="86" xfId="1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3" fillId="0" borderId="87" xfId="0" applyFont="1" applyBorder="1" applyAlignment="1">
      <alignment horizontal="center" vertical="center"/>
    </xf>
    <xf numFmtId="0" fontId="10" fillId="0" borderId="88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0" borderId="89" xfId="0" applyFont="1" applyBorder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4" fillId="18" borderId="55" xfId="3" applyFont="1" applyFill="1" applyBorder="1" applyAlignment="1">
      <alignment horizontal="right" vertical="center"/>
    </xf>
    <xf numFmtId="0" fontId="14" fillId="0" borderId="0" xfId="3" applyFont="1" applyAlignment="1">
      <alignment horizontal="center" vertical="center"/>
    </xf>
    <xf numFmtId="0" fontId="14" fillId="0" borderId="56" xfId="3" applyFont="1" applyBorder="1" applyAlignment="1">
      <alignment horizontal="center" vertical="center"/>
    </xf>
    <xf numFmtId="0" fontId="12" fillId="0" borderId="0" xfId="3">
      <alignment vertical="center"/>
    </xf>
    <xf numFmtId="0" fontId="14" fillId="0" borderId="56" xfId="3" applyFont="1" applyBorder="1" applyAlignment="1">
      <alignment vertical="center"/>
    </xf>
    <xf numFmtId="0" fontId="15" fillId="19" borderId="56" xfId="3" applyFont="1" applyFill="1" applyBorder="1" applyAlignment="1">
      <alignment horizontal="center" vertical="center"/>
    </xf>
    <xf numFmtId="49" fontId="12" fillId="0" borderId="56" xfId="3" applyNumberFormat="1" applyFont="1" applyBorder="1" applyAlignment="1">
      <alignment horizontal="center" vertical="center"/>
    </xf>
    <xf numFmtId="49" fontId="16" fillId="0" borderId="56" xfId="3" applyNumberFormat="1" applyFont="1" applyBorder="1" applyAlignment="1">
      <alignment horizontal="center" vertical="center"/>
    </xf>
    <xf numFmtId="0" fontId="14" fillId="0" borderId="56" xfId="3" applyFont="1" applyBorder="1" applyAlignment="1">
      <alignment horizontal="center" vertical="center"/>
    </xf>
    <xf numFmtId="0" fontId="14" fillId="0" borderId="57" xfId="3" applyFont="1" applyBorder="1" applyAlignment="1">
      <alignment horizontal="center" vertical="center"/>
    </xf>
    <xf numFmtId="0" fontId="14" fillId="0" borderId="58" xfId="3" applyFont="1" applyBorder="1" applyAlignment="1">
      <alignment horizontal="center" vertical="center"/>
    </xf>
    <xf numFmtId="0" fontId="14" fillId="0" borderId="59" xfId="3" applyFont="1" applyBorder="1" applyAlignment="1">
      <alignment horizontal="center" vertical="center"/>
    </xf>
    <xf numFmtId="0" fontId="14" fillId="0" borderId="60" xfId="3" applyFont="1" applyBorder="1" applyAlignment="1">
      <alignment horizontal="center" vertical="center"/>
    </xf>
    <xf numFmtId="177" fontId="14" fillId="0" borderId="61" xfId="3" applyNumberFormat="1" applyFont="1" applyBorder="1" applyAlignment="1">
      <alignment horizontal="center" vertical="center"/>
    </xf>
    <xf numFmtId="0" fontId="14" fillId="0" borderId="62" xfId="3" applyFont="1" applyBorder="1" applyAlignment="1">
      <alignment horizontal="center" vertical="center"/>
    </xf>
    <xf numFmtId="0" fontId="14" fillId="0" borderId="63" xfId="3" applyFont="1" applyBorder="1" applyAlignment="1">
      <alignment horizontal="center" vertical="center"/>
    </xf>
    <xf numFmtId="0" fontId="14" fillId="0" borderId="63" xfId="3" applyFont="1" applyBorder="1" applyAlignment="1">
      <alignment horizontal="center" vertical="center" wrapText="1"/>
    </xf>
    <xf numFmtId="0" fontId="14" fillId="0" borderId="65" xfId="3" applyFont="1" applyBorder="1" applyAlignment="1">
      <alignment horizontal="center" vertical="center"/>
    </xf>
    <xf numFmtId="0" fontId="14" fillId="0" borderId="66" xfId="3" applyFont="1" applyBorder="1" applyAlignment="1">
      <alignment horizontal="center" vertical="center"/>
    </xf>
    <xf numFmtId="0" fontId="14" fillId="0" borderId="90" xfId="3" applyFont="1" applyBorder="1" applyAlignment="1">
      <alignment horizontal="center" vertical="center"/>
    </xf>
    <xf numFmtId="0" fontId="14" fillId="0" borderId="67" xfId="3" applyFont="1" applyBorder="1" applyAlignment="1">
      <alignment horizontal="center" vertical="center"/>
    </xf>
    <xf numFmtId="0" fontId="14" fillId="0" borderId="68" xfId="3" applyFont="1" applyBorder="1" applyAlignment="1">
      <alignment horizontal="center" vertical="center"/>
    </xf>
    <xf numFmtId="0" fontId="14" fillId="0" borderId="91" xfId="3" applyFont="1" applyBorder="1" applyAlignment="1">
      <alignment horizontal="center" vertical="center"/>
    </xf>
    <xf numFmtId="0" fontId="14" fillId="0" borderId="92" xfId="3" applyFont="1" applyBorder="1" applyAlignment="1">
      <alignment horizontal="center" vertical="center"/>
    </xf>
    <xf numFmtId="0" fontId="14" fillId="20" borderId="63" xfId="3" applyFont="1" applyFill="1" applyBorder="1" applyAlignment="1">
      <alignment horizontal="center" vertical="center"/>
    </xf>
    <xf numFmtId="0" fontId="14" fillId="20" borderId="65" xfId="3" applyFont="1" applyFill="1" applyBorder="1" applyAlignment="1">
      <alignment horizontal="center" vertical="center"/>
    </xf>
    <xf numFmtId="0" fontId="17" fillId="20" borderId="67" xfId="3" applyFont="1" applyFill="1" applyBorder="1" applyAlignment="1">
      <alignment horizontal="center" vertical="center"/>
    </xf>
    <xf numFmtId="0" fontId="14" fillId="20" borderId="67" xfId="3" applyFont="1" applyFill="1" applyBorder="1" applyAlignment="1">
      <alignment horizontal="center" vertical="center"/>
    </xf>
    <xf numFmtId="0" fontId="14" fillId="20" borderId="68" xfId="3" applyFont="1" applyFill="1" applyBorder="1" applyAlignment="1">
      <alignment horizontal="center" vertical="center"/>
    </xf>
    <xf numFmtId="0" fontId="14" fillId="21" borderId="63" xfId="3" applyFont="1" applyFill="1" applyBorder="1" applyAlignment="1">
      <alignment horizontal="center" vertical="center"/>
    </xf>
    <xf numFmtId="0" fontId="14" fillId="21" borderId="67" xfId="3" applyFont="1" applyFill="1" applyBorder="1" applyAlignment="1">
      <alignment horizontal="center" vertical="center"/>
    </xf>
    <xf numFmtId="0" fontId="14" fillId="22" borderId="63" xfId="3" applyFont="1" applyFill="1" applyBorder="1" applyAlignment="1">
      <alignment horizontal="center" vertical="center"/>
    </xf>
    <xf numFmtId="0" fontId="14" fillId="20" borderId="63" xfId="3" applyFont="1" applyFill="1" applyBorder="1" applyAlignment="1">
      <alignment horizontal="center" vertical="center" wrapText="1"/>
    </xf>
    <xf numFmtId="0" fontId="14" fillId="22" borderId="67" xfId="3" applyFont="1" applyFill="1" applyBorder="1" applyAlignment="1">
      <alignment horizontal="center" vertical="center"/>
    </xf>
    <xf numFmtId="0" fontId="14" fillId="0" borderId="74" xfId="3" applyFont="1" applyBorder="1" applyAlignment="1">
      <alignment horizontal="center" vertical="center"/>
    </xf>
    <xf numFmtId="0" fontId="14" fillId="0" borderId="75" xfId="3" applyFont="1" applyBorder="1" applyAlignment="1">
      <alignment horizontal="center" vertical="center"/>
    </xf>
    <xf numFmtId="0" fontId="14" fillId="22" borderId="72" xfId="3" applyFont="1" applyFill="1" applyBorder="1" applyAlignment="1">
      <alignment horizontal="center" vertical="center"/>
    </xf>
    <xf numFmtId="0" fontId="18" fillId="22" borderId="64" xfId="3" applyFont="1" applyFill="1" applyBorder="1" applyAlignment="1">
      <alignment horizontal="center" vertical="center"/>
    </xf>
    <xf numFmtId="0" fontId="12" fillId="0" borderId="64" xfId="3" applyBorder="1" applyAlignment="1">
      <alignment horizontal="center" vertical="center"/>
    </xf>
    <xf numFmtId="0" fontId="12" fillId="0" borderId="93" xfId="3" applyBorder="1" applyAlignment="1">
      <alignment horizontal="center" vertical="center"/>
    </xf>
    <xf numFmtId="0" fontId="14" fillId="22" borderId="94" xfId="3" applyFont="1" applyFill="1" applyBorder="1" applyAlignment="1">
      <alignment horizontal="center" vertical="center"/>
    </xf>
    <xf numFmtId="0" fontId="19" fillId="22" borderId="71" xfId="3" applyFont="1" applyFill="1" applyBorder="1" applyAlignment="1">
      <alignment horizontal="center" vertical="center"/>
    </xf>
    <xf numFmtId="0" fontId="12" fillId="0" borderId="71" xfId="3" applyBorder="1" applyAlignment="1">
      <alignment horizontal="center" vertical="center"/>
    </xf>
    <xf numFmtId="0" fontId="12" fillId="0" borderId="89" xfId="3" applyBorder="1" applyAlignment="1">
      <alignment horizontal="center" vertical="center"/>
    </xf>
    <xf numFmtId="0" fontId="14" fillId="0" borderId="58" xfId="3" applyFont="1" applyBorder="1" applyAlignment="1">
      <alignment horizontal="center" vertical="center"/>
    </xf>
    <xf numFmtId="0" fontId="14" fillId="0" borderId="59" xfId="3" applyFont="1" applyBorder="1" applyAlignment="1">
      <alignment horizontal="center" vertical="center"/>
    </xf>
    <xf numFmtId="0" fontId="14" fillId="0" borderId="60" xfId="3" applyFont="1" applyBorder="1" applyAlignment="1">
      <alignment horizontal="center" vertical="center"/>
    </xf>
    <xf numFmtId="0" fontId="14" fillId="0" borderId="72" xfId="3" applyFont="1" applyBorder="1" applyAlignment="1">
      <alignment horizontal="center" vertical="center"/>
    </xf>
    <xf numFmtId="0" fontId="14" fillId="22" borderId="64" xfId="3" applyFont="1" applyFill="1" applyBorder="1" applyAlignment="1">
      <alignment horizontal="center" vertical="center" wrapText="1"/>
    </xf>
    <xf numFmtId="0" fontId="14" fillId="0" borderId="95" xfId="3" applyFont="1" applyBorder="1" applyAlignment="1">
      <alignment horizontal="center" vertical="center"/>
    </xf>
    <xf numFmtId="0" fontId="14" fillId="0" borderId="96" xfId="3" applyFont="1" applyBorder="1" applyAlignment="1">
      <alignment horizontal="center" vertical="center"/>
    </xf>
    <xf numFmtId="0" fontId="14" fillId="0" borderId="97" xfId="3" applyFont="1" applyBorder="1" applyAlignment="1">
      <alignment horizontal="center" vertical="center"/>
    </xf>
    <xf numFmtId="0" fontId="14" fillId="22" borderId="73" xfId="3" applyFont="1" applyFill="1" applyBorder="1" applyAlignment="1">
      <alignment horizontal="center" vertical="center"/>
    </xf>
    <xf numFmtId="0" fontId="14" fillId="0" borderId="98" xfId="3" applyFont="1" applyBorder="1" applyAlignment="1">
      <alignment horizontal="center" vertical="center"/>
    </xf>
    <xf numFmtId="0" fontId="14" fillId="0" borderId="99" xfId="3" applyFont="1" applyBorder="1" applyAlignment="1">
      <alignment horizontal="center" vertical="center"/>
    </xf>
    <xf numFmtId="20" fontId="14" fillId="0" borderId="55" xfId="3" applyNumberFormat="1" applyFont="1" applyBorder="1" applyAlignment="1">
      <alignment horizontal="center" vertical="center"/>
    </xf>
    <xf numFmtId="0" fontId="14" fillId="0" borderId="55" xfId="3" applyFont="1" applyBorder="1" applyAlignment="1">
      <alignment horizontal="center" vertical="center"/>
    </xf>
    <xf numFmtId="0" fontId="14" fillId="0" borderId="79" xfId="3" applyFont="1" applyBorder="1" applyAlignment="1">
      <alignment horizontal="center" vertical="center"/>
    </xf>
    <xf numFmtId="0" fontId="15" fillId="0" borderId="100" xfId="3" applyFont="1" applyBorder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5" fillId="0" borderId="101" xfId="3" applyFont="1" applyBorder="1" applyAlignment="1">
      <alignment horizontal="center" vertical="center"/>
    </xf>
    <xf numFmtId="0" fontId="14" fillId="0" borderId="102" xfId="3" applyFont="1" applyBorder="1" applyAlignment="1">
      <alignment horizontal="center" vertical="center"/>
    </xf>
    <xf numFmtId="0" fontId="14" fillId="0" borderId="103" xfId="3" applyFont="1" applyBorder="1" applyAlignment="1">
      <alignment horizontal="center" vertical="center"/>
    </xf>
    <xf numFmtId="0" fontId="14" fillId="0" borderId="104" xfId="3" applyFont="1" applyBorder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78" xfId="3" applyFont="1" applyBorder="1" applyAlignment="1">
      <alignment horizontal="center" vertical="center"/>
    </xf>
    <xf numFmtId="0" fontId="17" fillId="0" borderId="78" xfId="3" applyFont="1" applyBorder="1" applyAlignment="1">
      <alignment horizontal="center" vertical="center"/>
    </xf>
    <xf numFmtId="0" fontId="17" fillId="0" borderId="55" xfId="3" applyFont="1" applyBorder="1" applyAlignment="1">
      <alignment horizontal="center" vertical="center"/>
    </xf>
    <xf numFmtId="0" fontId="14" fillId="0" borderId="99" xfId="3" applyFont="1" applyBorder="1" applyAlignment="1">
      <alignment horizontal="center" vertical="center"/>
    </xf>
    <xf numFmtId="0" fontId="14" fillId="0" borderId="69" xfId="3" applyFont="1" applyBorder="1" applyAlignment="1">
      <alignment horizontal="center" vertical="center"/>
    </xf>
    <xf numFmtId="0" fontId="14" fillId="0" borderId="70" xfId="3" applyFont="1" applyBorder="1" applyAlignment="1">
      <alignment horizontal="center" vertical="center"/>
    </xf>
    <xf numFmtId="0" fontId="15" fillId="0" borderId="80" xfId="3" applyFont="1" applyBorder="1" applyAlignment="1">
      <alignment horizontal="center" vertical="center"/>
    </xf>
    <xf numFmtId="0" fontId="15" fillId="0" borderId="81" xfId="3" applyFont="1" applyBorder="1" applyAlignment="1">
      <alignment horizontal="center" vertical="center"/>
    </xf>
    <xf numFmtId="177" fontId="14" fillId="0" borderId="81" xfId="3" applyNumberFormat="1" applyFont="1" applyBorder="1" applyAlignment="1">
      <alignment horizontal="center" vertical="center"/>
    </xf>
    <xf numFmtId="0" fontId="14" fillId="0" borderId="81" xfId="3" applyFont="1" applyBorder="1" applyAlignment="1">
      <alignment horizontal="center" vertical="center"/>
    </xf>
    <xf numFmtId="177" fontId="14" fillId="0" borderId="81" xfId="3" applyNumberFormat="1" applyFont="1" applyBorder="1" applyAlignment="1">
      <alignment vertical="center"/>
    </xf>
    <xf numFmtId="177" fontId="14" fillId="0" borderId="82" xfId="3" applyNumberFormat="1" applyFont="1" applyBorder="1" applyAlignment="1">
      <alignment vertical="center"/>
    </xf>
    <xf numFmtId="0" fontId="14" fillId="0" borderId="83" xfId="3" applyFont="1" applyBorder="1" applyAlignment="1">
      <alignment horizontal="center" vertical="center" wrapText="1"/>
    </xf>
    <xf numFmtId="0" fontId="14" fillId="0" borderId="64" xfId="3" applyFont="1" applyBorder="1" applyAlignment="1">
      <alignment horizontal="center" vertical="center"/>
    </xf>
    <xf numFmtId="0" fontId="14" fillId="0" borderId="64" xfId="3" applyFont="1" applyBorder="1" applyAlignment="1">
      <alignment horizontal="center" vertical="center"/>
    </xf>
    <xf numFmtId="0" fontId="14" fillId="0" borderId="93" xfId="3" applyFont="1" applyBorder="1" applyAlignment="1">
      <alignment horizontal="center" vertical="center"/>
    </xf>
    <xf numFmtId="0" fontId="15" fillId="0" borderId="85" xfId="3" applyFont="1" applyBorder="1" applyAlignment="1">
      <alignment horizontal="center" vertical="center"/>
    </xf>
    <xf numFmtId="0" fontId="15" fillId="0" borderId="86" xfId="3" applyFont="1" applyBorder="1" applyAlignment="1">
      <alignment horizontal="center" vertical="center"/>
    </xf>
    <xf numFmtId="0" fontId="14" fillId="0" borderId="86" xfId="3" applyFont="1" applyBorder="1" applyAlignment="1">
      <alignment horizontal="center" vertical="center"/>
    </xf>
    <xf numFmtId="0" fontId="14" fillId="0" borderId="87" xfId="3" applyFont="1" applyBorder="1" applyAlignment="1">
      <alignment horizontal="center" vertical="center"/>
    </xf>
    <xf numFmtId="0" fontId="16" fillId="0" borderId="88" xfId="3" applyFont="1" applyBorder="1" applyAlignment="1">
      <alignment horizontal="center" vertical="center"/>
    </xf>
    <xf numFmtId="0" fontId="16" fillId="0" borderId="71" xfId="3" applyFont="1" applyBorder="1" applyAlignment="1">
      <alignment horizontal="center" vertical="center"/>
    </xf>
    <xf numFmtId="0" fontId="16" fillId="0" borderId="71" xfId="3" applyFont="1" applyBorder="1" applyAlignment="1">
      <alignment horizontal="center" vertical="center"/>
    </xf>
    <xf numFmtId="0" fontId="16" fillId="0" borderId="89" xfId="3" applyFont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4" fillId="18" borderId="55" xfId="4" applyFont="1" applyFill="1" applyBorder="1" applyAlignment="1">
      <alignment horizontal="right" vertical="center"/>
    </xf>
    <xf numFmtId="0" fontId="14" fillId="0" borderId="0" xfId="4" applyFont="1" applyAlignment="1">
      <alignment horizontal="center" vertical="center"/>
    </xf>
    <xf numFmtId="0" fontId="14" fillId="0" borderId="56" xfId="4" applyFont="1" applyBorder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14" fillId="0" borderId="56" xfId="4" applyFont="1" applyBorder="1">
      <alignment vertical="center"/>
    </xf>
    <xf numFmtId="0" fontId="15" fillId="19" borderId="56" xfId="4" applyFont="1" applyFill="1" applyBorder="1" applyAlignment="1">
      <alignment horizontal="center" vertical="center"/>
    </xf>
    <xf numFmtId="49" fontId="12" fillId="0" borderId="56" xfId="4" applyNumberFormat="1" applyFont="1" applyBorder="1" applyAlignment="1">
      <alignment horizontal="center" vertical="center"/>
    </xf>
    <xf numFmtId="49" fontId="16" fillId="0" borderId="56" xfId="4" applyNumberFormat="1" applyFont="1" applyBorder="1" applyAlignment="1">
      <alignment horizontal="center" vertical="center"/>
    </xf>
    <xf numFmtId="0" fontId="14" fillId="0" borderId="56" xfId="4" applyFont="1" applyBorder="1" applyAlignment="1">
      <alignment horizontal="center" vertical="center"/>
    </xf>
    <xf numFmtId="0" fontId="14" fillId="0" borderId="57" xfId="4" applyFont="1" applyBorder="1" applyAlignment="1">
      <alignment horizontal="center" vertical="center"/>
    </xf>
    <xf numFmtId="0" fontId="14" fillId="0" borderId="58" xfId="4" applyFont="1" applyBorder="1" applyAlignment="1">
      <alignment horizontal="center" vertical="center"/>
    </xf>
    <xf numFmtId="0" fontId="14" fillId="0" borderId="59" xfId="4" applyFont="1" applyBorder="1" applyAlignment="1">
      <alignment horizontal="center" vertical="center"/>
    </xf>
    <xf numFmtId="0" fontId="14" fillId="0" borderId="60" xfId="4" applyFont="1" applyBorder="1" applyAlignment="1">
      <alignment horizontal="center" vertical="center"/>
    </xf>
    <xf numFmtId="177" fontId="14" fillId="0" borderId="61" xfId="4" applyNumberFormat="1" applyFont="1" applyBorder="1" applyAlignment="1">
      <alignment horizontal="center" vertical="center"/>
    </xf>
    <xf numFmtId="0" fontId="14" fillId="0" borderId="62" xfId="4" applyFont="1" applyBorder="1" applyAlignment="1">
      <alignment horizontal="center" vertical="center"/>
    </xf>
    <xf numFmtId="0" fontId="14" fillId="0" borderId="63" xfId="4" applyFont="1" applyBorder="1" applyAlignment="1">
      <alignment horizontal="center" vertical="center"/>
    </xf>
    <xf numFmtId="0" fontId="14" fillId="0" borderId="63" xfId="4" applyFont="1" applyBorder="1" applyAlignment="1">
      <alignment horizontal="center" vertical="center" wrapText="1"/>
    </xf>
    <xf numFmtId="0" fontId="14" fillId="0" borderId="65" xfId="4" applyFont="1" applyBorder="1" applyAlignment="1">
      <alignment horizontal="center" vertical="center"/>
    </xf>
    <xf numFmtId="0" fontId="14" fillId="0" borderId="66" xfId="4" applyFont="1" applyBorder="1" applyAlignment="1">
      <alignment horizontal="center" vertical="center"/>
    </xf>
    <xf numFmtId="0" fontId="14" fillId="0" borderId="90" xfId="4" applyFont="1" applyBorder="1" applyAlignment="1">
      <alignment horizontal="center" vertical="center"/>
    </xf>
    <xf numFmtId="0" fontId="14" fillId="0" borderId="67" xfId="4" applyFont="1" applyBorder="1" applyAlignment="1">
      <alignment horizontal="center" vertical="center"/>
    </xf>
    <xf numFmtId="0" fontId="14" fillId="0" borderId="68" xfId="4" applyFont="1" applyBorder="1" applyAlignment="1">
      <alignment horizontal="center" vertical="center"/>
    </xf>
    <xf numFmtId="0" fontId="14" fillId="0" borderId="91" xfId="4" applyFont="1" applyBorder="1" applyAlignment="1">
      <alignment horizontal="center" vertical="center"/>
    </xf>
    <xf numFmtId="0" fontId="14" fillId="0" borderId="92" xfId="4" applyFont="1" applyBorder="1" applyAlignment="1">
      <alignment horizontal="center" vertical="center"/>
    </xf>
    <xf numFmtId="0" fontId="14" fillId="22" borderId="63" xfId="4" applyFont="1" applyFill="1" applyBorder="1" applyAlignment="1">
      <alignment horizontal="center" vertical="center"/>
    </xf>
    <xf numFmtId="0" fontId="20" fillId="23" borderId="63" xfId="4" applyFont="1" applyFill="1" applyBorder="1" applyAlignment="1">
      <alignment horizontal="center" vertical="center" wrapText="1"/>
    </xf>
    <xf numFmtId="0" fontId="20" fillId="23" borderId="65" xfId="4" applyFont="1" applyFill="1" applyBorder="1" applyAlignment="1">
      <alignment horizontal="center" vertical="center"/>
    </xf>
    <xf numFmtId="0" fontId="14" fillId="22" borderId="67" xfId="4" applyFont="1" applyFill="1" applyBorder="1" applyAlignment="1">
      <alignment horizontal="center" vertical="center"/>
    </xf>
    <xf numFmtId="0" fontId="20" fillId="23" borderId="67" xfId="4" applyFont="1" applyFill="1" applyBorder="1" applyAlignment="1">
      <alignment horizontal="center" vertical="center"/>
    </xf>
    <xf numFmtId="0" fontId="20" fillId="23" borderId="68" xfId="4" applyFont="1" applyFill="1" applyBorder="1" applyAlignment="1">
      <alignment horizontal="center" vertical="center"/>
    </xf>
    <xf numFmtId="0" fontId="14" fillId="0" borderId="74" xfId="4" applyFont="1" applyBorder="1" applyAlignment="1">
      <alignment horizontal="center" vertical="center"/>
    </xf>
    <xf numFmtId="0" fontId="14" fillId="0" borderId="75" xfId="4" applyFont="1" applyBorder="1" applyAlignment="1">
      <alignment horizontal="center" vertical="center"/>
    </xf>
    <xf numFmtId="0" fontId="14" fillId="0" borderId="72" xfId="4" applyFont="1" applyBorder="1" applyAlignment="1">
      <alignment horizontal="center" vertical="center"/>
    </xf>
    <xf numFmtId="0" fontId="14" fillId="0" borderId="64" xfId="4" applyFont="1" applyBorder="1" applyAlignment="1">
      <alignment horizontal="center" vertical="center"/>
    </xf>
    <xf numFmtId="0" fontId="12" fillId="0" borderId="64" xfId="4" applyBorder="1" applyAlignment="1">
      <alignment horizontal="center" vertical="center"/>
    </xf>
    <xf numFmtId="0" fontId="12" fillId="0" borderId="93" xfId="4" applyBorder="1" applyAlignment="1">
      <alignment horizontal="center" vertical="center"/>
    </xf>
    <xf numFmtId="0" fontId="14" fillId="0" borderId="94" xfId="4" applyFont="1" applyBorder="1" applyAlignment="1">
      <alignment horizontal="center" vertical="center"/>
    </xf>
    <xf numFmtId="0" fontId="12" fillId="0" borderId="71" xfId="4" applyBorder="1" applyAlignment="1">
      <alignment horizontal="center" vertical="center"/>
    </xf>
    <xf numFmtId="0" fontId="12" fillId="0" borderId="89" xfId="4" applyBorder="1" applyAlignment="1">
      <alignment horizontal="center" vertical="center"/>
    </xf>
    <xf numFmtId="0" fontId="14" fillId="0" borderId="58" xfId="4" applyFont="1" applyBorder="1" applyAlignment="1">
      <alignment horizontal="center" vertical="center"/>
    </xf>
    <xf numFmtId="0" fontId="14" fillId="0" borderId="59" xfId="4" applyFont="1" applyBorder="1" applyAlignment="1">
      <alignment horizontal="center" vertical="center"/>
    </xf>
    <xf numFmtId="0" fontId="14" fillId="0" borderId="60" xfId="4" applyFont="1" applyBorder="1" applyAlignment="1">
      <alignment horizontal="center" vertical="center"/>
    </xf>
    <xf numFmtId="0" fontId="14" fillId="22" borderId="64" xfId="4" applyFont="1" applyFill="1" applyBorder="1" applyAlignment="1">
      <alignment horizontal="center" vertical="center" wrapText="1"/>
    </xf>
    <xf numFmtId="0" fontId="14" fillId="0" borderId="95" xfId="4" applyFont="1" applyBorder="1" applyAlignment="1">
      <alignment horizontal="center" vertical="center"/>
    </xf>
    <xf numFmtId="0" fontId="14" fillId="0" borderId="96" xfId="4" applyFont="1" applyBorder="1" applyAlignment="1">
      <alignment horizontal="center" vertical="center"/>
    </xf>
    <xf numFmtId="0" fontId="14" fillId="0" borderId="97" xfId="4" applyFont="1" applyBorder="1" applyAlignment="1">
      <alignment horizontal="center" vertical="center"/>
    </xf>
    <xf numFmtId="0" fontId="14" fillId="22" borderId="73" xfId="4" applyFont="1" applyFill="1" applyBorder="1" applyAlignment="1">
      <alignment horizontal="center" vertical="center"/>
    </xf>
    <xf numFmtId="0" fontId="14" fillId="22" borderId="97" xfId="4" applyFont="1" applyFill="1" applyBorder="1" applyAlignment="1">
      <alignment horizontal="center" vertical="center"/>
    </xf>
    <xf numFmtId="0" fontId="14" fillId="0" borderId="98" xfId="4" applyFont="1" applyBorder="1" applyAlignment="1">
      <alignment horizontal="center" vertical="center"/>
    </xf>
    <xf numFmtId="0" fontId="14" fillId="0" borderId="99" xfId="4" applyFont="1" applyBorder="1" applyAlignment="1">
      <alignment horizontal="center" vertical="center"/>
    </xf>
    <xf numFmtId="20" fontId="14" fillId="0" borderId="55" xfId="4" applyNumberFormat="1" applyFont="1" applyBorder="1" applyAlignment="1">
      <alignment horizontal="center" vertical="center"/>
    </xf>
    <xf numFmtId="0" fontId="14" fillId="0" borderId="55" xfId="4" applyFont="1" applyBorder="1" applyAlignment="1">
      <alignment horizontal="center" vertical="center"/>
    </xf>
    <xf numFmtId="0" fontId="14" fillId="0" borderId="79" xfId="4" applyFont="1" applyBorder="1" applyAlignment="1">
      <alignment horizontal="center" vertical="center"/>
    </xf>
    <xf numFmtId="0" fontId="15" fillId="0" borderId="100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5" fillId="0" borderId="101" xfId="4" applyFont="1" applyBorder="1" applyAlignment="1">
      <alignment horizontal="center" vertical="center"/>
    </xf>
    <xf numFmtId="0" fontId="14" fillId="0" borderId="102" xfId="4" applyFont="1" applyBorder="1" applyAlignment="1">
      <alignment horizontal="center" vertical="center"/>
    </xf>
    <xf numFmtId="0" fontId="14" fillId="0" borderId="103" xfId="4" applyFont="1" applyBorder="1" applyAlignment="1">
      <alignment horizontal="center" vertical="center"/>
    </xf>
    <xf numFmtId="0" fontId="14" fillId="0" borderId="104" xfId="4" applyFont="1" applyBorder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4" fillId="0" borderId="78" xfId="4" applyFont="1" applyBorder="1" applyAlignment="1">
      <alignment horizontal="center" vertical="center"/>
    </xf>
    <xf numFmtId="0" fontId="17" fillId="0" borderId="78" xfId="4" applyFont="1" applyBorder="1" applyAlignment="1">
      <alignment horizontal="center" vertical="center"/>
    </xf>
    <xf numFmtId="0" fontId="17" fillId="0" borderId="55" xfId="4" applyFont="1" applyBorder="1" applyAlignment="1">
      <alignment horizontal="center" vertical="center"/>
    </xf>
    <xf numFmtId="0" fontId="14" fillId="0" borderId="99" xfId="4" applyFont="1" applyBorder="1" applyAlignment="1">
      <alignment horizontal="center" vertical="center"/>
    </xf>
    <xf numFmtId="0" fontId="14" fillId="0" borderId="69" xfId="4" applyFont="1" applyBorder="1" applyAlignment="1">
      <alignment horizontal="center" vertical="center"/>
    </xf>
    <xf numFmtId="0" fontId="14" fillId="0" borderId="70" xfId="4" applyFont="1" applyBorder="1" applyAlignment="1">
      <alignment horizontal="center" vertical="center"/>
    </xf>
    <xf numFmtId="0" fontId="15" fillId="0" borderId="80" xfId="4" applyFont="1" applyBorder="1" applyAlignment="1">
      <alignment horizontal="center" vertical="center"/>
    </xf>
    <xf numFmtId="0" fontId="15" fillId="0" borderId="81" xfId="4" applyFont="1" applyBorder="1" applyAlignment="1">
      <alignment horizontal="center" vertical="center"/>
    </xf>
    <xf numFmtId="177" fontId="14" fillId="0" borderId="81" xfId="4" applyNumberFormat="1" applyFont="1" applyBorder="1" applyAlignment="1">
      <alignment horizontal="center" vertical="center"/>
    </xf>
    <xf numFmtId="0" fontId="14" fillId="0" borderId="81" xfId="4" applyFont="1" applyBorder="1" applyAlignment="1">
      <alignment horizontal="center" vertical="center"/>
    </xf>
    <xf numFmtId="177" fontId="14" fillId="0" borderId="81" xfId="4" applyNumberFormat="1" applyFont="1" applyBorder="1">
      <alignment vertical="center"/>
    </xf>
    <xf numFmtId="177" fontId="14" fillId="0" borderId="82" xfId="4" applyNumberFormat="1" applyFont="1" applyBorder="1">
      <alignment vertical="center"/>
    </xf>
    <xf numFmtId="0" fontId="14" fillId="0" borderId="83" xfId="4" applyFont="1" applyBorder="1" applyAlignment="1">
      <alignment horizontal="center" vertical="center" wrapText="1"/>
    </xf>
    <xf numFmtId="0" fontId="14" fillId="0" borderId="64" xfId="4" applyFont="1" applyBorder="1" applyAlignment="1">
      <alignment horizontal="center" vertical="center"/>
    </xf>
    <xf numFmtId="0" fontId="14" fillId="0" borderId="93" xfId="4" applyFont="1" applyBorder="1" applyAlignment="1">
      <alignment horizontal="center" vertical="center"/>
    </xf>
    <xf numFmtId="0" fontId="15" fillId="0" borderId="85" xfId="4" applyFont="1" applyBorder="1" applyAlignment="1">
      <alignment horizontal="center" vertical="center"/>
    </xf>
    <xf numFmtId="0" fontId="15" fillId="0" borderId="86" xfId="4" applyFont="1" applyBorder="1" applyAlignment="1">
      <alignment horizontal="center" vertical="center"/>
    </xf>
    <xf numFmtId="0" fontId="14" fillId="0" borderId="86" xfId="4" applyFont="1" applyBorder="1" applyAlignment="1">
      <alignment horizontal="center" vertical="center"/>
    </xf>
    <xf numFmtId="0" fontId="14" fillId="0" borderId="87" xfId="4" applyFont="1" applyBorder="1" applyAlignment="1">
      <alignment horizontal="center" vertical="center"/>
    </xf>
    <xf numFmtId="0" fontId="16" fillId="0" borderId="88" xfId="4" applyFont="1" applyBorder="1" applyAlignment="1">
      <alignment horizontal="center" vertical="center"/>
    </xf>
    <xf numFmtId="0" fontId="16" fillId="0" borderId="71" xfId="4" applyFont="1" applyBorder="1" applyAlignment="1">
      <alignment horizontal="center" vertical="center"/>
    </xf>
    <xf numFmtId="0" fontId="16" fillId="0" borderId="71" xfId="4" applyFont="1" applyBorder="1" applyAlignment="1">
      <alignment horizontal="center" vertical="center"/>
    </xf>
    <xf numFmtId="0" fontId="16" fillId="0" borderId="89" xfId="4" applyFont="1" applyBorder="1" applyAlignment="1">
      <alignment horizontal="center" vertical="center"/>
    </xf>
  </cellXfs>
  <cellStyles count="5">
    <cellStyle name="통화 [0]" xfId="1" builtinId="7"/>
    <cellStyle name="표준" xfId="0" builtinId="0"/>
    <cellStyle name="표준 2" xfId="2" xr:uid="{00000000-0005-0000-0000-000002000000}"/>
    <cellStyle name="표준_b" xfId="3" xr:uid="{8C4269CA-09E7-4987-BAE2-2CC3B006559A}"/>
    <cellStyle name="표준_c" xfId="4" xr:uid="{97CF33D6-1C2F-4B1E-8B3C-C39BBD7E7D7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15</xdr:row>
      <xdr:rowOff>296334</xdr:rowOff>
    </xdr:from>
    <xdr:to>
      <xdr:col>16</xdr:col>
      <xdr:colOff>10584</xdr:colOff>
      <xdr:row>15</xdr:row>
      <xdr:rowOff>328084</xdr:rowOff>
    </xdr:to>
    <xdr:cxnSp macro="">
      <xdr:nvCxnSpPr>
        <xdr:cNvPr id="1036" name="직선 화살표 연결선 5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CxnSpPr>
          <a:cxnSpLocks noChangeShapeType="1"/>
        </xdr:cNvCxnSpPr>
      </xdr:nvCxnSpPr>
      <xdr:spPr>
        <a:xfrm>
          <a:off x="4709583" y="7387167"/>
          <a:ext cx="1502834" cy="31750"/>
        </a:xfrm>
        <a:prstGeom prst="straightConnector1">
          <a:avLst/>
        </a:prstGeom>
        <a:noFill/>
        <a:ln w="22225" algn="ctr">
          <a:solidFill>
            <a:srgbClr val="FFCC00"/>
          </a:solidFill>
          <a:round/>
          <a:tailEnd type="arrow" w="med" len="med"/>
        </a:ln>
      </xdr:spPr>
    </xdr:cxnSp>
    <xdr:clientData/>
  </xdr:twoCellAnchor>
  <xdr:twoCellAnchor>
    <xdr:from>
      <xdr:col>26</xdr:col>
      <xdr:colOff>205740</xdr:colOff>
      <xdr:row>4</xdr:row>
      <xdr:rowOff>327660</xdr:rowOff>
    </xdr:from>
    <xdr:to>
      <xdr:col>27</xdr:col>
      <xdr:colOff>22860</xdr:colOff>
      <xdr:row>4</xdr:row>
      <xdr:rowOff>327660</xdr:rowOff>
    </xdr:to>
    <xdr:cxnSp macro="">
      <xdr:nvCxnSpPr>
        <xdr:cNvPr id="1037" name="직선 화살표 연결선 6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CxnSpPr>
          <a:cxnSpLocks noChangeShapeType="1"/>
        </xdr:cNvCxnSpPr>
      </xdr:nvCxnSpPr>
      <xdr:spPr>
        <a:xfrm>
          <a:off x="13356166" y="2730500"/>
          <a:ext cx="560918" cy="0"/>
        </a:xfrm>
        <a:prstGeom prst="straightConnector1">
          <a:avLst/>
        </a:prstGeom>
        <a:noFill/>
        <a:ln w="22225" algn="ctr">
          <a:solidFill>
            <a:srgbClr val="0000FF"/>
          </a:solidFill>
          <a:round/>
          <a:tailEnd type="arrow" w="med" len="med"/>
        </a:ln>
      </xdr:spPr>
    </xdr:cxnSp>
    <xdr:clientData/>
  </xdr:twoCellAnchor>
  <xdr:twoCellAnchor>
    <xdr:from>
      <xdr:col>12</xdr:col>
      <xdr:colOff>31750</xdr:colOff>
      <xdr:row>16</xdr:row>
      <xdr:rowOff>95250</xdr:rowOff>
    </xdr:from>
    <xdr:to>
      <xdr:col>16</xdr:col>
      <xdr:colOff>31750</xdr:colOff>
      <xdr:row>16</xdr:row>
      <xdr:rowOff>105833</xdr:rowOff>
    </xdr:to>
    <xdr:cxnSp macro="">
      <xdr:nvCxnSpPr>
        <xdr:cNvPr id="1042" name="직선 화살표 연결선 5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CxnSpPr>
          <a:cxnSpLocks noChangeShapeType="1"/>
        </xdr:cNvCxnSpPr>
      </xdr:nvCxnSpPr>
      <xdr:spPr>
        <a:xfrm>
          <a:off x="4709583" y="7588250"/>
          <a:ext cx="1524000" cy="10583"/>
        </a:xfrm>
        <a:prstGeom prst="straightConnector1">
          <a:avLst/>
        </a:prstGeom>
        <a:noFill/>
        <a:ln w="22225" algn="ctr">
          <a:solidFill>
            <a:srgbClr val="FF0000"/>
          </a:solidFill>
          <a:round/>
          <a:tailEnd type="arrow" w="med" len="med"/>
        </a:ln>
      </xdr:spPr>
    </xdr:cxnSp>
    <xdr:clientData/>
  </xdr:twoCellAnchor>
  <xdr:twoCellAnchor>
    <xdr:from>
      <xdr:col>26</xdr:col>
      <xdr:colOff>205740</xdr:colOff>
      <xdr:row>5</xdr:row>
      <xdr:rowOff>426720</xdr:rowOff>
    </xdr:from>
    <xdr:to>
      <xdr:col>27</xdr:col>
      <xdr:colOff>22860</xdr:colOff>
      <xdr:row>5</xdr:row>
      <xdr:rowOff>426720</xdr:rowOff>
    </xdr:to>
    <xdr:cxnSp macro="">
      <xdr:nvCxnSpPr>
        <xdr:cNvPr id="1045" name="직선 화살표 연결선 6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CxnSpPr>
          <a:cxnSpLocks noChangeShapeType="1"/>
        </xdr:cNvCxnSpPr>
      </xdr:nvCxnSpPr>
      <xdr:spPr>
        <a:xfrm flipV="1">
          <a:off x="13356166" y="3365500"/>
          <a:ext cx="560918" cy="0"/>
        </a:xfrm>
        <a:prstGeom prst="straightConnector1">
          <a:avLst/>
        </a:prstGeom>
        <a:noFill/>
        <a:ln w="22225" algn="ctr">
          <a:solidFill>
            <a:srgbClr val="008000"/>
          </a:solidFill>
          <a:round/>
          <a:tailEnd type="arrow" w="med" len="med"/>
        </a:ln>
      </xdr:spPr>
    </xdr:cxnSp>
    <xdr:clientData/>
  </xdr:twoCellAnchor>
  <xdr:twoCellAnchor>
    <xdr:from>
      <xdr:col>12</xdr:col>
      <xdr:colOff>31750</xdr:colOff>
      <xdr:row>16</xdr:row>
      <xdr:rowOff>232834</xdr:rowOff>
    </xdr:from>
    <xdr:to>
      <xdr:col>16</xdr:col>
      <xdr:colOff>42334</xdr:colOff>
      <xdr:row>16</xdr:row>
      <xdr:rowOff>243417</xdr:rowOff>
    </xdr:to>
    <xdr:cxnSp macro="">
      <xdr:nvCxnSpPr>
        <xdr:cNvPr id="1066" name="화살표 1066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CxnSpPr>
          <a:cxnSpLocks noChangeShapeType="1"/>
        </xdr:cNvCxnSpPr>
      </xdr:nvCxnSpPr>
      <xdr:spPr>
        <a:xfrm>
          <a:off x="4709583" y="7725834"/>
          <a:ext cx="1534584" cy="10583"/>
        </a:xfrm>
        <a:prstGeom prst="straightConnector1">
          <a:avLst/>
        </a:prstGeom>
        <a:noFill/>
        <a:ln w="22225" algn="ctr">
          <a:solidFill>
            <a:srgbClr val="0000FF"/>
          </a:solidFill>
          <a:round/>
          <a:tailEnd type="arrow" w="med" len="med"/>
        </a:ln>
      </xdr:spPr>
    </xdr:cxnSp>
    <xdr:clientData/>
  </xdr:twoCellAnchor>
  <xdr:twoCellAnchor>
    <xdr:from>
      <xdr:col>25</xdr:col>
      <xdr:colOff>617220</xdr:colOff>
      <xdr:row>4</xdr:row>
      <xdr:rowOff>403859</xdr:rowOff>
    </xdr:from>
    <xdr:to>
      <xdr:col>26</xdr:col>
      <xdr:colOff>441960</xdr:colOff>
      <xdr:row>4</xdr:row>
      <xdr:rowOff>403859</xdr:rowOff>
    </xdr:to>
    <xdr:cxnSp macro="">
      <xdr:nvCxnSpPr>
        <xdr:cNvPr id="1067" name="화살표 1067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CxnSpPr>
          <a:cxnSpLocks noChangeShapeType="1"/>
        </xdr:cNvCxnSpPr>
      </xdr:nvCxnSpPr>
      <xdr:spPr>
        <a:xfrm>
          <a:off x="13091584" y="2825750"/>
          <a:ext cx="560918" cy="0"/>
        </a:xfrm>
        <a:prstGeom prst="straightConnector1">
          <a:avLst/>
        </a:prstGeom>
        <a:noFill/>
        <a:ln w="22225" algn="ctr">
          <a:solidFill>
            <a:srgbClr val="FFCC00"/>
          </a:solidFill>
          <a:round/>
          <a:tailEnd type="arrow" w="med" len="med"/>
        </a:ln>
      </xdr:spPr>
    </xdr:cxnSp>
    <xdr:clientData/>
  </xdr:twoCellAnchor>
  <xdr:twoCellAnchor>
    <xdr:from>
      <xdr:col>12</xdr:col>
      <xdr:colOff>0</xdr:colOff>
      <xdr:row>15</xdr:row>
      <xdr:rowOff>116417</xdr:rowOff>
    </xdr:from>
    <xdr:to>
      <xdr:col>16</xdr:col>
      <xdr:colOff>31750</xdr:colOff>
      <xdr:row>15</xdr:row>
      <xdr:rowOff>127000</xdr:rowOff>
    </xdr:to>
    <xdr:cxnSp macro="">
      <xdr:nvCxnSpPr>
        <xdr:cNvPr id="1068" name="화살표 1068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CxnSpPr>
          <a:cxnSpLocks noChangeShapeType="1"/>
        </xdr:cNvCxnSpPr>
      </xdr:nvCxnSpPr>
      <xdr:spPr>
        <a:xfrm>
          <a:off x="4677833" y="7207250"/>
          <a:ext cx="1555750" cy="10583"/>
        </a:xfrm>
        <a:prstGeom prst="straightConnector1">
          <a:avLst/>
        </a:prstGeom>
        <a:noFill/>
        <a:ln w="22225" algn="ctr">
          <a:solidFill>
            <a:srgbClr val="008000"/>
          </a:solidFill>
          <a:round/>
          <a:tailEnd type="arrow" w="med" len="med"/>
        </a:ln>
      </xdr:spPr>
    </xdr:cxnSp>
    <xdr:clientData/>
  </xdr:twoCellAnchor>
  <xdr:twoCellAnchor>
    <xdr:from>
      <xdr:col>25</xdr:col>
      <xdr:colOff>617220</xdr:colOff>
      <xdr:row>4</xdr:row>
      <xdr:rowOff>403859</xdr:rowOff>
    </xdr:from>
    <xdr:to>
      <xdr:col>26</xdr:col>
      <xdr:colOff>441960</xdr:colOff>
      <xdr:row>4</xdr:row>
      <xdr:rowOff>403859</xdr:rowOff>
    </xdr:to>
    <xdr:cxnSp macro="">
      <xdr:nvCxnSpPr>
        <xdr:cNvPr id="1069" name="화살표 1069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CxnSpPr>
          <a:cxnSpLocks noChangeShapeType="1"/>
        </xdr:cNvCxnSpPr>
      </xdr:nvCxnSpPr>
      <xdr:spPr>
        <a:xfrm>
          <a:off x="13091584" y="2825750"/>
          <a:ext cx="560918" cy="0"/>
        </a:xfrm>
        <a:prstGeom prst="straightConnector1">
          <a:avLst/>
        </a:prstGeom>
        <a:noFill/>
        <a:ln w="22225" algn="ctr">
          <a:solidFill>
            <a:srgbClr val="FF0000"/>
          </a:solidFill>
          <a:round/>
          <a:tailEnd type="arrow" w="med" len="med"/>
        </a:ln>
      </xdr:spPr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35"/>
  <sheetViews>
    <sheetView topLeftCell="A20" zoomScale="90" zoomScaleNormal="90" zoomScaleSheetLayoutView="75" workbookViewId="0">
      <selection activeCell="AE16" sqref="AE16"/>
    </sheetView>
  </sheetViews>
  <sheetFormatPr defaultColWidth="9.140625" defaultRowHeight="48" customHeight="1" x14ac:dyDescent="0.2"/>
  <cols>
    <col min="1" max="1" width="8" style="5" customWidth="1"/>
    <col min="2" max="2" width="5.140625" style="5" bestFit="1" customWidth="1"/>
    <col min="3" max="25" width="5.7109375" style="5" customWidth="1"/>
    <col min="26" max="16384" width="9.140625" style="5"/>
  </cols>
  <sheetData>
    <row r="1" spans="1:26" ht="48" customHeight="1" x14ac:dyDescent="0.2">
      <c r="A1" s="65" t="s">
        <v>39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4"/>
    </row>
    <row r="2" spans="1:26" ht="32.1" customHeight="1" x14ac:dyDescent="0.2">
      <c r="A2" s="6">
        <v>2022</v>
      </c>
      <c r="B2" s="6">
        <v>11</v>
      </c>
      <c r="C2" s="6">
        <v>14</v>
      </c>
      <c r="D2" s="7"/>
      <c r="E2" s="37" t="s">
        <v>25</v>
      </c>
      <c r="F2" s="43" t="s">
        <v>49</v>
      </c>
      <c r="G2" s="38" t="str">
        <f>b!W2</f>
        <v>김강현</v>
      </c>
      <c r="H2" s="39" t="str">
        <f>'c'!W2</f>
        <v>김치원</v>
      </c>
      <c r="I2" s="40" t="str">
        <f>d!W2</f>
        <v>서정원</v>
      </c>
      <c r="J2" s="41"/>
      <c r="K2" s="42"/>
      <c r="L2" s="43"/>
      <c r="N2" s="19"/>
      <c r="O2" s="19"/>
      <c r="P2" s="20" t="s">
        <v>12</v>
      </c>
      <c r="Q2" s="8" t="s">
        <v>51</v>
      </c>
      <c r="R2" s="20" t="s">
        <v>28</v>
      </c>
      <c r="S2" s="66"/>
      <c r="T2" s="67"/>
      <c r="U2" s="67"/>
      <c r="V2" s="20" t="s">
        <v>30</v>
      </c>
      <c r="W2" s="68"/>
      <c r="X2" s="68"/>
      <c r="Y2" s="68"/>
    </row>
    <row r="3" spans="1:26" ht="32.1" customHeight="1" x14ac:dyDescent="0.2">
      <c r="A3" s="9"/>
      <c r="B3" s="10" t="s">
        <v>18</v>
      </c>
      <c r="C3" s="11" t="s">
        <v>33</v>
      </c>
      <c r="D3" s="10" t="s">
        <v>21</v>
      </c>
      <c r="E3" s="11" t="s">
        <v>8</v>
      </c>
      <c r="F3" s="10" t="s">
        <v>22</v>
      </c>
      <c r="G3" s="11" t="s">
        <v>0</v>
      </c>
      <c r="H3" s="10" t="s">
        <v>26</v>
      </c>
      <c r="I3" s="11" t="s">
        <v>11</v>
      </c>
      <c r="J3" s="10" t="s">
        <v>1</v>
      </c>
      <c r="K3" s="11" t="s">
        <v>24</v>
      </c>
      <c r="L3" s="10" t="s">
        <v>36</v>
      </c>
      <c r="M3" s="11" t="s">
        <v>3</v>
      </c>
      <c r="N3" s="10" t="s">
        <v>31</v>
      </c>
      <c r="O3" s="11" t="s">
        <v>14</v>
      </c>
      <c r="P3" s="10" t="s">
        <v>32</v>
      </c>
      <c r="Q3" s="11" t="s">
        <v>10</v>
      </c>
      <c r="R3" s="10" t="s">
        <v>13</v>
      </c>
      <c r="S3" s="11" t="s">
        <v>34</v>
      </c>
      <c r="T3" s="10" t="s">
        <v>6</v>
      </c>
      <c r="U3" s="11" t="s">
        <v>27</v>
      </c>
      <c r="V3" s="10" t="s">
        <v>35</v>
      </c>
      <c r="W3" s="11" t="s">
        <v>5</v>
      </c>
      <c r="X3" s="10" t="s">
        <v>7</v>
      </c>
      <c r="Y3" s="12" t="s">
        <v>19</v>
      </c>
    </row>
    <row r="4" spans="1:26" ht="32.1" customHeight="1" x14ac:dyDescent="0.2">
      <c r="A4" s="3">
        <f>DATE(A2,B2,C2)</f>
        <v>44879</v>
      </c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</row>
    <row r="5" spans="1:26" ht="32.1" customHeight="1" x14ac:dyDescent="0.2">
      <c r="A5" s="23" t="s">
        <v>55</v>
      </c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8"/>
    </row>
    <row r="6" spans="1:26" ht="48" customHeight="1" x14ac:dyDescent="0.2">
      <c r="A6" s="23" t="s">
        <v>4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70"/>
    </row>
    <row r="7" spans="1:26" ht="32.1" customHeight="1" x14ac:dyDescent="0.2">
      <c r="A7" s="3">
        <f>A4+1</f>
        <v>44880</v>
      </c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R7" s="14"/>
      <c r="S7" s="14"/>
      <c r="T7" s="14"/>
      <c r="U7" s="14"/>
      <c r="V7" s="14"/>
      <c r="W7" s="14"/>
      <c r="X7" s="14"/>
      <c r="Y7" s="15"/>
    </row>
    <row r="8" spans="1:26" ht="32.1" customHeight="1" x14ac:dyDescent="0.2">
      <c r="A8" s="23" t="s">
        <v>56</v>
      </c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8"/>
    </row>
    <row r="9" spans="1:26" ht="48" customHeight="1" x14ac:dyDescent="0.2">
      <c r="A9" s="23" t="s">
        <v>4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</row>
    <row r="10" spans="1:26" ht="32.1" customHeight="1" x14ac:dyDescent="0.2">
      <c r="A10" s="3">
        <f>A4+2</f>
        <v>44881</v>
      </c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</row>
    <row r="11" spans="1:26" ht="32.1" customHeight="1" x14ac:dyDescent="0.2">
      <c r="A11" s="23" t="s">
        <v>57</v>
      </c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8"/>
    </row>
    <row r="12" spans="1:26" ht="48" customHeight="1" x14ac:dyDescent="0.2">
      <c r="A12" s="23" t="s">
        <v>4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70"/>
    </row>
    <row r="13" spans="1:26" ht="32.1" customHeight="1" x14ac:dyDescent="0.2">
      <c r="A13" s="3">
        <f>A4+3</f>
        <v>44882</v>
      </c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"/>
    </row>
    <row r="14" spans="1:26" ht="32.1" customHeight="1" x14ac:dyDescent="0.2">
      <c r="A14" s="23" t="s">
        <v>58</v>
      </c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8"/>
    </row>
    <row r="15" spans="1:26" ht="48" customHeight="1" x14ac:dyDescent="0.2">
      <c r="A15" s="23" t="s">
        <v>4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70"/>
    </row>
    <row r="16" spans="1:26" ht="32.1" customHeight="1" x14ac:dyDescent="0.2">
      <c r="A16" s="3">
        <f>A4+4</f>
        <v>44883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</row>
    <row r="17" spans="1:26" ht="32.1" customHeight="1" x14ac:dyDescent="0.2">
      <c r="A17" s="23" t="s">
        <v>59</v>
      </c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8"/>
    </row>
    <row r="18" spans="1:26" ht="48" customHeight="1" x14ac:dyDescent="0.2">
      <c r="A18" s="23" t="s">
        <v>4</v>
      </c>
      <c r="B18" s="79" t="s">
        <v>64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0"/>
    </row>
    <row r="19" spans="1:26" ht="32.1" customHeight="1" x14ac:dyDescent="0.2">
      <c r="A19" s="3">
        <f>A4+5</f>
        <v>44884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</row>
    <row r="20" spans="1:26" ht="32.1" customHeight="1" x14ac:dyDescent="0.2">
      <c r="A20" s="23" t="s">
        <v>60</v>
      </c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8"/>
    </row>
    <row r="21" spans="1:26" ht="48" customHeight="1" x14ac:dyDescent="0.2">
      <c r="A21" s="23" t="s">
        <v>4</v>
      </c>
      <c r="B21" s="7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80"/>
      <c r="R21" s="80"/>
      <c r="S21" s="80"/>
      <c r="T21" s="69"/>
      <c r="U21" s="69"/>
      <c r="V21" s="69"/>
      <c r="W21" s="69"/>
      <c r="X21" s="69"/>
      <c r="Y21" s="70"/>
    </row>
    <row r="22" spans="1:26" ht="32.1" customHeight="1" x14ac:dyDescent="0.2">
      <c r="A22" s="3">
        <f>A4+6</f>
        <v>44885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21"/>
      <c r="Q22" s="35"/>
      <c r="R22" s="1"/>
      <c r="S22" s="1"/>
      <c r="T22" s="44"/>
      <c r="U22" s="14"/>
      <c r="V22" s="14"/>
      <c r="W22" s="14"/>
      <c r="X22" s="14"/>
      <c r="Y22" s="15"/>
    </row>
    <row r="23" spans="1:26" ht="32.1" customHeight="1" x14ac:dyDescent="0.2">
      <c r="A23" s="23" t="s">
        <v>61</v>
      </c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  <c r="Q23" s="22"/>
      <c r="R23" s="22"/>
      <c r="S23" s="22"/>
      <c r="T23" s="27"/>
      <c r="U23" s="25"/>
      <c r="V23" s="25"/>
      <c r="W23" s="25"/>
      <c r="X23" s="25"/>
      <c r="Y23" s="28"/>
    </row>
    <row r="24" spans="1:26" ht="48" customHeight="1" x14ac:dyDescent="0.2">
      <c r="A24" s="9" t="s">
        <v>4</v>
      </c>
      <c r="B24" s="78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7"/>
      <c r="Z24" s="5" t="s">
        <v>15</v>
      </c>
    </row>
    <row r="25" spans="1:26" ht="32.1" customHeight="1" x14ac:dyDescent="0.2">
      <c r="A25" s="74" t="s">
        <v>41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6" t="s">
        <v>43</v>
      </c>
      <c r="Q25" s="76"/>
      <c r="R25" s="76"/>
      <c r="S25" s="76"/>
      <c r="T25" s="76"/>
      <c r="U25" s="76" t="s">
        <v>44</v>
      </c>
      <c r="V25" s="76"/>
      <c r="W25" s="76"/>
      <c r="X25" s="76"/>
      <c r="Y25" s="77"/>
    </row>
    <row r="26" spans="1:26" ht="32.1" customHeight="1" x14ac:dyDescent="0.2">
      <c r="A26" s="71" t="s">
        <v>64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>
        <v>3</v>
      </c>
      <c r="V26" s="72"/>
      <c r="W26" s="72"/>
      <c r="X26" s="72"/>
      <c r="Y26" s="73"/>
    </row>
    <row r="27" spans="1:26" ht="32.1" customHeight="1" x14ac:dyDescent="0.2">
      <c r="A27" s="83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5"/>
    </row>
    <row r="28" spans="1:26" ht="32.1" customHeight="1" x14ac:dyDescent="0.2">
      <c r="A28" s="83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5"/>
    </row>
    <row r="29" spans="1:26" ht="32.1" customHeight="1" x14ac:dyDescent="0.2">
      <c r="A29" s="83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5"/>
    </row>
    <row r="30" spans="1:26" ht="32.1" customHeight="1" x14ac:dyDescent="0.2">
      <c r="A30" s="81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4"/>
      <c r="Q30" s="84"/>
      <c r="R30" s="84"/>
      <c r="S30" s="84"/>
      <c r="T30" s="84"/>
      <c r="U30" s="84"/>
      <c r="V30" s="84"/>
      <c r="W30" s="84"/>
      <c r="X30" s="84"/>
      <c r="Y30" s="85"/>
    </row>
    <row r="31" spans="1:26" ht="32.1" customHeight="1" x14ac:dyDescent="0.2">
      <c r="A31" s="93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5"/>
    </row>
    <row r="32" spans="1:26" ht="32.1" customHeight="1" x14ac:dyDescent="0.2">
      <c r="A32" s="96" t="s">
        <v>42</v>
      </c>
      <c r="B32" s="97"/>
      <c r="C32" s="88">
        <f>A4+7</f>
        <v>44886</v>
      </c>
      <c r="D32" s="88"/>
      <c r="E32" s="98" t="str">
        <f>A5</f>
        <v>(월)</v>
      </c>
      <c r="F32" s="98"/>
      <c r="G32" s="88">
        <f>A7+7</f>
        <v>44887</v>
      </c>
      <c r="H32" s="88"/>
      <c r="I32" s="88" t="str">
        <f>A8</f>
        <v>(화)</v>
      </c>
      <c r="J32" s="88"/>
      <c r="K32" s="88">
        <f>A10+7</f>
        <v>44888</v>
      </c>
      <c r="L32" s="88"/>
      <c r="M32" s="33" t="str">
        <f>A11</f>
        <v>(수)</v>
      </c>
      <c r="N32" s="88">
        <f>A13+7</f>
        <v>44889</v>
      </c>
      <c r="O32" s="88"/>
      <c r="P32" s="33" t="str">
        <f>A14</f>
        <v>(목)</v>
      </c>
      <c r="Q32" s="88">
        <f>A16+7</f>
        <v>44890</v>
      </c>
      <c r="R32" s="88"/>
      <c r="S32" s="33" t="str">
        <f>A17</f>
        <v>(금)</v>
      </c>
      <c r="T32" s="88">
        <f>A19+7</f>
        <v>44891</v>
      </c>
      <c r="U32" s="88"/>
      <c r="V32" s="33" t="str">
        <f>A20</f>
        <v>(토)</v>
      </c>
      <c r="W32" s="88">
        <f>A22+7</f>
        <v>44892</v>
      </c>
      <c r="X32" s="88"/>
      <c r="Y32" s="34" t="str">
        <f>A23</f>
        <v>(일)</v>
      </c>
    </row>
    <row r="33" spans="1:25" ht="32.1" customHeight="1" x14ac:dyDescent="0.2">
      <c r="A33" s="89" t="s">
        <v>63</v>
      </c>
      <c r="B33" s="9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4"/>
      <c r="U33" s="64"/>
      <c r="V33" s="1"/>
      <c r="W33" s="1"/>
      <c r="X33" s="1"/>
      <c r="Y33" s="29"/>
    </row>
    <row r="34" spans="1:25" ht="32.1" customHeight="1" x14ac:dyDescent="0.2">
      <c r="A34" s="91"/>
      <c r="B34" s="92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</row>
    <row r="35" spans="1:25" ht="32.1" customHeight="1" x14ac:dyDescent="0.2">
      <c r="A35" s="86"/>
      <c r="B35" s="8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2"/>
    </row>
  </sheetData>
  <mergeCells count="44">
    <mergeCell ref="A31:O31"/>
    <mergeCell ref="P31:T31"/>
    <mergeCell ref="U31:Y31"/>
    <mergeCell ref="G32:H32"/>
    <mergeCell ref="W32:X32"/>
    <mergeCell ref="A32:B32"/>
    <mergeCell ref="C32:D32"/>
    <mergeCell ref="E32:F32"/>
    <mergeCell ref="I32:J32"/>
    <mergeCell ref="K32:L32"/>
    <mergeCell ref="A35:B35"/>
    <mergeCell ref="N32:O32"/>
    <mergeCell ref="Q32:R32"/>
    <mergeCell ref="T32:U32"/>
    <mergeCell ref="A33:B33"/>
    <mergeCell ref="A34:B34"/>
    <mergeCell ref="A27:O27"/>
    <mergeCell ref="P27:T27"/>
    <mergeCell ref="U27:Y27"/>
    <mergeCell ref="A28:O28"/>
    <mergeCell ref="P28:T28"/>
    <mergeCell ref="U28:Y28"/>
    <mergeCell ref="A30:O30"/>
    <mergeCell ref="A29:O29"/>
    <mergeCell ref="P29:T29"/>
    <mergeCell ref="U29:Y29"/>
    <mergeCell ref="P30:T30"/>
    <mergeCell ref="U30:Y30"/>
    <mergeCell ref="A1:Y1"/>
    <mergeCell ref="S2:U2"/>
    <mergeCell ref="W2:Y2"/>
    <mergeCell ref="B6:Y6"/>
    <mergeCell ref="A26:O26"/>
    <mergeCell ref="P26:T26"/>
    <mergeCell ref="U26:Y26"/>
    <mergeCell ref="B9:Y9"/>
    <mergeCell ref="B12:Y12"/>
    <mergeCell ref="A25:O25"/>
    <mergeCell ref="P25:T25"/>
    <mergeCell ref="U25:Y25"/>
    <mergeCell ref="B24:Y24"/>
    <mergeCell ref="B15:Y15"/>
    <mergeCell ref="B18:Y18"/>
    <mergeCell ref="B21:Y21"/>
  </mergeCells>
  <phoneticPr fontId="9" type="noConversion"/>
  <pageMargins left="1.2200000286102295" right="0.98416668176651001" top="1.1809722185134888" bottom="1.1809722185134888" header="1.9684722423553467" footer="1.9684722423553467"/>
  <pageSetup paperSize="9" scale="54" orientation="portrait" horizontalDpi="429496729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Z35"/>
  <sheetViews>
    <sheetView zoomScaleNormal="100" zoomScaleSheetLayoutView="75" workbookViewId="0">
      <selection activeCell="Z24" sqref="Z24"/>
    </sheetView>
  </sheetViews>
  <sheetFormatPr defaultColWidth="9.140625" defaultRowHeight="48" customHeight="1" x14ac:dyDescent="0.2"/>
  <cols>
    <col min="1" max="1" width="9.7109375" style="5" bestFit="1" customWidth="1"/>
    <col min="2" max="25" width="5.7109375" style="5" customWidth="1"/>
    <col min="26" max="16384" width="9.140625" style="5"/>
  </cols>
  <sheetData>
    <row r="1" spans="1:26" ht="48" customHeight="1" x14ac:dyDescent="0.2">
      <c r="A1" s="65" t="s">
        <v>40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4"/>
    </row>
    <row r="2" spans="1:26" ht="32.1" customHeight="1" x14ac:dyDescent="0.2">
      <c r="A2" s="45">
        <v>2022</v>
      </c>
      <c r="B2" s="45">
        <v>11</v>
      </c>
      <c r="C2" s="45">
        <v>15</v>
      </c>
      <c r="D2" s="7"/>
      <c r="E2" s="8"/>
      <c r="F2" s="8"/>
      <c r="G2" s="7"/>
      <c r="H2" s="7"/>
      <c r="I2" s="7"/>
      <c r="J2" s="7"/>
      <c r="K2" s="7"/>
      <c r="L2" s="7"/>
      <c r="N2" s="19"/>
      <c r="O2" s="19"/>
      <c r="P2" s="20" t="s">
        <v>12</v>
      </c>
      <c r="Q2" s="8" t="s">
        <v>51</v>
      </c>
      <c r="R2" s="20" t="s">
        <v>28</v>
      </c>
      <c r="S2" s="66" t="s">
        <v>54</v>
      </c>
      <c r="T2" s="67"/>
      <c r="U2" s="67"/>
      <c r="V2" s="20" t="s">
        <v>30</v>
      </c>
      <c r="W2" s="68" t="s">
        <v>49</v>
      </c>
      <c r="X2" s="68"/>
      <c r="Y2" s="68"/>
    </row>
    <row r="3" spans="1:26" ht="32.1" customHeight="1" x14ac:dyDescent="0.2">
      <c r="A3" s="9"/>
      <c r="B3" s="10" t="s">
        <v>18</v>
      </c>
      <c r="C3" s="11" t="s">
        <v>33</v>
      </c>
      <c r="D3" s="10" t="s">
        <v>21</v>
      </c>
      <c r="E3" s="11" t="s">
        <v>8</v>
      </c>
      <c r="F3" s="10" t="s">
        <v>22</v>
      </c>
      <c r="G3" s="11" t="s">
        <v>0</v>
      </c>
      <c r="H3" s="10" t="s">
        <v>26</v>
      </c>
      <c r="I3" s="11" t="s">
        <v>11</v>
      </c>
      <c r="J3" s="10" t="s">
        <v>1</v>
      </c>
      <c r="K3" s="11" t="s">
        <v>24</v>
      </c>
      <c r="L3" s="10" t="s">
        <v>36</v>
      </c>
      <c r="M3" s="11" t="s">
        <v>3</v>
      </c>
      <c r="N3" s="10" t="s">
        <v>31</v>
      </c>
      <c r="O3" s="11" t="s">
        <v>14</v>
      </c>
      <c r="P3" s="10" t="s">
        <v>32</v>
      </c>
      <c r="Q3" s="11" t="s">
        <v>10</v>
      </c>
      <c r="R3" s="10" t="s">
        <v>13</v>
      </c>
      <c r="S3" s="11" t="s">
        <v>34</v>
      </c>
      <c r="T3" s="10" t="s">
        <v>6</v>
      </c>
      <c r="U3" s="11" t="s">
        <v>27</v>
      </c>
      <c r="V3" s="10" t="s">
        <v>35</v>
      </c>
      <c r="W3" s="11" t="s">
        <v>5</v>
      </c>
      <c r="X3" s="10" t="s">
        <v>7</v>
      </c>
      <c r="Y3" s="12" t="s">
        <v>19</v>
      </c>
    </row>
    <row r="4" spans="1:26" ht="32.1" customHeight="1" x14ac:dyDescent="0.2">
      <c r="A4" s="3">
        <f>DATE(A2,B2,C2)</f>
        <v>44880</v>
      </c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36"/>
      <c r="X4" s="14"/>
      <c r="Y4" s="15"/>
    </row>
    <row r="5" spans="1:26" ht="32.1" customHeight="1" x14ac:dyDescent="0.2">
      <c r="A5" s="23" t="s">
        <v>56</v>
      </c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8"/>
    </row>
    <row r="6" spans="1:26" ht="48" customHeight="1" x14ac:dyDescent="0.2">
      <c r="A6" s="23" t="s">
        <v>4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70"/>
    </row>
    <row r="7" spans="1:26" ht="32.1" customHeight="1" x14ac:dyDescent="0.2">
      <c r="A7" s="3">
        <f>A4+1</f>
        <v>44881</v>
      </c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R7" s="14"/>
      <c r="S7" s="14"/>
      <c r="T7" s="14"/>
      <c r="U7" s="14"/>
      <c r="V7" s="14"/>
      <c r="W7" s="14"/>
      <c r="X7" s="63"/>
      <c r="Y7" s="60"/>
    </row>
    <row r="8" spans="1:26" ht="32.1" customHeight="1" x14ac:dyDescent="0.2">
      <c r="A8" s="23" t="s">
        <v>20</v>
      </c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62"/>
      <c r="Y8" s="61"/>
    </row>
    <row r="9" spans="1:26" ht="48" customHeight="1" x14ac:dyDescent="0.2">
      <c r="A9" s="23" t="s">
        <v>4</v>
      </c>
      <c r="B9" s="69" t="s">
        <v>62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</row>
    <row r="10" spans="1:26" ht="32.1" customHeight="1" x14ac:dyDescent="0.2">
      <c r="A10" s="3">
        <f>A4+2</f>
        <v>44882</v>
      </c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55"/>
    </row>
    <row r="11" spans="1:26" ht="32.1" customHeight="1" x14ac:dyDescent="0.2">
      <c r="A11" s="23" t="s">
        <v>29</v>
      </c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57"/>
    </row>
    <row r="12" spans="1:26" ht="48" customHeight="1" x14ac:dyDescent="0.2">
      <c r="A12" s="23" t="s">
        <v>4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70"/>
    </row>
    <row r="13" spans="1:26" ht="32.1" customHeight="1" x14ac:dyDescent="0.2">
      <c r="A13" s="3">
        <f>A4+3</f>
        <v>44883</v>
      </c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36"/>
      <c r="Y13" s="15"/>
    </row>
    <row r="14" spans="1:26" ht="32.1" customHeight="1" x14ac:dyDescent="0.2">
      <c r="A14" s="23" t="s">
        <v>17</v>
      </c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8"/>
    </row>
    <row r="15" spans="1:26" ht="48" customHeight="1" x14ac:dyDescent="0.2">
      <c r="A15" s="23" t="s">
        <v>4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70"/>
    </row>
    <row r="16" spans="1:26" ht="32.1" customHeight="1" x14ac:dyDescent="0.2">
      <c r="A16" s="3">
        <f>A4+4</f>
        <v>44884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54"/>
      <c r="V16" s="54"/>
      <c r="W16" s="14"/>
      <c r="X16" s="14"/>
      <c r="Y16" s="15"/>
    </row>
    <row r="17" spans="1:25" ht="32.1" customHeight="1" x14ac:dyDescent="0.2">
      <c r="A17" s="23" t="s">
        <v>9</v>
      </c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56"/>
      <c r="V17" s="56"/>
      <c r="W17" s="25"/>
      <c r="X17" s="25"/>
      <c r="Y17" s="28"/>
    </row>
    <row r="18" spans="1:25" ht="48" customHeight="1" x14ac:dyDescent="0.2">
      <c r="A18" s="23" t="s">
        <v>4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 t="s">
        <v>47</v>
      </c>
      <c r="R18" s="69"/>
      <c r="S18" s="69"/>
      <c r="T18" s="69"/>
      <c r="U18" s="69"/>
      <c r="V18" s="69"/>
      <c r="W18" s="80"/>
      <c r="X18" s="80"/>
      <c r="Y18" s="102"/>
    </row>
    <row r="19" spans="1:25" ht="32.1" customHeight="1" x14ac:dyDescent="0.2">
      <c r="A19" s="3">
        <f>A4+5</f>
        <v>44885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54"/>
      <c r="V19" s="276"/>
      <c r="W19" s="1"/>
      <c r="X19" s="49"/>
      <c r="Y19" s="58"/>
    </row>
    <row r="20" spans="1:25" ht="32.1" customHeight="1" x14ac:dyDescent="0.2">
      <c r="A20" s="23" t="s">
        <v>2</v>
      </c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56"/>
      <c r="V20" s="277"/>
      <c r="W20" s="50"/>
      <c r="X20" s="50"/>
      <c r="Y20" s="59"/>
    </row>
    <row r="21" spans="1:25" ht="48" customHeight="1" x14ac:dyDescent="0.2">
      <c r="A21" s="23" t="s">
        <v>4</v>
      </c>
      <c r="B21" s="103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 t="s">
        <v>50</v>
      </c>
      <c r="R21" s="104"/>
      <c r="S21" s="104"/>
      <c r="T21" s="104"/>
      <c r="U21" s="104"/>
      <c r="V21" s="104"/>
      <c r="W21" s="104"/>
      <c r="X21" s="104"/>
      <c r="Y21" s="105"/>
    </row>
    <row r="22" spans="1:25" ht="32.1" customHeight="1" x14ac:dyDescent="0.2">
      <c r="A22" s="3">
        <f>A4+6</f>
        <v>44886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52"/>
      <c r="Q22" s="47"/>
      <c r="R22" s="47"/>
      <c r="S22" s="47"/>
      <c r="T22" s="14"/>
      <c r="U22" s="44"/>
      <c r="V22" s="14"/>
      <c r="W22" s="14"/>
      <c r="X22" s="14"/>
      <c r="Y22" s="15"/>
    </row>
    <row r="23" spans="1:25" ht="32.1" customHeight="1" x14ac:dyDescent="0.2">
      <c r="A23" s="23" t="s">
        <v>23</v>
      </c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51"/>
      <c r="Q23" s="48"/>
      <c r="R23" s="48"/>
      <c r="S23" s="51"/>
      <c r="T23" s="17"/>
      <c r="U23" s="17"/>
      <c r="V23" s="17"/>
      <c r="W23" s="17"/>
      <c r="X23" s="17"/>
      <c r="Y23" s="18"/>
    </row>
    <row r="24" spans="1:25" ht="48" customHeight="1" x14ac:dyDescent="0.2">
      <c r="A24" s="46" t="s">
        <v>4</v>
      </c>
      <c r="B24" s="106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5"/>
    </row>
    <row r="25" spans="1:25" ht="32.1" customHeight="1" x14ac:dyDescent="0.2">
      <c r="A25" s="108" t="s">
        <v>41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10"/>
      <c r="P25" s="72" t="s">
        <v>43</v>
      </c>
      <c r="Q25" s="72"/>
      <c r="R25" s="72"/>
      <c r="S25" s="72"/>
      <c r="T25" s="72"/>
      <c r="U25" s="72" t="s">
        <v>44</v>
      </c>
      <c r="V25" s="72"/>
      <c r="W25" s="72"/>
      <c r="X25" s="72"/>
      <c r="Y25" s="73"/>
    </row>
    <row r="26" spans="1:25" ht="32.1" customHeight="1" x14ac:dyDescent="0.2">
      <c r="A26" s="111" t="s">
        <v>62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84"/>
      <c r="Q26" s="84"/>
      <c r="R26" s="84"/>
      <c r="S26" s="84"/>
      <c r="T26" s="84"/>
      <c r="U26" s="84" t="s">
        <v>70</v>
      </c>
      <c r="V26" s="84"/>
      <c r="W26" s="84"/>
      <c r="X26" s="84"/>
      <c r="Y26" s="85"/>
    </row>
    <row r="27" spans="1:25" ht="32.1" customHeight="1" x14ac:dyDescent="0.2">
      <c r="A27" s="83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5"/>
    </row>
    <row r="28" spans="1:25" ht="32.1" customHeight="1" x14ac:dyDescent="0.2">
      <c r="A28" s="83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5"/>
    </row>
    <row r="29" spans="1:25" ht="32.1" customHeight="1" x14ac:dyDescent="0.2">
      <c r="A29" s="83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5"/>
    </row>
    <row r="30" spans="1:25" ht="32.1" customHeight="1" x14ac:dyDescent="0.2">
      <c r="A30" s="81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4"/>
      <c r="Q30" s="84"/>
      <c r="R30" s="84"/>
      <c r="S30" s="84"/>
      <c r="T30" s="84"/>
      <c r="U30" s="84"/>
      <c r="V30" s="84"/>
      <c r="W30" s="84"/>
      <c r="X30" s="84"/>
      <c r="Y30" s="85"/>
    </row>
    <row r="31" spans="1:25" ht="32.1" customHeight="1" x14ac:dyDescent="0.2">
      <c r="A31" s="99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1"/>
    </row>
    <row r="32" spans="1:25" ht="32.1" customHeight="1" x14ac:dyDescent="0.2">
      <c r="A32" s="96" t="s">
        <v>42</v>
      </c>
      <c r="B32" s="97"/>
      <c r="C32" s="88">
        <f>A4+7</f>
        <v>44887</v>
      </c>
      <c r="D32" s="88"/>
      <c r="E32" s="98" t="str">
        <f>A5</f>
        <v>(화)</v>
      </c>
      <c r="F32" s="98"/>
      <c r="G32" s="88">
        <f>A7+7</f>
        <v>44888</v>
      </c>
      <c r="H32" s="88"/>
      <c r="I32" s="88" t="str">
        <f>A8</f>
        <v>(수)</v>
      </c>
      <c r="J32" s="88"/>
      <c r="K32" s="88">
        <f>A10+7</f>
        <v>44889</v>
      </c>
      <c r="L32" s="88"/>
      <c r="M32" s="33" t="str">
        <f>A11</f>
        <v>(목)</v>
      </c>
      <c r="N32" s="88">
        <f>A13+7</f>
        <v>44890</v>
      </c>
      <c r="O32" s="88"/>
      <c r="P32" s="33" t="str">
        <f>A14</f>
        <v>(금)</v>
      </c>
      <c r="Q32" s="88">
        <f>A16+7</f>
        <v>44891</v>
      </c>
      <c r="R32" s="88"/>
      <c r="S32" s="33" t="str">
        <f>A17</f>
        <v>(토)</v>
      </c>
      <c r="T32" s="88">
        <f>A19+7</f>
        <v>44892</v>
      </c>
      <c r="U32" s="88"/>
      <c r="V32" s="33" t="str">
        <f>A20</f>
        <v>(일)</v>
      </c>
      <c r="W32" s="88">
        <f>A22+7</f>
        <v>44893</v>
      </c>
      <c r="X32" s="88"/>
      <c r="Y32" s="34" t="str">
        <f>A23</f>
        <v>(월)</v>
      </c>
    </row>
    <row r="33" spans="1:25" ht="32.1" customHeight="1" x14ac:dyDescent="0.2">
      <c r="A33" s="89" t="s">
        <v>46</v>
      </c>
      <c r="B33" s="9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9"/>
    </row>
    <row r="34" spans="1:25" ht="32.1" customHeight="1" x14ac:dyDescent="0.2">
      <c r="A34" s="107"/>
      <c r="B34" s="92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</row>
    <row r="35" spans="1:25" ht="32.1" customHeight="1" x14ac:dyDescent="0.2">
      <c r="A35" s="86"/>
      <c r="B35" s="8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2"/>
    </row>
  </sheetData>
  <mergeCells count="44">
    <mergeCell ref="A29:O29"/>
    <mergeCell ref="P29:T29"/>
    <mergeCell ref="U29:Y29"/>
    <mergeCell ref="P28:T28"/>
    <mergeCell ref="U28:Y28"/>
    <mergeCell ref="A28:O28"/>
    <mergeCell ref="U26:Y26"/>
    <mergeCell ref="U27:Y27"/>
    <mergeCell ref="A25:O25"/>
    <mergeCell ref="P25:T25"/>
    <mergeCell ref="U25:Y25"/>
    <mergeCell ref="A27:O27"/>
    <mergeCell ref="P27:T27"/>
    <mergeCell ref="A26:O26"/>
    <mergeCell ref="P26:T26"/>
    <mergeCell ref="W32:X32"/>
    <mergeCell ref="A33:B33"/>
    <mergeCell ref="K32:L32"/>
    <mergeCell ref="A32:B32"/>
    <mergeCell ref="C32:D32"/>
    <mergeCell ref="E32:F32"/>
    <mergeCell ref="I32:J32"/>
    <mergeCell ref="A35:B35"/>
    <mergeCell ref="N32:O32"/>
    <mergeCell ref="Q32:R32"/>
    <mergeCell ref="T32:U32"/>
    <mergeCell ref="G32:H32"/>
    <mergeCell ref="A34:B34"/>
    <mergeCell ref="P30:T30"/>
    <mergeCell ref="U30:Y30"/>
    <mergeCell ref="A31:O31"/>
    <mergeCell ref="A1:Y1"/>
    <mergeCell ref="B6:Y6"/>
    <mergeCell ref="B9:Y9"/>
    <mergeCell ref="B12:Y12"/>
    <mergeCell ref="W2:Y2"/>
    <mergeCell ref="S2:U2"/>
    <mergeCell ref="P31:T31"/>
    <mergeCell ref="U31:Y31"/>
    <mergeCell ref="A30:O30"/>
    <mergeCell ref="B15:Y15"/>
    <mergeCell ref="B18:Y18"/>
    <mergeCell ref="B21:Y21"/>
    <mergeCell ref="B24:Y24"/>
  </mergeCells>
  <phoneticPr fontId="9" type="noConversion"/>
  <printOptions horizontalCentered="1" verticalCentered="1"/>
  <pageMargins left="0.39361110329627991" right="0.39361110329627991" top="0.78736108541488647" bottom="0.78736108541488647" header="0.39361110329627991" footer="0.39361110329627991"/>
  <pageSetup paperSize="9" scale="65" orientation="portrait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Z35"/>
  <sheetViews>
    <sheetView topLeftCell="A5" zoomScaleNormal="100" zoomScaleSheetLayoutView="75" workbookViewId="0">
      <selection activeCell="AA17" sqref="AA17"/>
    </sheetView>
  </sheetViews>
  <sheetFormatPr defaultColWidth="9.140625" defaultRowHeight="48" customHeight="1" x14ac:dyDescent="0.2"/>
  <cols>
    <col min="1" max="1" width="9.7109375" style="5" bestFit="1" customWidth="1"/>
    <col min="2" max="25" width="5.7109375" style="5" customWidth="1"/>
    <col min="26" max="16384" width="9.140625" style="5"/>
  </cols>
  <sheetData>
    <row r="1" spans="1:26" ht="48" customHeight="1" x14ac:dyDescent="0.2">
      <c r="A1" s="186" t="s">
        <v>40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4"/>
    </row>
    <row r="2" spans="1:26" ht="32.1" customHeight="1" thickBot="1" x14ac:dyDescent="0.25">
      <c r="A2" s="187">
        <v>2022</v>
      </c>
      <c r="B2" s="187">
        <v>11</v>
      </c>
      <c r="C2" s="187">
        <v>21</v>
      </c>
      <c r="D2" s="188"/>
      <c r="E2" s="189"/>
      <c r="F2" s="189"/>
      <c r="G2" s="188"/>
      <c r="H2" s="188"/>
      <c r="I2" s="188"/>
      <c r="J2" s="188"/>
      <c r="K2" s="188"/>
      <c r="L2" s="188"/>
      <c r="M2" s="190"/>
      <c r="N2" s="191"/>
      <c r="O2" s="191"/>
      <c r="P2" s="192" t="s">
        <v>12</v>
      </c>
      <c r="Q2" s="189" t="s">
        <v>51</v>
      </c>
      <c r="R2" s="192" t="s">
        <v>28</v>
      </c>
      <c r="S2" s="193" t="s">
        <v>45</v>
      </c>
      <c r="T2" s="194"/>
      <c r="U2" s="194"/>
      <c r="V2" s="192" t="s">
        <v>30</v>
      </c>
      <c r="W2" s="195" t="s">
        <v>52</v>
      </c>
      <c r="X2" s="195"/>
      <c r="Y2" s="195"/>
    </row>
    <row r="3" spans="1:26" ht="32.1" customHeight="1" thickBot="1" x14ac:dyDescent="0.25">
      <c r="A3" s="196"/>
      <c r="B3" s="197" t="s">
        <v>18</v>
      </c>
      <c r="C3" s="198" t="s">
        <v>33</v>
      </c>
      <c r="D3" s="197" t="s">
        <v>21</v>
      </c>
      <c r="E3" s="198" t="s">
        <v>8</v>
      </c>
      <c r="F3" s="197" t="s">
        <v>22</v>
      </c>
      <c r="G3" s="198" t="s">
        <v>0</v>
      </c>
      <c r="H3" s="197" t="s">
        <v>26</v>
      </c>
      <c r="I3" s="198" t="s">
        <v>11</v>
      </c>
      <c r="J3" s="197" t="s">
        <v>1</v>
      </c>
      <c r="K3" s="198" t="s">
        <v>24</v>
      </c>
      <c r="L3" s="197" t="s">
        <v>36</v>
      </c>
      <c r="M3" s="198" t="s">
        <v>3</v>
      </c>
      <c r="N3" s="197" t="s">
        <v>31</v>
      </c>
      <c r="O3" s="198" t="s">
        <v>14</v>
      </c>
      <c r="P3" s="197" t="s">
        <v>32</v>
      </c>
      <c r="Q3" s="198" t="s">
        <v>10</v>
      </c>
      <c r="R3" s="197" t="s">
        <v>13</v>
      </c>
      <c r="S3" s="198" t="s">
        <v>34</v>
      </c>
      <c r="T3" s="197" t="s">
        <v>6</v>
      </c>
      <c r="U3" s="198" t="s">
        <v>27</v>
      </c>
      <c r="V3" s="197" t="s">
        <v>35</v>
      </c>
      <c r="W3" s="198" t="s">
        <v>5</v>
      </c>
      <c r="X3" s="197" t="s">
        <v>7</v>
      </c>
      <c r="Y3" s="199" t="s">
        <v>19</v>
      </c>
    </row>
    <row r="4" spans="1:26" ht="32.1" customHeight="1" x14ac:dyDescent="0.2">
      <c r="A4" s="200">
        <v>44886</v>
      </c>
      <c r="B4" s="201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3"/>
      <c r="X4" s="202"/>
      <c r="Y4" s="204"/>
    </row>
    <row r="5" spans="1:26" ht="32.1" customHeight="1" thickBot="1" x14ac:dyDescent="0.25">
      <c r="A5" s="205" t="s">
        <v>23</v>
      </c>
      <c r="B5" s="206"/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8"/>
    </row>
    <row r="6" spans="1:26" ht="48" customHeight="1" thickBot="1" x14ac:dyDescent="0.25">
      <c r="A6" s="205" t="s">
        <v>4</v>
      </c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10"/>
    </row>
    <row r="7" spans="1:26" ht="32.1" customHeight="1" x14ac:dyDescent="0.2">
      <c r="A7" s="200">
        <v>44887</v>
      </c>
      <c r="B7" s="201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190"/>
      <c r="R7" s="202"/>
      <c r="S7" s="202"/>
      <c r="T7" s="202"/>
      <c r="U7" s="202"/>
      <c r="V7" s="202"/>
      <c r="W7" s="211"/>
      <c r="X7" s="211"/>
      <c r="Y7" s="212"/>
    </row>
    <row r="8" spans="1:26" ht="32.1" customHeight="1" thickBot="1" x14ac:dyDescent="0.25">
      <c r="A8" s="205" t="s">
        <v>16</v>
      </c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13"/>
      <c r="X8" s="214"/>
      <c r="Y8" s="215"/>
    </row>
    <row r="9" spans="1:26" ht="48" customHeight="1" thickBot="1" x14ac:dyDescent="0.25">
      <c r="A9" s="205" t="s">
        <v>4</v>
      </c>
      <c r="B9" s="209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10"/>
    </row>
    <row r="10" spans="1:26" ht="32.1" customHeight="1" x14ac:dyDescent="0.2">
      <c r="A10" s="200">
        <v>44888</v>
      </c>
      <c r="B10" s="201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16"/>
      <c r="V10" s="216"/>
      <c r="W10" s="202"/>
      <c r="X10" s="202"/>
      <c r="Y10" s="204"/>
    </row>
    <row r="11" spans="1:26" ht="32.1" customHeight="1" thickBot="1" x14ac:dyDescent="0.25">
      <c r="A11" s="205" t="s">
        <v>20</v>
      </c>
      <c r="B11" s="206"/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17"/>
      <c r="V11" s="217"/>
      <c r="W11" s="207"/>
      <c r="X11" s="207"/>
      <c r="Y11" s="208"/>
    </row>
    <row r="12" spans="1:26" ht="48" customHeight="1" thickBot="1" x14ac:dyDescent="0.25">
      <c r="A12" s="205" t="s">
        <v>4</v>
      </c>
      <c r="B12" s="209" t="s">
        <v>69</v>
      </c>
      <c r="C12" s="209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10"/>
    </row>
    <row r="13" spans="1:26" ht="32.1" customHeight="1" x14ac:dyDescent="0.2">
      <c r="A13" s="200">
        <v>44889</v>
      </c>
      <c r="B13" s="201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18"/>
      <c r="U13" s="218"/>
      <c r="V13" s="218"/>
      <c r="W13" s="218"/>
      <c r="X13" s="219"/>
      <c r="Y13" s="204"/>
    </row>
    <row r="14" spans="1:26" ht="32.1" customHeight="1" thickBot="1" x14ac:dyDescent="0.25">
      <c r="A14" s="205" t="s">
        <v>29</v>
      </c>
      <c r="B14" s="206"/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20"/>
      <c r="U14" s="220"/>
      <c r="V14" s="220"/>
      <c r="W14" s="220"/>
      <c r="X14" s="214"/>
      <c r="Y14" s="208"/>
    </row>
    <row r="15" spans="1:26" ht="48" customHeight="1" thickBot="1" x14ac:dyDescent="0.25">
      <c r="A15" s="205" t="s">
        <v>4</v>
      </c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10"/>
    </row>
    <row r="16" spans="1:26" ht="32.1" customHeight="1" x14ac:dyDescent="0.2">
      <c r="A16" s="200">
        <v>44890</v>
      </c>
      <c r="B16" s="201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18"/>
      <c r="U16" s="218"/>
      <c r="V16" s="218"/>
      <c r="W16" s="202"/>
      <c r="X16" s="202"/>
      <c r="Y16" s="204"/>
    </row>
    <row r="17" spans="1:25" ht="32.1" customHeight="1" thickBot="1" x14ac:dyDescent="0.25">
      <c r="A17" s="205" t="s">
        <v>17</v>
      </c>
      <c r="B17" s="206"/>
      <c r="C17" s="207"/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20"/>
      <c r="U17" s="220"/>
      <c r="V17" s="220"/>
      <c r="W17" s="207"/>
      <c r="X17" s="207"/>
      <c r="Y17" s="208"/>
    </row>
    <row r="18" spans="1:25" ht="48" customHeight="1" thickBot="1" x14ac:dyDescent="0.25">
      <c r="A18" s="205" t="s">
        <v>4</v>
      </c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21"/>
      <c r="X18" s="221"/>
      <c r="Y18" s="222"/>
    </row>
    <row r="19" spans="1:25" ht="32.1" customHeight="1" x14ac:dyDescent="0.2">
      <c r="A19" s="200">
        <v>44891</v>
      </c>
      <c r="B19" s="201"/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18"/>
      <c r="V19" s="223"/>
      <c r="W19" s="224"/>
      <c r="X19" s="225"/>
      <c r="Y19" s="226"/>
    </row>
    <row r="20" spans="1:25" ht="32.1" customHeight="1" thickBot="1" x14ac:dyDescent="0.25">
      <c r="A20" s="205" t="s">
        <v>9</v>
      </c>
      <c r="B20" s="206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20"/>
      <c r="V20" s="227"/>
      <c r="W20" s="228"/>
      <c r="X20" s="229"/>
      <c r="Y20" s="230"/>
    </row>
    <row r="21" spans="1:25" ht="48" customHeight="1" thickBot="1" x14ac:dyDescent="0.25">
      <c r="A21" s="205" t="s">
        <v>4</v>
      </c>
      <c r="B21" s="231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3"/>
    </row>
    <row r="22" spans="1:25" ht="32.1" customHeight="1" x14ac:dyDescent="0.2">
      <c r="A22" s="200">
        <v>44892</v>
      </c>
      <c r="B22" s="201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34"/>
      <c r="Q22" s="235"/>
      <c r="R22" s="235"/>
      <c r="S22" s="235"/>
      <c r="T22" s="202"/>
      <c r="U22" s="236"/>
      <c r="V22" s="202"/>
      <c r="W22" s="202"/>
      <c r="X22" s="202"/>
      <c r="Y22" s="204"/>
    </row>
    <row r="23" spans="1:25" ht="32.1" customHeight="1" thickBot="1" x14ac:dyDescent="0.25">
      <c r="A23" s="205" t="s">
        <v>2</v>
      </c>
      <c r="B23" s="237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9"/>
      <c r="R23" s="239"/>
      <c r="S23" s="238"/>
      <c r="T23" s="238"/>
      <c r="U23" s="238"/>
      <c r="V23" s="238"/>
      <c r="W23" s="238"/>
      <c r="X23" s="238"/>
      <c r="Y23" s="240"/>
    </row>
    <row r="24" spans="1:25" ht="48" customHeight="1" thickBot="1" x14ac:dyDescent="0.25">
      <c r="A24" s="241" t="s">
        <v>4</v>
      </c>
      <c r="B24" s="242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243"/>
      <c r="N24" s="243"/>
      <c r="O24" s="243"/>
      <c r="P24" s="243"/>
      <c r="Q24" s="243"/>
      <c r="R24" s="243"/>
      <c r="S24" s="243"/>
      <c r="T24" s="243"/>
      <c r="U24" s="243"/>
      <c r="V24" s="243"/>
      <c r="W24" s="243"/>
      <c r="X24" s="243"/>
      <c r="Y24" s="244"/>
    </row>
    <row r="25" spans="1:25" ht="32.1" customHeight="1" x14ac:dyDescent="0.2">
      <c r="A25" s="245" t="s">
        <v>41</v>
      </c>
      <c r="B25" s="246"/>
      <c r="C25" s="246"/>
      <c r="D25" s="246"/>
      <c r="E25" s="246"/>
      <c r="F25" s="246"/>
      <c r="G25" s="246"/>
      <c r="H25" s="246"/>
      <c r="I25" s="246"/>
      <c r="J25" s="246"/>
      <c r="K25" s="246"/>
      <c r="L25" s="246"/>
      <c r="M25" s="246"/>
      <c r="N25" s="246"/>
      <c r="O25" s="247"/>
      <c r="P25" s="248" t="s">
        <v>43</v>
      </c>
      <c r="Q25" s="248"/>
      <c r="R25" s="248"/>
      <c r="S25" s="248"/>
      <c r="T25" s="248"/>
      <c r="U25" s="248" t="s">
        <v>44</v>
      </c>
      <c r="V25" s="248"/>
      <c r="W25" s="248"/>
      <c r="X25" s="248"/>
      <c r="Y25" s="249"/>
    </row>
    <row r="26" spans="1:25" ht="32.1" customHeight="1" x14ac:dyDescent="0.2">
      <c r="A26" s="250" t="s">
        <v>69</v>
      </c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43"/>
      <c r="Q26" s="243"/>
      <c r="R26" s="243"/>
      <c r="S26" s="243"/>
      <c r="T26" s="243"/>
      <c r="U26" s="243">
        <v>2</v>
      </c>
      <c r="V26" s="243"/>
      <c r="W26" s="243"/>
      <c r="X26" s="243"/>
      <c r="Y26" s="244"/>
    </row>
    <row r="27" spans="1:25" ht="32.1" customHeight="1" x14ac:dyDescent="0.2">
      <c r="A27" s="252"/>
      <c r="B27" s="243"/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243"/>
      <c r="U27" s="243"/>
      <c r="V27" s="243"/>
      <c r="W27" s="243"/>
      <c r="X27" s="243"/>
      <c r="Y27" s="244"/>
    </row>
    <row r="28" spans="1:25" ht="32.1" customHeight="1" x14ac:dyDescent="0.2">
      <c r="A28" s="252"/>
      <c r="B28" s="243"/>
      <c r="C28" s="243"/>
      <c r="D28" s="243"/>
      <c r="E28" s="243"/>
      <c r="F28" s="243"/>
      <c r="G28" s="243"/>
      <c r="H28" s="243"/>
      <c r="I28" s="243"/>
      <c r="J28" s="243"/>
      <c r="K28" s="243"/>
      <c r="L28" s="243"/>
      <c r="M28" s="243"/>
      <c r="N28" s="243"/>
      <c r="O28" s="243"/>
      <c r="P28" s="243"/>
      <c r="Q28" s="243"/>
      <c r="R28" s="243"/>
      <c r="S28" s="243"/>
      <c r="T28" s="243"/>
      <c r="U28" s="243"/>
      <c r="V28" s="243"/>
      <c r="W28" s="243"/>
      <c r="X28" s="243"/>
      <c r="Y28" s="244"/>
    </row>
    <row r="29" spans="1:25" ht="32.1" customHeight="1" x14ac:dyDescent="0.2">
      <c r="A29" s="252"/>
      <c r="B29" s="243"/>
      <c r="C29" s="243"/>
      <c r="D29" s="243"/>
      <c r="E29" s="243"/>
      <c r="F29" s="243"/>
      <c r="G29" s="243"/>
      <c r="H29" s="243"/>
      <c r="I29" s="243"/>
      <c r="J29" s="243"/>
      <c r="K29" s="243"/>
      <c r="L29" s="243"/>
      <c r="M29" s="243"/>
      <c r="N29" s="243"/>
      <c r="O29" s="243"/>
      <c r="P29" s="243"/>
      <c r="Q29" s="243"/>
      <c r="R29" s="243"/>
      <c r="S29" s="243"/>
      <c r="T29" s="243"/>
      <c r="U29" s="243"/>
      <c r="V29" s="243"/>
      <c r="W29" s="243"/>
      <c r="X29" s="243"/>
      <c r="Y29" s="244"/>
    </row>
    <row r="30" spans="1:25" ht="32.1" customHeight="1" x14ac:dyDescent="0.2">
      <c r="A30" s="253"/>
      <c r="B30" s="254"/>
      <c r="C30" s="254"/>
      <c r="D30" s="254"/>
      <c r="E30" s="254"/>
      <c r="F30" s="254"/>
      <c r="G30" s="254"/>
      <c r="H30" s="254"/>
      <c r="I30" s="254"/>
      <c r="J30" s="254"/>
      <c r="K30" s="254"/>
      <c r="L30" s="254"/>
      <c r="M30" s="254"/>
      <c r="N30" s="254"/>
      <c r="O30" s="254"/>
      <c r="P30" s="243"/>
      <c r="Q30" s="243"/>
      <c r="R30" s="243"/>
      <c r="S30" s="243"/>
      <c r="T30" s="243"/>
      <c r="U30" s="243"/>
      <c r="V30" s="243"/>
      <c r="W30" s="243"/>
      <c r="X30" s="243"/>
      <c r="Y30" s="244"/>
    </row>
    <row r="31" spans="1:25" ht="32.1" customHeight="1" thickBot="1" x14ac:dyDescent="0.25">
      <c r="A31" s="255"/>
      <c r="B31" s="256"/>
      <c r="C31" s="256"/>
      <c r="D31" s="256"/>
      <c r="E31" s="256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7"/>
    </row>
    <row r="32" spans="1:25" ht="32.1" customHeight="1" thickBot="1" x14ac:dyDescent="0.25">
      <c r="A32" s="258" t="s">
        <v>42</v>
      </c>
      <c r="B32" s="259"/>
      <c r="C32" s="260">
        <v>44893</v>
      </c>
      <c r="D32" s="260"/>
      <c r="E32" s="261" t="s">
        <v>23</v>
      </c>
      <c r="F32" s="261"/>
      <c r="G32" s="260">
        <v>44894</v>
      </c>
      <c r="H32" s="260"/>
      <c r="I32" s="260" t="s">
        <v>16</v>
      </c>
      <c r="J32" s="260"/>
      <c r="K32" s="260">
        <v>44895</v>
      </c>
      <c r="L32" s="260"/>
      <c r="M32" s="262" t="s">
        <v>20</v>
      </c>
      <c r="N32" s="260">
        <v>44896</v>
      </c>
      <c r="O32" s="260"/>
      <c r="P32" s="262" t="s">
        <v>29</v>
      </c>
      <c r="Q32" s="260">
        <v>44897</v>
      </c>
      <c r="R32" s="260"/>
      <c r="S32" s="262" t="s">
        <v>17</v>
      </c>
      <c r="T32" s="260">
        <v>44898</v>
      </c>
      <c r="U32" s="260"/>
      <c r="V32" s="262" t="s">
        <v>9</v>
      </c>
      <c r="W32" s="260">
        <v>44899</v>
      </c>
      <c r="X32" s="260"/>
      <c r="Y32" s="263" t="s">
        <v>2</v>
      </c>
    </row>
    <row r="33" spans="1:25" ht="32.1" customHeight="1" x14ac:dyDescent="0.2">
      <c r="A33" s="264"/>
      <c r="B33" s="265"/>
      <c r="C33" s="266"/>
      <c r="D33" s="266"/>
      <c r="E33" s="266"/>
      <c r="F33" s="266"/>
      <c r="G33" s="266"/>
      <c r="H33" s="266"/>
      <c r="I33" s="266"/>
      <c r="J33" s="266"/>
      <c r="K33" s="266"/>
      <c r="L33" s="266"/>
      <c r="M33" s="266"/>
      <c r="N33" s="266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267"/>
    </row>
    <row r="34" spans="1:25" ht="32.1" customHeight="1" x14ac:dyDescent="0.2">
      <c r="A34" s="268"/>
      <c r="B34" s="269"/>
      <c r="C34" s="270"/>
      <c r="D34" s="270"/>
      <c r="E34" s="270"/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1"/>
    </row>
    <row r="35" spans="1:25" ht="32.1" customHeight="1" thickBot="1" x14ac:dyDescent="0.25">
      <c r="A35" s="272"/>
      <c r="B35" s="273"/>
      <c r="C35" s="274"/>
      <c r="D35" s="274"/>
      <c r="E35" s="274"/>
      <c r="F35" s="274"/>
      <c r="G35" s="274"/>
      <c r="H35" s="274"/>
      <c r="I35" s="274"/>
      <c r="J35" s="274"/>
      <c r="K35" s="274"/>
      <c r="L35" s="274"/>
      <c r="M35" s="274"/>
      <c r="N35" s="274"/>
      <c r="O35" s="274"/>
      <c r="P35" s="274"/>
      <c r="Q35" s="274"/>
      <c r="R35" s="274"/>
      <c r="S35" s="274"/>
      <c r="T35" s="274"/>
      <c r="U35" s="274"/>
      <c r="V35" s="274"/>
      <c r="W35" s="274"/>
      <c r="X35" s="274"/>
      <c r="Y35" s="275"/>
    </row>
  </sheetData>
  <mergeCells count="44">
    <mergeCell ref="A26:O26"/>
    <mergeCell ref="P26:T26"/>
    <mergeCell ref="A29:O29"/>
    <mergeCell ref="P29:T29"/>
    <mergeCell ref="U29:Y29"/>
    <mergeCell ref="P28:T28"/>
    <mergeCell ref="U28:Y28"/>
    <mergeCell ref="A28:O28"/>
    <mergeCell ref="P30:T30"/>
    <mergeCell ref="U30:Y30"/>
    <mergeCell ref="A31:O31"/>
    <mergeCell ref="A1:Y1"/>
    <mergeCell ref="B6:Y6"/>
    <mergeCell ref="B9:Y9"/>
    <mergeCell ref="B12:Y12"/>
    <mergeCell ref="W2:Y2"/>
    <mergeCell ref="S2:U2"/>
    <mergeCell ref="P31:T31"/>
    <mergeCell ref="U31:Y31"/>
    <mergeCell ref="A30:O30"/>
    <mergeCell ref="B15:Y15"/>
    <mergeCell ref="B18:Y18"/>
    <mergeCell ref="B21:Y21"/>
    <mergeCell ref="B24:Y24"/>
    <mergeCell ref="A35:B35"/>
    <mergeCell ref="N32:O32"/>
    <mergeCell ref="Q32:R32"/>
    <mergeCell ref="T32:U32"/>
    <mergeCell ref="G32:H32"/>
    <mergeCell ref="A34:B34"/>
    <mergeCell ref="A33:B33"/>
    <mergeCell ref="K32:L32"/>
    <mergeCell ref="A32:B32"/>
    <mergeCell ref="C32:D32"/>
    <mergeCell ref="W32:X32"/>
    <mergeCell ref="E32:F32"/>
    <mergeCell ref="I32:J32"/>
    <mergeCell ref="U26:Y26"/>
    <mergeCell ref="U27:Y27"/>
    <mergeCell ref="A25:O25"/>
    <mergeCell ref="P25:T25"/>
    <mergeCell ref="U25:Y25"/>
    <mergeCell ref="A27:O27"/>
    <mergeCell ref="P27:T27"/>
  </mergeCells>
  <phoneticPr fontId="9" type="noConversion"/>
  <printOptions horizontalCentered="1" verticalCentered="1"/>
  <pageMargins left="0.39361110329627991" right="0.39361110329627991" top="0.78736108541488647" bottom="0.78736108541488647" header="0.39361110329627991" footer="0.39361110329627991"/>
  <pageSetup paperSize="9" scale="65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Y35"/>
  <sheetViews>
    <sheetView tabSelected="1" zoomScaleNormal="100" zoomScaleSheetLayoutView="75" workbookViewId="0">
      <selection activeCell="AB21" sqref="AB21"/>
    </sheetView>
  </sheetViews>
  <sheetFormatPr defaultColWidth="9.140625" defaultRowHeight="12.75" x14ac:dyDescent="0.2"/>
  <cols>
    <col min="2" max="11" width="4.28515625" bestFit="1" customWidth="1"/>
    <col min="12" max="17" width="5.140625" bestFit="1" customWidth="1"/>
    <col min="18" max="18" width="5.7109375" bestFit="1" customWidth="1"/>
    <col min="19" max="21" width="5.140625" bestFit="1" customWidth="1"/>
    <col min="22" max="22" width="6" bestFit="1" customWidth="1"/>
    <col min="23" max="25" width="5.140625" bestFit="1" customWidth="1"/>
  </cols>
  <sheetData>
    <row r="1" spans="1:25" ht="20.25" x14ac:dyDescent="0.2">
      <c r="A1" s="278" t="s">
        <v>40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</row>
    <row r="2" spans="1:25" ht="15" thickBot="1" x14ac:dyDescent="0.25">
      <c r="A2" s="279">
        <v>2022</v>
      </c>
      <c r="B2" s="279">
        <v>11</v>
      </c>
      <c r="C2" s="279">
        <v>21</v>
      </c>
      <c r="D2" s="280"/>
      <c r="E2" s="281"/>
      <c r="F2" s="281"/>
      <c r="G2" s="280"/>
      <c r="H2" s="280"/>
      <c r="I2" s="280"/>
      <c r="J2" s="280"/>
      <c r="K2" s="280"/>
      <c r="L2" s="280"/>
      <c r="M2" s="282"/>
      <c r="N2" s="283"/>
      <c r="O2" s="283"/>
      <c r="P2" s="284" t="s">
        <v>12</v>
      </c>
      <c r="Q2" s="281" t="s">
        <v>51</v>
      </c>
      <c r="R2" s="284" t="s">
        <v>28</v>
      </c>
      <c r="S2" s="285" t="s">
        <v>48</v>
      </c>
      <c r="T2" s="286"/>
      <c r="U2" s="286"/>
      <c r="V2" s="284" t="s">
        <v>30</v>
      </c>
      <c r="W2" s="287" t="s">
        <v>53</v>
      </c>
      <c r="X2" s="287"/>
      <c r="Y2" s="287"/>
    </row>
    <row r="3" spans="1:25" ht="14.25" thickBot="1" x14ac:dyDescent="0.25">
      <c r="A3" s="288"/>
      <c r="B3" s="289" t="s">
        <v>18</v>
      </c>
      <c r="C3" s="290" t="s">
        <v>33</v>
      </c>
      <c r="D3" s="289" t="s">
        <v>21</v>
      </c>
      <c r="E3" s="290" t="s">
        <v>8</v>
      </c>
      <c r="F3" s="289" t="s">
        <v>22</v>
      </c>
      <c r="G3" s="290" t="s">
        <v>0</v>
      </c>
      <c r="H3" s="289" t="s">
        <v>26</v>
      </c>
      <c r="I3" s="290" t="s">
        <v>11</v>
      </c>
      <c r="J3" s="289" t="s">
        <v>1</v>
      </c>
      <c r="K3" s="290" t="s">
        <v>24</v>
      </c>
      <c r="L3" s="289" t="s">
        <v>36</v>
      </c>
      <c r="M3" s="290" t="s">
        <v>3</v>
      </c>
      <c r="N3" s="289" t="s">
        <v>31</v>
      </c>
      <c r="O3" s="290" t="s">
        <v>14</v>
      </c>
      <c r="P3" s="289" t="s">
        <v>32</v>
      </c>
      <c r="Q3" s="290" t="s">
        <v>10</v>
      </c>
      <c r="R3" s="289" t="s">
        <v>13</v>
      </c>
      <c r="S3" s="290" t="s">
        <v>34</v>
      </c>
      <c r="T3" s="289" t="s">
        <v>6</v>
      </c>
      <c r="U3" s="290" t="s">
        <v>27</v>
      </c>
      <c r="V3" s="289" t="s">
        <v>35</v>
      </c>
      <c r="W3" s="290" t="s">
        <v>5</v>
      </c>
      <c r="X3" s="289" t="s">
        <v>7</v>
      </c>
      <c r="Y3" s="291" t="s">
        <v>19</v>
      </c>
    </row>
    <row r="4" spans="1:25" ht="13.5" x14ac:dyDescent="0.2">
      <c r="A4" s="292">
        <v>44886</v>
      </c>
      <c r="B4" s="293"/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/>
      <c r="V4" s="294"/>
      <c r="W4" s="295"/>
      <c r="X4" s="294"/>
      <c r="Y4" s="296"/>
    </row>
    <row r="5" spans="1:25" ht="14.25" thickBot="1" x14ac:dyDescent="0.25">
      <c r="A5" s="297" t="s">
        <v>23</v>
      </c>
      <c r="B5" s="298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99"/>
      <c r="W5" s="299"/>
      <c r="X5" s="299"/>
      <c r="Y5" s="300"/>
    </row>
    <row r="6" spans="1:25" ht="14.25" thickBot="1" x14ac:dyDescent="0.25">
      <c r="A6" s="297" t="s">
        <v>4</v>
      </c>
      <c r="B6" s="301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1"/>
      <c r="Y6" s="302"/>
    </row>
    <row r="7" spans="1:25" ht="14.25" x14ac:dyDescent="0.2">
      <c r="A7" s="292">
        <v>44887</v>
      </c>
      <c r="B7" s="293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  <c r="P7" s="294"/>
      <c r="Q7" s="282"/>
      <c r="R7" s="294"/>
      <c r="S7" s="294"/>
      <c r="T7" s="294"/>
      <c r="U7" s="294"/>
      <c r="V7" s="294"/>
      <c r="W7" s="294"/>
      <c r="X7" s="294"/>
      <c r="Y7" s="296"/>
    </row>
    <row r="8" spans="1:25" ht="14.25" thickBot="1" x14ac:dyDescent="0.25">
      <c r="A8" s="297" t="s">
        <v>16</v>
      </c>
      <c r="B8" s="298"/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/>
      <c r="V8" s="299"/>
      <c r="W8" s="299"/>
      <c r="X8" s="299"/>
      <c r="Y8" s="300"/>
    </row>
    <row r="9" spans="1:25" ht="14.25" thickBot="1" x14ac:dyDescent="0.25">
      <c r="A9" s="297" t="s">
        <v>4</v>
      </c>
      <c r="B9" s="301"/>
      <c r="C9" s="301"/>
      <c r="D9" s="301"/>
      <c r="E9" s="301"/>
      <c r="F9" s="301"/>
      <c r="G9" s="301"/>
      <c r="H9" s="301"/>
      <c r="I9" s="301"/>
      <c r="J9" s="301"/>
      <c r="K9" s="301"/>
      <c r="L9" s="301"/>
      <c r="M9" s="301"/>
      <c r="N9" s="301"/>
      <c r="O9" s="301"/>
      <c r="P9" s="301"/>
      <c r="Q9" s="301"/>
      <c r="R9" s="301"/>
      <c r="S9" s="301"/>
      <c r="T9" s="301"/>
      <c r="U9" s="301"/>
      <c r="V9" s="301"/>
      <c r="W9" s="301"/>
      <c r="X9" s="301"/>
      <c r="Y9" s="302"/>
    </row>
    <row r="10" spans="1:25" ht="13.5" x14ac:dyDescent="0.2">
      <c r="A10" s="292">
        <v>44888</v>
      </c>
      <c r="B10" s="293"/>
      <c r="C10" s="294"/>
      <c r="D10" s="294"/>
      <c r="E10" s="294"/>
      <c r="F10" s="294"/>
      <c r="G10" s="294"/>
      <c r="H10" s="294"/>
      <c r="I10" s="294"/>
      <c r="J10" s="294"/>
      <c r="K10" s="294"/>
      <c r="L10" s="294"/>
      <c r="M10" s="294"/>
      <c r="N10" s="294"/>
      <c r="O10" s="294"/>
      <c r="P10" s="294"/>
      <c r="Q10" s="294"/>
      <c r="R10" s="294"/>
      <c r="S10" s="294"/>
      <c r="T10" s="294"/>
      <c r="U10" s="294"/>
      <c r="V10" s="294"/>
      <c r="W10" s="294"/>
      <c r="X10" s="294"/>
      <c r="Y10" s="296"/>
    </row>
    <row r="11" spans="1:25" ht="14.25" thickBot="1" x14ac:dyDescent="0.25">
      <c r="A11" s="297" t="s">
        <v>20</v>
      </c>
      <c r="B11" s="298"/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300"/>
    </row>
    <row r="12" spans="1:25" ht="14.25" thickBot="1" x14ac:dyDescent="0.25">
      <c r="A12" s="297" t="s">
        <v>4</v>
      </c>
      <c r="B12" s="301"/>
      <c r="C12" s="301"/>
      <c r="D12" s="301"/>
      <c r="E12" s="301"/>
      <c r="F12" s="301"/>
      <c r="G12" s="301"/>
      <c r="H12" s="301"/>
      <c r="I12" s="301"/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  <c r="X12" s="301"/>
      <c r="Y12" s="302"/>
    </row>
    <row r="13" spans="1:25" ht="13.5" x14ac:dyDescent="0.2">
      <c r="A13" s="292">
        <v>44889</v>
      </c>
      <c r="B13" s="293"/>
      <c r="C13" s="294"/>
      <c r="D13" s="294"/>
      <c r="E13" s="294"/>
      <c r="F13" s="294"/>
      <c r="G13" s="294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294"/>
      <c r="S13" s="294"/>
      <c r="T13" s="294"/>
      <c r="U13" s="303"/>
      <c r="V13" s="303"/>
      <c r="W13" s="303"/>
      <c r="X13" s="304"/>
      <c r="Y13" s="305"/>
    </row>
    <row r="14" spans="1:25" ht="14.25" thickBot="1" x14ac:dyDescent="0.25">
      <c r="A14" s="297" t="s">
        <v>29</v>
      </c>
      <c r="B14" s="298"/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306"/>
      <c r="V14" s="306"/>
      <c r="W14" s="306"/>
      <c r="X14" s="307"/>
      <c r="Y14" s="308"/>
    </row>
    <row r="15" spans="1:25" ht="14.25" thickBot="1" x14ac:dyDescent="0.25">
      <c r="A15" s="297" t="s">
        <v>4</v>
      </c>
      <c r="B15" s="301" t="s">
        <v>71</v>
      </c>
      <c r="C15" s="301"/>
      <c r="D15" s="301"/>
      <c r="E15" s="301"/>
      <c r="F15" s="301"/>
      <c r="G15" s="301"/>
      <c r="H15" s="301"/>
      <c r="I15" s="301"/>
      <c r="J15" s="301"/>
      <c r="K15" s="301"/>
      <c r="L15" s="301"/>
      <c r="M15" s="301"/>
      <c r="N15" s="301"/>
      <c r="O15" s="301"/>
      <c r="P15" s="301"/>
      <c r="Q15" s="301"/>
      <c r="R15" s="301"/>
      <c r="S15" s="301"/>
      <c r="T15" s="301"/>
      <c r="U15" s="301"/>
      <c r="V15" s="301"/>
      <c r="W15" s="301"/>
      <c r="X15" s="301"/>
      <c r="Y15" s="302"/>
    </row>
    <row r="16" spans="1:25" ht="13.5" x14ac:dyDescent="0.2">
      <c r="A16" s="292">
        <v>44890</v>
      </c>
      <c r="B16" s="293"/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6"/>
    </row>
    <row r="17" spans="1:25" ht="14.25" thickBot="1" x14ac:dyDescent="0.25">
      <c r="A17" s="297" t="s">
        <v>17</v>
      </c>
      <c r="B17" s="298"/>
      <c r="C17" s="299"/>
      <c r="D17" s="299"/>
      <c r="E17" s="299"/>
      <c r="F17" s="299"/>
      <c r="G17" s="299"/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Y17" s="300"/>
    </row>
    <row r="18" spans="1:25" ht="14.25" thickBot="1" x14ac:dyDescent="0.25">
      <c r="A18" s="297" t="s">
        <v>4</v>
      </c>
      <c r="B18" s="301"/>
      <c r="C18" s="301"/>
      <c r="D18" s="301"/>
      <c r="E18" s="301"/>
      <c r="F18" s="301"/>
      <c r="G18" s="301"/>
      <c r="H18" s="301"/>
      <c r="I18" s="301"/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9"/>
      <c r="X18" s="309"/>
      <c r="Y18" s="310"/>
    </row>
    <row r="19" spans="1:25" ht="13.5" x14ac:dyDescent="0.2">
      <c r="A19" s="292">
        <v>44891</v>
      </c>
      <c r="B19" s="293"/>
      <c r="C19" s="294"/>
      <c r="D19" s="294"/>
      <c r="E19" s="294"/>
      <c r="F19" s="294"/>
      <c r="G19" s="294"/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4"/>
      <c r="S19" s="294"/>
      <c r="T19" s="294"/>
      <c r="U19" s="294"/>
      <c r="V19" s="311"/>
      <c r="W19" s="312"/>
      <c r="X19" s="313"/>
      <c r="Y19" s="314"/>
    </row>
    <row r="20" spans="1:25" ht="14.25" thickBot="1" x14ac:dyDescent="0.25">
      <c r="A20" s="297" t="s">
        <v>9</v>
      </c>
      <c r="B20" s="298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315"/>
      <c r="W20" s="316"/>
      <c r="X20" s="316"/>
      <c r="Y20" s="317"/>
    </row>
    <row r="21" spans="1:25" ht="14.25" thickBot="1" x14ac:dyDescent="0.25">
      <c r="A21" s="297" t="s">
        <v>4</v>
      </c>
      <c r="B21" s="318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19"/>
      <c r="Y21" s="320"/>
    </row>
    <row r="22" spans="1:25" ht="13.5" x14ac:dyDescent="0.2">
      <c r="A22" s="292">
        <v>44892</v>
      </c>
      <c r="B22" s="293"/>
      <c r="C22" s="294"/>
      <c r="D22" s="294"/>
      <c r="E22" s="294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311"/>
      <c r="Q22" s="321"/>
      <c r="R22" s="321"/>
      <c r="S22" s="321"/>
      <c r="T22" s="294"/>
      <c r="U22" s="322"/>
      <c r="V22" s="294"/>
      <c r="W22" s="294"/>
      <c r="X22" s="294"/>
      <c r="Y22" s="296"/>
    </row>
    <row r="23" spans="1:25" ht="14.25" thickBot="1" x14ac:dyDescent="0.25">
      <c r="A23" s="297" t="s">
        <v>2</v>
      </c>
      <c r="B23" s="323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  <c r="Q23" s="325"/>
      <c r="R23" s="325"/>
      <c r="S23" s="326"/>
      <c r="T23" s="324"/>
      <c r="U23" s="324"/>
      <c r="V23" s="324"/>
      <c r="W23" s="324"/>
      <c r="X23" s="324"/>
      <c r="Y23" s="327"/>
    </row>
    <row r="24" spans="1:25" ht="14.25" thickBot="1" x14ac:dyDescent="0.25">
      <c r="A24" s="328" t="s">
        <v>4</v>
      </c>
      <c r="B24" s="329" t="s">
        <v>38</v>
      </c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0"/>
      <c r="P24" s="330"/>
      <c r="Q24" s="330"/>
      <c r="R24" s="330"/>
      <c r="S24" s="330"/>
      <c r="T24" s="330"/>
      <c r="U24" s="330"/>
      <c r="V24" s="330"/>
      <c r="W24" s="330"/>
      <c r="X24" s="330"/>
      <c r="Y24" s="331"/>
    </row>
    <row r="25" spans="1:25" ht="13.5" x14ac:dyDescent="0.2">
      <c r="A25" s="332" t="s">
        <v>41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4"/>
      <c r="P25" s="335" t="s">
        <v>43</v>
      </c>
      <c r="Q25" s="335"/>
      <c r="R25" s="335"/>
      <c r="S25" s="335"/>
      <c r="T25" s="335"/>
      <c r="U25" s="335" t="s">
        <v>44</v>
      </c>
      <c r="V25" s="335"/>
      <c r="W25" s="335"/>
      <c r="X25" s="335"/>
      <c r="Y25" s="336"/>
    </row>
    <row r="26" spans="1:25" ht="13.5" x14ac:dyDescent="0.2">
      <c r="A26" s="337" t="s">
        <v>71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0"/>
      <c r="Q26" s="330"/>
      <c r="R26" s="330"/>
      <c r="S26" s="330"/>
      <c r="T26" s="330"/>
      <c r="U26" s="330" t="s">
        <v>37</v>
      </c>
      <c r="V26" s="330"/>
      <c r="W26" s="330"/>
      <c r="X26" s="330"/>
      <c r="Y26" s="331"/>
    </row>
    <row r="27" spans="1:25" ht="13.5" x14ac:dyDescent="0.2">
      <c r="A27" s="339"/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1"/>
    </row>
    <row r="28" spans="1:25" ht="13.5" x14ac:dyDescent="0.2">
      <c r="A28" s="339"/>
      <c r="B28" s="330"/>
      <c r="C28" s="330"/>
      <c r="D28" s="330"/>
      <c r="E28" s="330"/>
      <c r="F28" s="330"/>
      <c r="G28" s="330"/>
      <c r="H28" s="330"/>
      <c r="I28" s="330"/>
      <c r="J28" s="330"/>
      <c r="K28" s="330"/>
      <c r="L28" s="330"/>
      <c r="M28" s="330"/>
      <c r="N28" s="330"/>
      <c r="O28" s="330"/>
      <c r="P28" s="330"/>
      <c r="Q28" s="330"/>
      <c r="R28" s="330"/>
      <c r="S28" s="330"/>
      <c r="T28" s="330"/>
      <c r="U28" s="330"/>
      <c r="V28" s="330"/>
      <c r="W28" s="330"/>
      <c r="X28" s="330"/>
      <c r="Y28" s="331"/>
    </row>
    <row r="29" spans="1:25" ht="13.5" x14ac:dyDescent="0.2">
      <c r="A29" s="339"/>
      <c r="B29" s="330"/>
      <c r="C29" s="330"/>
      <c r="D29" s="330"/>
      <c r="E29" s="330"/>
      <c r="F29" s="330"/>
      <c r="G29" s="330"/>
      <c r="H29" s="330"/>
      <c r="I29" s="330"/>
      <c r="J29" s="330"/>
      <c r="K29" s="330"/>
      <c r="L29" s="330"/>
      <c r="M29" s="330"/>
      <c r="N29" s="330"/>
      <c r="O29" s="330"/>
      <c r="P29" s="330"/>
      <c r="Q29" s="330"/>
      <c r="R29" s="330"/>
      <c r="S29" s="330"/>
      <c r="T29" s="330"/>
      <c r="U29" s="330"/>
      <c r="V29" s="330"/>
      <c r="W29" s="330"/>
      <c r="X29" s="330"/>
      <c r="Y29" s="331"/>
    </row>
    <row r="30" spans="1:25" ht="13.5" x14ac:dyDescent="0.2">
      <c r="A30" s="340"/>
      <c r="B30" s="341"/>
      <c r="C30" s="341"/>
      <c r="D30" s="341"/>
      <c r="E30" s="341"/>
      <c r="F30" s="341"/>
      <c r="G30" s="341"/>
      <c r="H30" s="341"/>
      <c r="I30" s="341"/>
      <c r="J30" s="341"/>
      <c r="K30" s="341"/>
      <c r="L30" s="341"/>
      <c r="M30" s="341"/>
      <c r="N30" s="341"/>
      <c r="O30" s="341"/>
      <c r="P30" s="330"/>
      <c r="Q30" s="330"/>
      <c r="R30" s="330"/>
      <c r="S30" s="330"/>
      <c r="T30" s="330"/>
      <c r="U30" s="330"/>
      <c r="V30" s="330"/>
      <c r="W30" s="330"/>
      <c r="X30" s="330"/>
      <c r="Y30" s="331"/>
    </row>
    <row r="31" spans="1:25" ht="14.25" thickBot="1" x14ac:dyDescent="0.25">
      <c r="A31" s="342"/>
      <c r="B31" s="343"/>
      <c r="C31" s="343"/>
      <c r="D31" s="343"/>
      <c r="E31" s="343"/>
      <c r="F31" s="343"/>
      <c r="G31" s="343"/>
      <c r="H31" s="343"/>
      <c r="I31" s="343"/>
      <c r="J31" s="343"/>
      <c r="K31" s="343"/>
      <c r="L31" s="343"/>
      <c r="M31" s="343"/>
      <c r="N31" s="343"/>
      <c r="O31" s="343"/>
      <c r="P31" s="343"/>
      <c r="Q31" s="343"/>
      <c r="R31" s="343"/>
      <c r="S31" s="343"/>
      <c r="T31" s="343"/>
      <c r="U31" s="343"/>
      <c r="V31" s="343"/>
      <c r="W31" s="343"/>
      <c r="X31" s="343"/>
      <c r="Y31" s="344"/>
    </row>
    <row r="32" spans="1:25" ht="14.25" thickBot="1" x14ac:dyDescent="0.25">
      <c r="A32" s="345" t="s">
        <v>42</v>
      </c>
      <c r="B32" s="346"/>
      <c r="C32" s="347">
        <v>44893</v>
      </c>
      <c r="D32" s="347"/>
      <c r="E32" s="348" t="s">
        <v>23</v>
      </c>
      <c r="F32" s="348"/>
      <c r="G32" s="347">
        <v>44894</v>
      </c>
      <c r="H32" s="347"/>
      <c r="I32" s="347" t="s">
        <v>16</v>
      </c>
      <c r="J32" s="347"/>
      <c r="K32" s="347">
        <v>44895</v>
      </c>
      <c r="L32" s="347"/>
      <c r="M32" s="349" t="s">
        <v>20</v>
      </c>
      <c r="N32" s="347">
        <v>44896</v>
      </c>
      <c r="O32" s="347"/>
      <c r="P32" s="349" t="s">
        <v>29</v>
      </c>
      <c r="Q32" s="347">
        <v>44897</v>
      </c>
      <c r="R32" s="347"/>
      <c r="S32" s="349" t="s">
        <v>17</v>
      </c>
      <c r="T32" s="347">
        <v>44898</v>
      </c>
      <c r="U32" s="347"/>
      <c r="V32" s="349" t="s">
        <v>9</v>
      </c>
      <c r="W32" s="347">
        <v>44899</v>
      </c>
      <c r="X32" s="347"/>
      <c r="Y32" s="350" t="s">
        <v>2</v>
      </c>
    </row>
    <row r="33" spans="1:25" ht="13.5" x14ac:dyDescent="0.2">
      <c r="A33" s="351"/>
      <c r="B33" s="35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2"/>
      <c r="N33" s="312"/>
      <c r="O33" s="312"/>
      <c r="P33" s="312"/>
      <c r="Q33" s="312"/>
      <c r="R33" s="312"/>
      <c r="S33" s="312"/>
      <c r="T33" s="312"/>
      <c r="U33" s="312"/>
      <c r="V33" s="312"/>
      <c r="W33" s="312"/>
      <c r="X33" s="312"/>
      <c r="Y33" s="353"/>
    </row>
    <row r="34" spans="1:25" ht="13.5" x14ac:dyDescent="0.2">
      <c r="A34" s="354"/>
      <c r="B34" s="355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7"/>
    </row>
    <row r="35" spans="1:25" ht="15" thickBot="1" x14ac:dyDescent="0.25">
      <c r="A35" s="358"/>
      <c r="B35" s="359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0"/>
      <c r="P35" s="360"/>
      <c r="Q35" s="360"/>
      <c r="R35" s="360"/>
      <c r="S35" s="360"/>
      <c r="T35" s="360"/>
      <c r="U35" s="360"/>
      <c r="V35" s="360"/>
      <c r="W35" s="360"/>
      <c r="X35" s="360"/>
      <c r="Y35" s="361"/>
    </row>
  </sheetData>
  <mergeCells count="44">
    <mergeCell ref="A35:B35"/>
    <mergeCell ref="N32:O32"/>
    <mergeCell ref="Q32:R32"/>
    <mergeCell ref="T32:U32"/>
    <mergeCell ref="W32:X32"/>
    <mergeCell ref="A33:B33"/>
    <mergeCell ref="A34:B34"/>
    <mergeCell ref="A32:B32"/>
    <mergeCell ref="C32:D32"/>
    <mergeCell ref="E32:F32"/>
    <mergeCell ref="G32:H32"/>
    <mergeCell ref="I32:J32"/>
    <mergeCell ref="K32:L32"/>
    <mergeCell ref="P29:T29"/>
    <mergeCell ref="U29:Y29"/>
    <mergeCell ref="A30:O30"/>
    <mergeCell ref="P30:T30"/>
    <mergeCell ref="U30:Y30"/>
    <mergeCell ref="P25:T25"/>
    <mergeCell ref="U25:Y25"/>
    <mergeCell ref="A26:O26"/>
    <mergeCell ref="P26:T26"/>
    <mergeCell ref="U26:Y26"/>
    <mergeCell ref="B6:Y6"/>
    <mergeCell ref="B9:Y9"/>
    <mergeCell ref="B15:Y15"/>
    <mergeCell ref="B18:Y18"/>
    <mergeCell ref="B21:Y21"/>
    <mergeCell ref="A31:O31"/>
    <mergeCell ref="P31:T31"/>
    <mergeCell ref="U31:Y31"/>
    <mergeCell ref="A28:O28"/>
    <mergeCell ref="P28:T28"/>
    <mergeCell ref="U28:Y28"/>
    <mergeCell ref="A29:O29"/>
    <mergeCell ref="A27:O27"/>
    <mergeCell ref="P27:T27"/>
    <mergeCell ref="U27:Y27"/>
    <mergeCell ref="B24:Y24"/>
    <mergeCell ref="A25:O25"/>
    <mergeCell ref="B12:Y12"/>
    <mergeCell ref="A1:Y1"/>
    <mergeCell ref="S2:U2"/>
    <mergeCell ref="W2:Y2"/>
  </mergeCells>
  <phoneticPr fontId="9" type="noConversion"/>
  <printOptions horizontalCentered="1" verticalCentered="1"/>
  <pageMargins left="0.39361110329627991" right="0.39361110329627991" top="0.78736108541488647" bottom="0.78736108541488647" header="0.39361110329627991" footer="0.39361110329627991"/>
  <pageSetup paperSize="9" scale="65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Z35"/>
  <sheetViews>
    <sheetView zoomScaleNormal="100" zoomScaleSheetLayoutView="75" workbookViewId="0">
      <selection activeCell="AA34" sqref="AA34"/>
    </sheetView>
  </sheetViews>
  <sheetFormatPr defaultColWidth="9.140625" defaultRowHeight="48" customHeight="1" x14ac:dyDescent="0.2"/>
  <cols>
    <col min="1" max="1" width="9.7109375" style="5" bestFit="1" customWidth="1"/>
    <col min="2" max="25" width="5.7109375" style="5" customWidth="1"/>
    <col min="26" max="16384" width="9.140625" style="5"/>
  </cols>
  <sheetData>
    <row r="1" spans="1:26" ht="48" customHeight="1" x14ac:dyDescent="0.2">
      <c r="A1" s="65" t="s">
        <v>40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4"/>
    </row>
    <row r="2" spans="1:26" ht="32.1" customHeight="1" x14ac:dyDescent="0.2">
      <c r="A2" s="113">
        <v>2022</v>
      </c>
      <c r="B2" s="113">
        <v>11</v>
      </c>
      <c r="C2" s="113">
        <v>21</v>
      </c>
      <c r="D2" s="53"/>
      <c r="E2" s="114"/>
      <c r="F2" s="114"/>
      <c r="G2" s="53"/>
      <c r="H2" s="53"/>
      <c r="I2" s="53"/>
      <c r="J2" s="53"/>
      <c r="K2" s="53"/>
      <c r="L2" s="53"/>
      <c r="M2" s="115"/>
      <c r="N2" s="116"/>
      <c r="O2" s="116"/>
      <c r="P2" s="117" t="s">
        <v>12</v>
      </c>
      <c r="Q2" s="114">
        <v>2</v>
      </c>
      <c r="R2" s="117" t="s">
        <v>28</v>
      </c>
      <c r="S2" s="118" t="s">
        <v>65</v>
      </c>
      <c r="T2" s="119"/>
      <c r="U2" s="119"/>
      <c r="V2" s="117" t="s">
        <v>30</v>
      </c>
      <c r="W2" s="120" t="s">
        <v>66</v>
      </c>
      <c r="X2" s="120"/>
      <c r="Y2" s="120"/>
    </row>
    <row r="3" spans="1:26" ht="32.1" customHeight="1" x14ac:dyDescent="0.2">
      <c r="A3" s="121"/>
      <c r="B3" s="122" t="s">
        <v>18</v>
      </c>
      <c r="C3" s="123" t="s">
        <v>33</v>
      </c>
      <c r="D3" s="122" t="s">
        <v>21</v>
      </c>
      <c r="E3" s="123" t="s">
        <v>8</v>
      </c>
      <c r="F3" s="122" t="s">
        <v>22</v>
      </c>
      <c r="G3" s="123" t="s">
        <v>0</v>
      </c>
      <c r="H3" s="122" t="s">
        <v>26</v>
      </c>
      <c r="I3" s="123" t="s">
        <v>11</v>
      </c>
      <c r="J3" s="122" t="s">
        <v>1</v>
      </c>
      <c r="K3" s="123" t="s">
        <v>24</v>
      </c>
      <c r="L3" s="122" t="s">
        <v>36</v>
      </c>
      <c r="M3" s="123" t="s">
        <v>3</v>
      </c>
      <c r="N3" s="122" t="s">
        <v>31</v>
      </c>
      <c r="O3" s="123" t="s">
        <v>14</v>
      </c>
      <c r="P3" s="122" t="s">
        <v>32</v>
      </c>
      <c r="Q3" s="123" t="s">
        <v>10</v>
      </c>
      <c r="R3" s="122" t="s">
        <v>13</v>
      </c>
      <c r="S3" s="123" t="s">
        <v>34</v>
      </c>
      <c r="T3" s="122" t="s">
        <v>6</v>
      </c>
      <c r="U3" s="123" t="s">
        <v>27</v>
      </c>
      <c r="V3" s="122" t="s">
        <v>35</v>
      </c>
      <c r="W3" s="123" t="s">
        <v>5</v>
      </c>
      <c r="X3" s="122" t="s">
        <v>7</v>
      </c>
      <c r="Y3" s="124" t="s">
        <v>19</v>
      </c>
    </row>
    <row r="4" spans="1:26" ht="32.1" customHeight="1" x14ac:dyDescent="0.2">
      <c r="A4" s="125">
        <v>44886</v>
      </c>
      <c r="B4" s="126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8"/>
      <c r="U4" s="128"/>
      <c r="V4" s="127"/>
      <c r="W4" s="129"/>
      <c r="X4" s="130"/>
      <c r="Y4" s="131"/>
    </row>
    <row r="5" spans="1:26" ht="32.1" customHeight="1" x14ac:dyDescent="0.2">
      <c r="A5" s="132" t="s">
        <v>55</v>
      </c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4"/>
      <c r="U5" s="134"/>
      <c r="V5" s="133"/>
      <c r="W5" s="133"/>
      <c r="X5" s="133"/>
      <c r="Y5" s="135"/>
    </row>
    <row r="6" spans="1:26" ht="48" customHeight="1" x14ac:dyDescent="0.2">
      <c r="A6" s="132" t="s">
        <v>4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7"/>
    </row>
    <row r="7" spans="1:26" ht="32.1" customHeight="1" x14ac:dyDescent="0.2">
      <c r="A7" s="125">
        <f>A4+1</f>
        <v>44887</v>
      </c>
      <c r="B7" s="126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15"/>
      <c r="R7" s="115"/>
      <c r="S7" s="127"/>
      <c r="T7" s="127"/>
      <c r="U7" s="127"/>
      <c r="V7" s="127"/>
      <c r="W7" s="127"/>
      <c r="X7" s="138"/>
      <c r="Y7" s="131"/>
    </row>
    <row r="8" spans="1:26" ht="32.1" customHeight="1" x14ac:dyDescent="0.2">
      <c r="A8" s="132" t="s">
        <v>56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9"/>
      <c r="Y8" s="135"/>
    </row>
    <row r="9" spans="1:26" ht="48" customHeight="1" x14ac:dyDescent="0.2">
      <c r="A9" s="132" t="s">
        <v>4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7"/>
    </row>
    <row r="10" spans="1:26" ht="32.1" customHeight="1" x14ac:dyDescent="0.2">
      <c r="A10" s="125">
        <f>A4+2</f>
        <v>44888</v>
      </c>
      <c r="B10" s="126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15"/>
      <c r="U10" s="127"/>
      <c r="V10" s="115"/>
      <c r="W10" s="140"/>
      <c r="X10" s="138"/>
      <c r="Y10" s="131"/>
    </row>
    <row r="11" spans="1:26" ht="32.1" customHeight="1" x14ac:dyDescent="0.2">
      <c r="A11" s="132" t="s">
        <v>57</v>
      </c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9"/>
      <c r="Y11" s="135"/>
    </row>
    <row r="12" spans="1:26" ht="48" customHeight="1" x14ac:dyDescent="0.2">
      <c r="A12" s="132" t="s">
        <v>4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7"/>
    </row>
    <row r="13" spans="1:26" ht="32.1" customHeight="1" x14ac:dyDescent="0.2">
      <c r="A13" s="125">
        <f>A4+3</f>
        <v>44889</v>
      </c>
      <c r="B13" s="126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41"/>
      <c r="R13" s="141"/>
      <c r="S13" s="128"/>
      <c r="T13" s="127"/>
      <c r="U13" s="142"/>
      <c r="V13" s="142"/>
      <c r="W13" s="143"/>
      <c r="X13" s="128"/>
      <c r="Y13" s="144"/>
    </row>
    <row r="14" spans="1:26" ht="32.1" customHeight="1" x14ac:dyDescent="0.2">
      <c r="A14" s="132" t="s">
        <v>58</v>
      </c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45"/>
      <c r="R14" s="145"/>
      <c r="S14" s="134"/>
      <c r="T14" s="133"/>
      <c r="U14" s="146"/>
      <c r="V14" s="146"/>
      <c r="W14" s="134"/>
      <c r="X14" s="134"/>
      <c r="Y14" s="147"/>
    </row>
    <row r="15" spans="1:26" ht="48" customHeight="1" x14ac:dyDescent="0.2">
      <c r="A15" s="132" t="s">
        <v>4</v>
      </c>
      <c r="B15" s="136" t="s">
        <v>67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7"/>
    </row>
    <row r="16" spans="1:26" ht="32.1" customHeight="1" x14ac:dyDescent="0.2">
      <c r="A16" s="125">
        <f>A4+4</f>
        <v>44890</v>
      </c>
      <c r="B16" s="126"/>
      <c r="C16" s="127"/>
      <c r="D16" s="127"/>
      <c r="E16" s="127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15"/>
      <c r="T16" s="142"/>
      <c r="U16" s="142"/>
      <c r="V16" s="148"/>
      <c r="W16" s="127"/>
      <c r="X16" s="127"/>
      <c r="Y16" s="131"/>
    </row>
    <row r="17" spans="1:25" ht="32.1" customHeight="1" x14ac:dyDescent="0.2">
      <c r="A17" s="132" t="s">
        <v>59</v>
      </c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46"/>
      <c r="U17" s="146"/>
      <c r="V17" s="133"/>
      <c r="W17" s="133"/>
      <c r="X17" s="133"/>
      <c r="Y17" s="135"/>
    </row>
    <row r="18" spans="1:25" ht="48" customHeight="1" x14ac:dyDescent="0.2">
      <c r="A18" s="132" t="s">
        <v>4</v>
      </c>
      <c r="B18" s="149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1"/>
    </row>
    <row r="19" spans="1:25" ht="32.1" customHeight="1" x14ac:dyDescent="0.2">
      <c r="A19" s="125">
        <f>A4+5</f>
        <v>44891</v>
      </c>
      <c r="B19" s="126"/>
      <c r="C19" s="127"/>
      <c r="D19" s="127"/>
      <c r="E19" s="127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15"/>
      <c r="W19" s="127"/>
      <c r="X19" s="127"/>
      <c r="Y19" s="131"/>
    </row>
    <row r="20" spans="1:25" ht="32.1" customHeight="1" x14ac:dyDescent="0.2">
      <c r="A20" s="132" t="s">
        <v>60</v>
      </c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5"/>
    </row>
    <row r="21" spans="1:25" ht="48" customHeight="1" x14ac:dyDescent="0.2">
      <c r="A21" s="132" t="s">
        <v>4</v>
      </c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3"/>
    </row>
    <row r="22" spans="1:25" ht="32.1" customHeight="1" x14ac:dyDescent="0.2">
      <c r="A22" s="125">
        <f>A4+6</f>
        <v>44892</v>
      </c>
      <c r="B22" s="126"/>
      <c r="C22" s="127"/>
      <c r="D22" s="127"/>
      <c r="E22" s="127"/>
      <c r="F22" s="148"/>
      <c r="G22" s="148"/>
      <c r="H22" s="127"/>
      <c r="I22" s="127"/>
      <c r="J22" s="127"/>
      <c r="K22" s="127"/>
      <c r="L22" s="127"/>
      <c r="M22" s="127"/>
      <c r="N22" s="127"/>
      <c r="O22" s="127"/>
      <c r="P22" s="154"/>
      <c r="Q22" s="148"/>
      <c r="R22" s="155"/>
      <c r="S22" s="155"/>
      <c r="T22" s="156"/>
      <c r="U22" s="156"/>
      <c r="V22" s="128"/>
      <c r="W22" s="128"/>
      <c r="X22" s="157"/>
      <c r="Y22" s="131"/>
    </row>
    <row r="23" spans="1:25" ht="32.1" customHeight="1" x14ac:dyDescent="0.2">
      <c r="A23" s="132" t="s">
        <v>61</v>
      </c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4"/>
      <c r="S23" s="134"/>
      <c r="T23" s="158"/>
      <c r="U23" s="158"/>
      <c r="V23" s="134"/>
      <c r="W23" s="134"/>
      <c r="X23" s="159"/>
      <c r="Y23" s="135"/>
    </row>
    <row r="24" spans="1:25" ht="48" customHeight="1" x14ac:dyDescent="0.2">
      <c r="A24" s="121" t="s">
        <v>4</v>
      </c>
      <c r="B24" s="160" t="s">
        <v>68</v>
      </c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1"/>
    </row>
    <row r="25" spans="1:25" ht="32.1" customHeight="1" x14ac:dyDescent="0.2">
      <c r="A25" s="162" t="s">
        <v>41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4" t="s">
        <v>43</v>
      </c>
      <c r="Q25" s="164"/>
      <c r="R25" s="164"/>
      <c r="S25" s="164"/>
      <c r="T25" s="164"/>
      <c r="U25" s="164" t="s">
        <v>44</v>
      </c>
      <c r="V25" s="164"/>
      <c r="W25" s="164"/>
      <c r="X25" s="164"/>
      <c r="Y25" s="165"/>
    </row>
    <row r="26" spans="1:25" ht="32.1" customHeight="1" x14ac:dyDescent="0.2">
      <c r="A26" s="166" t="s">
        <v>67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>
        <v>1.2</v>
      </c>
      <c r="V26" s="167"/>
      <c r="W26" s="167"/>
      <c r="X26" s="167"/>
      <c r="Y26" s="168"/>
    </row>
    <row r="27" spans="1:25" ht="32.1" customHeight="1" x14ac:dyDescent="0.2">
      <c r="A27" s="166" t="s">
        <v>68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>
        <v>1.8</v>
      </c>
      <c r="V27" s="167"/>
      <c r="W27" s="167"/>
      <c r="X27" s="167"/>
      <c r="Y27" s="168"/>
    </row>
    <row r="28" spans="1:25" ht="32.1" customHeight="1" x14ac:dyDescent="0.2">
      <c r="A28" s="166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8"/>
    </row>
    <row r="29" spans="1:25" ht="32.1" customHeight="1" x14ac:dyDescent="0.2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8"/>
    </row>
    <row r="30" spans="1:25" ht="32.1" customHeight="1" x14ac:dyDescent="0.2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8"/>
    </row>
    <row r="31" spans="1:25" ht="32.1" customHeight="1" x14ac:dyDescent="0.2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36"/>
      <c r="Q31" s="136"/>
      <c r="R31" s="136"/>
      <c r="S31" s="136"/>
      <c r="T31" s="136"/>
      <c r="U31" s="136"/>
      <c r="V31" s="136"/>
      <c r="W31" s="136"/>
      <c r="X31" s="136"/>
      <c r="Y31" s="137"/>
    </row>
    <row r="32" spans="1:25" ht="32.1" customHeight="1" x14ac:dyDescent="0.2">
      <c r="A32" s="169" t="s">
        <v>42</v>
      </c>
      <c r="B32" s="170"/>
      <c r="C32" s="171">
        <f>A4+7</f>
        <v>44893</v>
      </c>
      <c r="D32" s="171"/>
      <c r="E32" s="172" t="str">
        <f>A5</f>
        <v>(월)</v>
      </c>
      <c r="F32" s="172"/>
      <c r="G32" s="171">
        <f>A7+7</f>
        <v>44894</v>
      </c>
      <c r="H32" s="171"/>
      <c r="I32" s="171" t="str">
        <f>A8</f>
        <v>(화)</v>
      </c>
      <c r="J32" s="171"/>
      <c r="K32" s="171">
        <f>A10+7</f>
        <v>44895</v>
      </c>
      <c r="L32" s="171"/>
      <c r="M32" s="173" t="str">
        <f>A11</f>
        <v>(수)</v>
      </c>
      <c r="N32" s="171">
        <f>A13+7</f>
        <v>44896</v>
      </c>
      <c r="O32" s="171"/>
      <c r="P32" s="173" t="str">
        <f>A14</f>
        <v>(목)</v>
      </c>
      <c r="Q32" s="171">
        <f>A16+7</f>
        <v>44897</v>
      </c>
      <c r="R32" s="171"/>
      <c r="S32" s="173" t="str">
        <f>A17</f>
        <v>(금)</v>
      </c>
      <c r="T32" s="171">
        <f>A19+7</f>
        <v>44898</v>
      </c>
      <c r="U32" s="171"/>
      <c r="V32" s="173" t="str">
        <f>A20</f>
        <v>(토)</v>
      </c>
      <c r="W32" s="171">
        <f>A22+7</f>
        <v>44899</v>
      </c>
      <c r="X32" s="171"/>
      <c r="Y32" s="174" t="str">
        <f>A23</f>
        <v>(일)</v>
      </c>
    </row>
    <row r="33" spans="1:25" ht="32.1" customHeight="1" x14ac:dyDescent="0.2">
      <c r="A33" s="175"/>
      <c r="B33" s="176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15"/>
      <c r="T33" s="130"/>
      <c r="U33" s="130"/>
      <c r="V33" s="130"/>
      <c r="W33" s="130"/>
      <c r="X33" s="130"/>
      <c r="Y33" s="177"/>
    </row>
    <row r="34" spans="1:25" ht="32.1" customHeight="1" x14ac:dyDescent="0.2">
      <c r="A34" s="178"/>
      <c r="B34" s="179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1"/>
    </row>
    <row r="35" spans="1:25" ht="32.1" customHeight="1" x14ac:dyDescent="0.2">
      <c r="A35" s="182"/>
      <c r="B35" s="183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5"/>
    </row>
  </sheetData>
  <mergeCells count="44">
    <mergeCell ref="P26:T26"/>
    <mergeCell ref="U26:Y26"/>
    <mergeCell ref="B24:Y24"/>
    <mergeCell ref="B15:Y15"/>
    <mergeCell ref="B21:Y21"/>
    <mergeCell ref="B18:Y18"/>
    <mergeCell ref="A1:Y1"/>
    <mergeCell ref="B6:Y6"/>
    <mergeCell ref="B9:Y9"/>
    <mergeCell ref="B12:Y12"/>
    <mergeCell ref="S2:U2"/>
    <mergeCell ref="W2:Y2"/>
    <mergeCell ref="K32:L32"/>
    <mergeCell ref="A25:O25"/>
    <mergeCell ref="P25:T25"/>
    <mergeCell ref="U25:Y25"/>
    <mergeCell ref="U31:Y31"/>
    <mergeCell ref="A29:O29"/>
    <mergeCell ref="P29:T29"/>
    <mergeCell ref="U30:Y30"/>
    <mergeCell ref="P28:T28"/>
    <mergeCell ref="A30:O30"/>
    <mergeCell ref="P30:T30"/>
    <mergeCell ref="A28:O28"/>
    <mergeCell ref="A27:O27"/>
    <mergeCell ref="P27:T27"/>
    <mergeCell ref="U27:Y27"/>
    <mergeCell ref="A26:O26"/>
    <mergeCell ref="A31:O31"/>
    <mergeCell ref="P31:T31"/>
    <mergeCell ref="U28:Y28"/>
    <mergeCell ref="A35:B35"/>
    <mergeCell ref="N32:O32"/>
    <mergeCell ref="Q32:R32"/>
    <mergeCell ref="T32:U32"/>
    <mergeCell ref="W32:X32"/>
    <mergeCell ref="G32:H32"/>
    <mergeCell ref="A33:B33"/>
    <mergeCell ref="A34:B34"/>
    <mergeCell ref="A32:B32"/>
    <mergeCell ref="C32:D32"/>
    <mergeCell ref="E32:F32"/>
    <mergeCell ref="U29:Y29"/>
    <mergeCell ref="I32:J32"/>
  </mergeCells>
  <phoneticPr fontId="9" type="noConversion"/>
  <printOptions horizontalCentered="1" verticalCentered="1"/>
  <pageMargins left="0.39361110329627991" right="0.39361110329627991" top="0.78736108541488647" bottom="0.78736108541488647" header="0.39361110329627991" footer="0.39361110329627991"/>
  <pageSetup paperSize="9" scale="6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팀별</vt:lpstr>
      <vt:lpstr>a</vt:lpstr>
      <vt:lpstr>b</vt:lpstr>
      <vt:lpstr>c</vt:lpstr>
      <vt:lpstr>d</vt:lpstr>
      <vt:lpstr>팀별!Print_Area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SEO COM</cp:lastModifiedBy>
  <cp:revision>2</cp:revision>
  <cp:lastPrinted>2008-04-30T20:57:26Z</cp:lastPrinted>
  <dcterms:created xsi:type="dcterms:W3CDTF">1996-10-14T23:33:28Z</dcterms:created>
  <dcterms:modified xsi:type="dcterms:W3CDTF">2022-11-27T11:47:28Z</dcterms:modified>
  <cp:version>0906.0200.01</cp:version>
</cp:coreProperties>
</file>