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D\OneDrive\研究生\paper\2019ICIP\"/>
    </mc:Choice>
  </mc:AlternateContent>
  <bookViews>
    <workbookView xWindow="0" yWindow="0" windowWidth="21500" windowHeight="10350" activeTab="2"/>
  </bookViews>
  <sheets>
    <sheet name="LMVE_qpx4" sheetId="1" r:id="rId1"/>
    <sheet name="compareWithMFQE" sheetId="2" r:id="rId2"/>
    <sheet name="results of each frame" sheetId="3" r:id="rId3"/>
  </sheets>
  <calcPr calcId="162913"/>
</workbook>
</file>

<file path=xl/calcChain.xml><?xml version="1.0" encoding="utf-8"?>
<calcChain xmlns="http://schemas.openxmlformats.org/spreadsheetml/2006/main">
  <c r="M25" i="3" l="1"/>
  <c r="E25" i="3"/>
  <c r="D25" i="3"/>
  <c r="C25" i="3"/>
  <c r="L25" i="3"/>
  <c r="K25" i="3"/>
  <c r="G24" i="3"/>
  <c r="F24" i="3"/>
  <c r="O24" i="3"/>
  <c r="N24" i="3"/>
  <c r="G23" i="3"/>
  <c r="F23" i="3"/>
  <c r="O23" i="3"/>
  <c r="N23" i="3"/>
  <c r="G22" i="3"/>
  <c r="F22" i="3"/>
  <c r="O22" i="3"/>
  <c r="N22" i="3"/>
  <c r="G21" i="3"/>
  <c r="F21" i="3"/>
  <c r="O21" i="3"/>
  <c r="N21" i="3"/>
  <c r="G20" i="3"/>
  <c r="F20" i="3"/>
  <c r="O20" i="3"/>
  <c r="N20" i="3"/>
  <c r="G19" i="3"/>
  <c r="F19" i="3"/>
  <c r="O19" i="3"/>
  <c r="N19" i="3"/>
  <c r="G18" i="3"/>
  <c r="F18" i="3"/>
  <c r="O18" i="3"/>
  <c r="N18" i="3"/>
  <c r="G17" i="3"/>
  <c r="F17" i="3"/>
  <c r="O17" i="3"/>
  <c r="N17" i="3"/>
  <c r="G16" i="3"/>
  <c r="F16" i="3"/>
  <c r="O16" i="3"/>
  <c r="N16" i="3"/>
  <c r="G15" i="3"/>
  <c r="F15" i="3"/>
  <c r="O15" i="3"/>
  <c r="N15" i="3"/>
  <c r="G14" i="3"/>
  <c r="F14" i="3"/>
  <c r="O14" i="3"/>
  <c r="N14" i="3"/>
  <c r="G13" i="3"/>
  <c r="F13" i="3"/>
  <c r="O13" i="3"/>
  <c r="N13" i="3"/>
  <c r="G12" i="3"/>
  <c r="F12" i="3"/>
  <c r="O12" i="3"/>
  <c r="N12" i="3"/>
  <c r="G11" i="3"/>
  <c r="F11" i="3"/>
  <c r="O11" i="3"/>
  <c r="N11" i="3"/>
  <c r="G10" i="3"/>
  <c r="F10" i="3"/>
  <c r="O10" i="3"/>
  <c r="N10" i="3"/>
  <c r="G9" i="3"/>
  <c r="F9" i="3"/>
  <c r="O9" i="3"/>
  <c r="N9" i="3"/>
  <c r="G8" i="3"/>
  <c r="F8" i="3"/>
  <c r="O8" i="3"/>
  <c r="N8" i="3"/>
  <c r="G7" i="3"/>
  <c r="F7" i="3"/>
  <c r="O7" i="3"/>
  <c r="N7" i="3"/>
  <c r="G6" i="3"/>
  <c r="F6" i="3"/>
  <c r="O6" i="3"/>
  <c r="N6" i="3"/>
  <c r="G5" i="3"/>
  <c r="F5" i="3"/>
  <c r="O5" i="3"/>
  <c r="N5" i="3"/>
  <c r="G4" i="3"/>
  <c r="F4" i="3"/>
  <c r="O4" i="3"/>
  <c r="N4" i="3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P43" i="1"/>
  <c r="O43" i="1"/>
  <c r="N43" i="1"/>
  <c r="G43" i="1"/>
  <c r="F43" i="1"/>
  <c r="E43" i="1"/>
  <c r="R42" i="1"/>
  <c r="Q42" i="1"/>
  <c r="I42" i="1"/>
  <c r="H42" i="1"/>
  <c r="R41" i="1"/>
  <c r="Q41" i="1"/>
  <c r="I41" i="1"/>
  <c r="H41" i="1"/>
  <c r="R40" i="1"/>
  <c r="Q40" i="1"/>
  <c r="I40" i="1"/>
  <c r="H40" i="1"/>
  <c r="R39" i="1"/>
  <c r="Q39" i="1"/>
  <c r="I39" i="1"/>
  <c r="H39" i="1"/>
  <c r="R38" i="1"/>
  <c r="Q38" i="1"/>
  <c r="I38" i="1"/>
  <c r="H38" i="1"/>
  <c r="R37" i="1"/>
  <c r="Q37" i="1"/>
  <c r="I37" i="1"/>
  <c r="H37" i="1"/>
  <c r="R36" i="1"/>
  <c r="Q36" i="1"/>
  <c r="I36" i="1"/>
  <c r="H36" i="1"/>
  <c r="R35" i="1"/>
  <c r="Q35" i="1"/>
  <c r="I35" i="1"/>
  <c r="H35" i="1"/>
  <c r="R34" i="1"/>
  <c r="Q34" i="1"/>
  <c r="I34" i="1"/>
  <c r="H34" i="1"/>
  <c r="R33" i="1"/>
  <c r="Q33" i="1"/>
  <c r="I33" i="1"/>
  <c r="H33" i="1"/>
  <c r="R32" i="1"/>
  <c r="Q32" i="1"/>
  <c r="I32" i="1"/>
  <c r="H32" i="1"/>
  <c r="R31" i="1"/>
  <c r="Q31" i="1"/>
  <c r="I31" i="1"/>
  <c r="H31" i="1"/>
  <c r="R30" i="1"/>
  <c r="Q30" i="1"/>
  <c r="I30" i="1"/>
  <c r="H30" i="1"/>
  <c r="R29" i="1"/>
  <c r="Q29" i="1"/>
  <c r="I29" i="1"/>
  <c r="H29" i="1"/>
  <c r="R28" i="1"/>
  <c r="Q28" i="1"/>
  <c r="I28" i="1"/>
  <c r="H28" i="1"/>
  <c r="R27" i="1"/>
  <c r="Q27" i="1"/>
  <c r="I27" i="1"/>
  <c r="H27" i="1"/>
  <c r="R26" i="1"/>
  <c r="Q26" i="1"/>
  <c r="I26" i="1"/>
  <c r="H26" i="1"/>
  <c r="R25" i="1"/>
  <c r="Q25" i="1"/>
  <c r="I25" i="1"/>
  <c r="H25" i="1"/>
  <c r="P22" i="1"/>
  <c r="O22" i="1"/>
  <c r="N22" i="1"/>
  <c r="G22" i="1"/>
  <c r="F22" i="1"/>
  <c r="E22" i="1"/>
  <c r="R21" i="1"/>
  <c r="Q21" i="1"/>
  <c r="I21" i="1"/>
  <c r="H21" i="1"/>
  <c r="R20" i="1"/>
  <c r="Q20" i="1"/>
  <c r="I20" i="1"/>
  <c r="H20" i="1"/>
  <c r="R19" i="1"/>
  <c r="Q19" i="1"/>
  <c r="I19" i="1"/>
  <c r="H19" i="1"/>
  <c r="R18" i="1"/>
  <c r="Q18" i="1"/>
  <c r="I18" i="1"/>
  <c r="H18" i="1"/>
  <c r="R17" i="1"/>
  <c r="Q17" i="1"/>
  <c r="I17" i="1"/>
  <c r="H17" i="1"/>
  <c r="R16" i="1"/>
  <c r="Q16" i="1"/>
  <c r="I16" i="1"/>
  <c r="H16" i="1"/>
  <c r="R15" i="1"/>
  <c r="Q15" i="1"/>
  <c r="I15" i="1"/>
  <c r="H15" i="1"/>
  <c r="R14" i="1"/>
  <c r="Q14" i="1"/>
  <c r="I14" i="1"/>
  <c r="H14" i="1"/>
  <c r="R13" i="1"/>
  <c r="Q13" i="1"/>
  <c r="I13" i="1"/>
  <c r="H13" i="1"/>
  <c r="R12" i="1"/>
  <c r="Q12" i="1"/>
  <c r="I12" i="1"/>
  <c r="H12" i="1"/>
  <c r="R11" i="1"/>
  <c r="Q11" i="1"/>
  <c r="I11" i="1"/>
  <c r="H11" i="1"/>
  <c r="R10" i="1"/>
  <c r="Q10" i="1"/>
  <c r="I10" i="1"/>
  <c r="H10" i="1"/>
  <c r="R9" i="1"/>
  <c r="Q9" i="1"/>
  <c r="I9" i="1"/>
  <c r="H9" i="1"/>
  <c r="R8" i="1"/>
  <c r="Q8" i="1"/>
  <c r="I8" i="1"/>
  <c r="H8" i="1"/>
  <c r="R7" i="1"/>
  <c r="Q7" i="1"/>
  <c r="I7" i="1"/>
  <c r="H7" i="1"/>
  <c r="R6" i="1"/>
  <c r="Q6" i="1"/>
  <c r="I6" i="1"/>
  <c r="H6" i="1"/>
  <c r="R5" i="1"/>
  <c r="Q5" i="1"/>
  <c r="I5" i="1"/>
  <c r="H5" i="1"/>
  <c r="R4" i="1"/>
  <c r="Q4" i="1"/>
  <c r="I4" i="1"/>
  <c r="H4" i="1"/>
  <c r="O25" i="3" l="1"/>
  <c r="N25" i="3"/>
  <c r="G25" i="3"/>
  <c r="F25" i="3"/>
  <c r="R22" i="1"/>
  <c r="R43" i="1"/>
  <c r="H22" i="1"/>
  <c r="Q22" i="1"/>
  <c r="H43" i="1"/>
  <c r="Q43" i="1"/>
  <c r="I22" i="1"/>
  <c r="I43" i="1"/>
</calcChain>
</file>

<file path=xl/sharedStrings.xml><?xml version="1.0" encoding="utf-8"?>
<sst xmlns="http://schemas.openxmlformats.org/spreadsheetml/2006/main" count="234" uniqueCount="62">
  <si>
    <t>QP</t>
  </si>
  <si>
    <t>Class</t>
  </si>
  <si>
    <t>HEVC</t>
  </si>
  <si>
    <t>M-S</t>
  </si>
  <si>
    <t>M-HM</t>
  </si>
  <si>
    <t>A</t>
  </si>
  <si>
    <t>PeopleOnStreet</t>
  </si>
  <si>
    <t>Traffic</t>
  </si>
  <si>
    <t>B</t>
  </si>
  <si>
    <t>BasketballDrive</t>
  </si>
  <si>
    <t>BQTerrace</t>
  </si>
  <si>
    <t>Cactus</t>
  </si>
  <si>
    <t>Kimono</t>
  </si>
  <si>
    <t>ParkScene</t>
  </si>
  <si>
    <t>C</t>
  </si>
  <si>
    <t>BasketballDrill</t>
  </si>
  <si>
    <t>BQMall</t>
  </si>
  <si>
    <t>PartykScene</t>
  </si>
  <si>
    <t>RaceHorses</t>
  </si>
  <si>
    <t>D</t>
  </si>
  <si>
    <t>BasketballPass</t>
  </si>
  <si>
    <t>BlowingBubbles</t>
  </si>
  <si>
    <t>BQSquare</t>
  </si>
  <si>
    <t>E</t>
  </si>
  <si>
    <t>FourPeople</t>
  </si>
  <si>
    <t>Johnny</t>
  </si>
  <si>
    <t>KristenAndSara</t>
  </si>
  <si>
    <t>Ave.</t>
  </si>
  <si>
    <t>Seq.BasketballPass</t>
  </si>
  <si>
    <t>Kimono(Class B)</t>
  </si>
  <si>
    <t>Seq.</t>
    <phoneticPr fontId="1" type="noConversion"/>
  </si>
  <si>
    <t>Seq.</t>
    <phoneticPr fontId="1" type="noConversion"/>
  </si>
  <si>
    <t>HEVC(HM16.9)</t>
    <phoneticPr fontId="1" type="noConversion"/>
  </si>
  <si>
    <t>LSVE</t>
    <phoneticPr fontId="1" type="noConversion"/>
  </si>
  <si>
    <t>LMVE</t>
    <phoneticPr fontId="1" type="noConversion"/>
  </si>
  <si>
    <t>LSVE</t>
    <phoneticPr fontId="1" type="noConversion"/>
  </si>
  <si>
    <t>LSVE</t>
    <phoneticPr fontId="1" type="noConversion"/>
  </si>
  <si>
    <t>LMVE</t>
    <phoneticPr fontId="1" type="noConversion"/>
  </si>
  <si>
    <t>MFQE</t>
    <phoneticPr fontId="1" type="noConversion"/>
  </si>
  <si>
    <t>LMVE-MFQE</t>
    <phoneticPr fontId="1" type="noConversion"/>
  </si>
  <si>
    <t>MFQE-HEVC</t>
    <phoneticPr fontId="1" type="noConversion"/>
  </si>
  <si>
    <t>QE-subnet(MFQE, use our training set)</t>
    <phoneticPr fontId="1" type="noConversion"/>
  </si>
  <si>
    <t>Exceeding GPU memory capacity</t>
  </si>
  <si>
    <t>ditto</t>
    <phoneticPr fontId="1" type="noConversion"/>
  </si>
  <si>
    <t>Frame 1</t>
    <phoneticPr fontId="1" type="noConversion"/>
  </si>
  <si>
    <t>Frame 3</t>
  </si>
  <si>
    <t>Frame 2</t>
    <phoneticPr fontId="1" type="noConversion"/>
  </si>
  <si>
    <t>Frame 5</t>
    <phoneticPr fontId="1" type="noConversion"/>
  </si>
  <si>
    <t>Frame 6</t>
    <phoneticPr fontId="1" type="noConversion"/>
  </si>
  <si>
    <t>Frame 7</t>
    <phoneticPr fontId="1" type="noConversion"/>
  </si>
  <si>
    <t>Frame 9</t>
    <phoneticPr fontId="1" type="noConversion"/>
  </si>
  <si>
    <t>Frame 10</t>
    <phoneticPr fontId="1" type="noConversion"/>
  </si>
  <si>
    <t>Frame 11</t>
    <phoneticPr fontId="1" type="noConversion"/>
  </si>
  <si>
    <t>HEVC</t>
    <phoneticPr fontId="4" type="noConversion"/>
  </si>
  <si>
    <t>LSVE</t>
    <phoneticPr fontId="4" type="noConversion"/>
  </si>
  <si>
    <t>LMVE</t>
    <phoneticPr fontId="4" type="noConversion"/>
  </si>
  <si>
    <t>M-HEVC</t>
    <phoneticPr fontId="4" type="noConversion"/>
  </si>
  <si>
    <t>Table 2. Performance of LMVE Compared with MFQE at QP = 37 (Since MFQE as the anchor is trained and tested in Low-Delay-P (LDP) configuration, we also test LMVE in LDP, although our LMVE models are trained in RA).</t>
    <phoneticPr fontId="1" type="noConversion"/>
  </si>
  <si>
    <t>Table 1. Performance of our proposed LMVE in comparison with LSVE and HEVC in terms of PSNR (dB).</t>
    <phoneticPr fontId="1" type="noConversion"/>
  </si>
  <si>
    <r>
      <t xml:space="preserve">Table 3. PSNR (dB) results of each frame in the first 21 frames on </t>
    </r>
    <r>
      <rPr>
        <i/>
        <sz val="11"/>
        <color theme="1"/>
        <rFont val="Times New Roman"/>
        <family val="1"/>
      </rPr>
      <t>FourPeople</t>
    </r>
    <r>
      <rPr>
        <sz val="11"/>
        <color theme="1"/>
        <rFont val="Times New Roman"/>
        <family val="1"/>
      </rPr>
      <t xml:space="preserve"> and </t>
    </r>
    <r>
      <rPr>
        <i/>
        <sz val="11"/>
        <color theme="1"/>
        <rFont val="Times New Roman"/>
        <family val="1"/>
      </rPr>
      <t>PeopleOnStreet</t>
    </r>
    <r>
      <rPr>
        <sz val="11"/>
        <color theme="1"/>
        <rFont val="Times New Roman"/>
        <family val="1"/>
      </rPr>
      <t xml:space="preserve"> sequences.</t>
    </r>
    <phoneticPr fontId="4" type="noConversion"/>
  </si>
  <si>
    <t>QE-subnet(MFQE, use our training set)</t>
    <phoneticPr fontId="1" type="noConversion"/>
  </si>
  <si>
    <t>RaceHorses416x240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</si>
</sst>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36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14"/>
      <name val="Times New Roman"/>
      <family val="1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9"/>
  <sheetViews>
    <sheetView zoomScale="85" zoomScaleNormal="85" workbookViewId="0">
      <selection sqref="A1:A1048576"/>
    </sheetView>
  </sheetViews>
  <sheetFormatPr defaultColWidth="9" defaultRowHeight="14" x14ac:dyDescent="0.3"/>
  <cols>
    <col min="1" max="1" width="2" style="13" customWidth="1"/>
    <col min="2" max="2" width="6.26953125" style="2" customWidth="1"/>
    <col min="3" max="3" width="9" style="2" customWidth="1"/>
    <col min="4" max="4" width="17.453125" style="2" customWidth="1"/>
    <col min="5" max="5" width="13.90625" style="2" customWidth="1"/>
    <col min="6" max="9" width="11.7265625" style="2" customWidth="1"/>
    <col min="10" max="10" width="4.7265625" style="2" customWidth="1"/>
    <col min="11" max="11" width="6.36328125" style="2" customWidth="1"/>
    <col min="12" max="12" width="9" style="2"/>
    <col min="13" max="13" width="17.453125" style="2" customWidth="1"/>
    <col min="14" max="14" width="14.08984375" style="2" customWidth="1"/>
    <col min="15" max="18" width="11.7265625" style="2" customWidth="1"/>
    <col min="19" max="19" width="2" style="13" customWidth="1"/>
    <col min="20" max="16384" width="9" style="2"/>
  </cols>
  <sheetData>
    <row r="2" spans="2:18" ht="18" x14ac:dyDescent="0.4">
      <c r="B2" s="7" t="s">
        <v>58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18" x14ac:dyDescent="0.3">
      <c r="B3" s="9" t="s">
        <v>0</v>
      </c>
      <c r="C3" s="9" t="s">
        <v>1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</v>
      </c>
      <c r="I3" s="9" t="s">
        <v>4</v>
      </c>
      <c r="J3" s="10"/>
      <c r="K3" s="9" t="s">
        <v>0</v>
      </c>
      <c r="L3" s="9" t="s">
        <v>1</v>
      </c>
      <c r="M3" s="9" t="s">
        <v>30</v>
      </c>
      <c r="N3" s="9" t="s">
        <v>32</v>
      </c>
      <c r="O3" s="9" t="s">
        <v>35</v>
      </c>
      <c r="P3" s="9" t="s">
        <v>34</v>
      </c>
      <c r="Q3" s="9" t="s">
        <v>3</v>
      </c>
      <c r="R3" s="9" t="s">
        <v>4</v>
      </c>
    </row>
    <row r="4" spans="2:18" x14ac:dyDescent="0.3">
      <c r="B4" s="11">
        <v>22</v>
      </c>
      <c r="C4" s="11" t="s">
        <v>5</v>
      </c>
      <c r="D4" s="9" t="s">
        <v>6</v>
      </c>
      <c r="E4" s="9">
        <v>39.516100000000002</v>
      </c>
      <c r="F4" s="9">
        <v>39.811700000000002</v>
      </c>
      <c r="G4" s="12">
        <v>39.9069</v>
      </c>
      <c r="H4" s="9">
        <f t="shared" ref="H4:H22" si="0">G4-F4</f>
        <v>9.5199999999998397E-2</v>
      </c>
      <c r="I4" s="9">
        <f t="shared" ref="I4:I22" si="1">G4-E4</f>
        <v>0.3907999999999987</v>
      </c>
      <c r="J4" s="13"/>
      <c r="K4" s="11">
        <v>27</v>
      </c>
      <c r="L4" s="11" t="s">
        <v>5</v>
      </c>
      <c r="M4" s="9" t="s">
        <v>6</v>
      </c>
      <c r="N4" s="9">
        <v>36.641300000000001</v>
      </c>
      <c r="O4" s="9">
        <v>37.0655</v>
      </c>
      <c r="P4" s="12">
        <v>37.222799999999999</v>
      </c>
      <c r="Q4" s="9">
        <f t="shared" ref="Q4:Q22" si="2">P4-O4</f>
        <v>0.15729999999999933</v>
      </c>
      <c r="R4" s="9">
        <f t="shared" ref="R4:R22" si="3">P4-N4</f>
        <v>0.58149999999999835</v>
      </c>
    </row>
    <row r="5" spans="2:18" x14ac:dyDescent="0.3">
      <c r="B5" s="11"/>
      <c r="C5" s="11"/>
      <c r="D5" s="9" t="s">
        <v>7</v>
      </c>
      <c r="E5" s="9">
        <v>41.335799999999999</v>
      </c>
      <c r="F5" s="9">
        <v>41.569099999999999</v>
      </c>
      <c r="G5" s="12">
        <v>41.649700000000003</v>
      </c>
      <c r="H5" s="9">
        <f t="shared" si="0"/>
        <v>8.0600000000004002E-2</v>
      </c>
      <c r="I5" s="9">
        <f t="shared" si="1"/>
        <v>0.31390000000000384</v>
      </c>
      <c r="J5" s="13"/>
      <c r="K5" s="11"/>
      <c r="L5" s="11"/>
      <c r="M5" s="9" t="s">
        <v>7</v>
      </c>
      <c r="N5" s="9">
        <v>38.963099999999997</v>
      </c>
      <c r="O5" s="9">
        <v>39.299199999999999</v>
      </c>
      <c r="P5" s="12">
        <v>39.369700000000002</v>
      </c>
      <c r="Q5" s="9">
        <f t="shared" si="2"/>
        <v>7.0500000000002672E-2</v>
      </c>
      <c r="R5" s="9">
        <f t="shared" si="3"/>
        <v>0.40660000000000451</v>
      </c>
    </row>
    <row r="6" spans="2:18" x14ac:dyDescent="0.3">
      <c r="B6" s="11"/>
      <c r="C6" s="11" t="s">
        <v>8</v>
      </c>
      <c r="D6" s="9" t="s">
        <v>9</v>
      </c>
      <c r="E6" s="9">
        <v>39.308799999999998</v>
      </c>
      <c r="F6" s="9">
        <v>39.426499999999997</v>
      </c>
      <c r="G6" s="12">
        <v>39.481400000000001</v>
      </c>
      <c r="H6" s="9">
        <f t="shared" si="0"/>
        <v>5.4900000000003502E-2</v>
      </c>
      <c r="I6" s="9">
        <f t="shared" si="1"/>
        <v>0.17260000000000275</v>
      </c>
      <c r="J6" s="13"/>
      <c r="K6" s="11"/>
      <c r="L6" s="11" t="s">
        <v>8</v>
      </c>
      <c r="M6" s="9" t="s">
        <v>9</v>
      </c>
      <c r="N6" s="9">
        <v>38.034300000000002</v>
      </c>
      <c r="O6" s="9">
        <v>38.212699999999998</v>
      </c>
      <c r="P6" s="12">
        <v>38.267400000000002</v>
      </c>
      <c r="Q6" s="9">
        <f t="shared" si="2"/>
        <v>5.4700000000003968E-2</v>
      </c>
      <c r="R6" s="9">
        <f t="shared" si="3"/>
        <v>0.23310000000000031</v>
      </c>
    </row>
    <row r="7" spans="2:18" x14ac:dyDescent="0.3">
      <c r="B7" s="11"/>
      <c r="C7" s="11"/>
      <c r="D7" s="9" t="s">
        <v>10</v>
      </c>
      <c r="E7" s="9">
        <v>36.940600000000003</v>
      </c>
      <c r="F7" s="9">
        <v>37.068100000000001</v>
      </c>
      <c r="G7" s="12">
        <v>37.133600000000001</v>
      </c>
      <c r="H7" s="9">
        <f t="shared" si="0"/>
        <v>6.5500000000000114E-2</v>
      </c>
      <c r="I7" s="9">
        <f t="shared" si="1"/>
        <v>0.19299999999999784</v>
      </c>
      <c r="J7" s="13"/>
      <c r="K7" s="11"/>
      <c r="L7" s="11"/>
      <c r="M7" s="9" t="s">
        <v>10</v>
      </c>
      <c r="N7" s="9">
        <v>35.016199999999998</v>
      </c>
      <c r="O7" s="9">
        <v>35.271299999999997</v>
      </c>
      <c r="P7" s="12">
        <v>35.329000000000001</v>
      </c>
      <c r="Q7" s="9">
        <f t="shared" si="2"/>
        <v>5.7700000000004081E-2</v>
      </c>
      <c r="R7" s="9">
        <f t="shared" si="3"/>
        <v>0.31280000000000285</v>
      </c>
    </row>
    <row r="8" spans="2:18" x14ac:dyDescent="0.3">
      <c r="B8" s="11"/>
      <c r="C8" s="11"/>
      <c r="D8" s="9" t="s">
        <v>11</v>
      </c>
      <c r="E8" s="9">
        <v>37.9452</v>
      </c>
      <c r="F8" s="9">
        <v>38.1158</v>
      </c>
      <c r="G8" s="12">
        <v>38.169499999999999</v>
      </c>
      <c r="H8" s="9">
        <f t="shared" si="0"/>
        <v>5.3699999999999193E-2</v>
      </c>
      <c r="I8" s="9">
        <f t="shared" si="1"/>
        <v>0.2242999999999995</v>
      </c>
      <c r="J8" s="13"/>
      <c r="K8" s="11"/>
      <c r="L8" s="11"/>
      <c r="M8" s="9" t="s">
        <v>11</v>
      </c>
      <c r="N8" s="9">
        <v>36.536700000000003</v>
      </c>
      <c r="O8" s="9">
        <v>36.7776</v>
      </c>
      <c r="P8" s="12">
        <v>36.823300000000003</v>
      </c>
      <c r="Q8" s="9">
        <f t="shared" si="2"/>
        <v>4.5700000000003627E-2</v>
      </c>
      <c r="R8" s="9">
        <f t="shared" si="3"/>
        <v>0.28659999999999997</v>
      </c>
    </row>
    <row r="9" spans="2:18" x14ac:dyDescent="0.3">
      <c r="B9" s="11"/>
      <c r="C9" s="11"/>
      <c r="D9" s="9" t="s">
        <v>12</v>
      </c>
      <c r="E9" s="9">
        <v>41.5595</v>
      </c>
      <c r="F9" s="9">
        <v>41.766599999999997</v>
      </c>
      <c r="G9" s="12">
        <v>41.830100000000002</v>
      </c>
      <c r="H9" s="9">
        <f t="shared" si="0"/>
        <v>6.3500000000004775E-2</v>
      </c>
      <c r="I9" s="9">
        <f t="shared" si="1"/>
        <v>0.27060000000000173</v>
      </c>
      <c r="J9" s="13"/>
      <c r="K9" s="11"/>
      <c r="L9" s="11"/>
      <c r="M9" s="9" t="s">
        <v>12</v>
      </c>
      <c r="N9" s="9">
        <v>39.475900000000003</v>
      </c>
      <c r="O9" s="9">
        <v>39.694200000000002</v>
      </c>
      <c r="P9" s="12">
        <v>39.785200000000003</v>
      </c>
      <c r="Q9" s="9">
        <f t="shared" si="2"/>
        <v>9.100000000000108E-2</v>
      </c>
      <c r="R9" s="9">
        <f t="shared" si="3"/>
        <v>0.30930000000000035</v>
      </c>
    </row>
    <row r="10" spans="2:18" x14ac:dyDescent="0.3">
      <c r="B10" s="11"/>
      <c r="C10" s="11"/>
      <c r="D10" s="9" t="s">
        <v>13</v>
      </c>
      <c r="E10" s="9">
        <v>39.663899999999998</v>
      </c>
      <c r="F10" s="9">
        <v>39.816899999999997</v>
      </c>
      <c r="G10" s="12">
        <v>39.909999999999997</v>
      </c>
      <c r="H10" s="9">
        <f t="shared" si="0"/>
        <v>9.3099999999999739E-2</v>
      </c>
      <c r="I10" s="9">
        <f t="shared" si="1"/>
        <v>0.24609999999999843</v>
      </c>
      <c r="J10" s="13"/>
      <c r="K10" s="11"/>
      <c r="L10" s="11"/>
      <c r="M10" s="9" t="s">
        <v>13</v>
      </c>
      <c r="N10" s="9">
        <v>37.287599999999998</v>
      </c>
      <c r="O10" s="9">
        <v>37.495699999999999</v>
      </c>
      <c r="P10" s="12">
        <v>37.598799999999997</v>
      </c>
      <c r="Q10" s="9">
        <f t="shared" si="2"/>
        <v>0.10309999999999775</v>
      </c>
      <c r="R10" s="9">
        <f t="shared" si="3"/>
        <v>0.31119999999999948</v>
      </c>
    </row>
    <row r="11" spans="2:18" x14ac:dyDescent="0.3">
      <c r="B11" s="11"/>
      <c r="C11" s="11" t="s">
        <v>14</v>
      </c>
      <c r="D11" s="9" t="s">
        <v>15</v>
      </c>
      <c r="E11" s="9">
        <v>40.299199999999999</v>
      </c>
      <c r="F11" s="9">
        <v>40.551699999999997</v>
      </c>
      <c r="G11" s="12">
        <v>40.6676</v>
      </c>
      <c r="H11" s="9">
        <f t="shared" si="0"/>
        <v>0.11590000000000344</v>
      </c>
      <c r="I11" s="9">
        <f t="shared" si="1"/>
        <v>0.36840000000000117</v>
      </c>
      <c r="J11" s="13"/>
      <c r="K11" s="11"/>
      <c r="L11" s="11" t="s">
        <v>14</v>
      </c>
      <c r="M11" s="9" t="s">
        <v>15</v>
      </c>
      <c r="N11" s="9">
        <v>37.253999999999998</v>
      </c>
      <c r="O11" s="9">
        <v>37.624600000000001</v>
      </c>
      <c r="P11" s="12">
        <v>37.679099999999998</v>
      </c>
      <c r="Q11" s="9">
        <f t="shared" si="2"/>
        <v>5.4499999999997328E-2</v>
      </c>
      <c r="R11" s="9">
        <f t="shared" si="3"/>
        <v>0.42510000000000048</v>
      </c>
    </row>
    <row r="12" spans="2:18" x14ac:dyDescent="0.3">
      <c r="B12" s="11"/>
      <c r="C12" s="11"/>
      <c r="D12" s="9" t="s">
        <v>16</v>
      </c>
      <c r="E12" s="9">
        <v>39.313400000000001</v>
      </c>
      <c r="F12" s="9">
        <v>39.517000000000003</v>
      </c>
      <c r="G12" s="12">
        <v>39.610900000000001</v>
      </c>
      <c r="H12" s="9">
        <f t="shared" si="0"/>
        <v>9.3899999999997874E-2</v>
      </c>
      <c r="I12" s="9">
        <f t="shared" si="1"/>
        <v>0.29749999999999943</v>
      </c>
      <c r="J12" s="13"/>
      <c r="K12" s="11"/>
      <c r="L12" s="11"/>
      <c r="M12" s="9" t="s">
        <v>16</v>
      </c>
      <c r="N12" s="9">
        <v>36.707700000000003</v>
      </c>
      <c r="O12" s="9">
        <v>37.0366</v>
      </c>
      <c r="P12" s="12">
        <v>37.106299999999997</v>
      </c>
      <c r="Q12" s="9">
        <f t="shared" si="2"/>
        <v>6.9699999999997431E-2</v>
      </c>
      <c r="R12" s="9">
        <f t="shared" si="3"/>
        <v>0.39859999999999474</v>
      </c>
    </row>
    <row r="13" spans="2:18" x14ac:dyDescent="0.3">
      <c r="B13" s="11"/>
      <c r="C13" s="11"/>
      <c r="D13" s="9" t="s">
        <v>17</v>
      </c>
      <c r="E13" s="9">
        <v>37.594999999999999</v>
      </c>
      <c r="F13" s="9">
        <v>37.652500000000003</v>
      </c>
      <c r="G13" s="12">
        <v>37.847499999999997</v>
      </c>
      <c r="H13" s="9">
        <f t="shared" si="0"/>
        <v>0.19499999999999318</v>
      </c>
      <c r="I13" s="9">
        <f t="shared" si="1"/>
        <v>0.25249999999999773</v>
      </c>
      <c r="J13" s="13"/>
      <c r="K13" s="11"/>
      <c r="L13" s="11"/>
      <c r="M13" s="9" t="s">
        <v>17</v>
      </c>
      <c r="N13" s="9">
        <v>33.889000000000003</v>
      </c>
      <c r="O13" s="9">
        <v>34.046900000000001</v>
      </c>
      <c r="P13" s="12">
        <v>34.213500000000003</v>
      </c>
      <c r="Q13" s="9">
        <f t="shared" si="2"/>
        <v>0.16660000000000252</v>
      </c>
      <c r="R13" s="9">
        <f t="shared" si="3"/>
        <v>0.32450000000000045</v>
      </c>
    </row>
    <row r="14" spans="2:18" x14ac:dyDescent="0.3">
      <c r="B14" s="11"/>
      <c r="C14" s="11"/>
      <c r="D14" s="9" t="s">
        <v>18</v>
      </c>
      <c r="E14" s="9">
        <v>37.549500000000002</v>
      </c>
      <c r="F14" s="9">
        <v>37.726999999999997</v>
      </c>
      <c r="G14" s="12">
        <v>37.801099999999998</v>
      </c>
      <c r="H14" s="9">
        <f t="shared" si="0"/>
        <v>7.4100000000001387E-2</v>
      </c>
      <c r="I14" s="9">
        <f t="shared" si="1"/>
        <v>0.25159999999999627</v>
      </c>
      <c r="J14" s="13"/>
      <c r="K14" s="11"/>
      <c r="L14" s="11"/>
      <c r="M14" s="9" t="s">
        <v>18</v>
      </c>
      <c r="N14" s="9">
        <v>34.372100000000003</v>
      </c>
      <c r="O14" s="9">
        <v>34.580199999999998</v>
      </c>
      <c r="P14" s="12">
        <v>34.680199999999999</v>
      </c>
      <c r="Q14" s="9">
        <f t="shared" si="2"/>
        <v>0.10000000000000142</v>
      </c>
      <c r="R14" s="9">
        <f t="shared" si="3"/>
        <v>0.30809999999999604</v>
      </c>
    </row>
    <row r="15" spans="2:18" x14ac:dyDescent="0.3">
      <c r="B15" s="11"/>
      <c r="C15" s="11" t="s">
        <v>19</v>
      </c>
      <c r="D15" s="9" t="s">
        <v>20</v>
      </c>
      <c r="E15" s="9">
        <v>41.190899999999999</v>
      </c>
      <c r="F15" s="9">
        <v>41.3551</v>
      </c>
      <c r="G15" s="12">
        <v>41.461399999999998</v>
      </c>
      <c r="H15" s="9">
        <f t="shared" si="0"/>
        <v>0.1062999999999974</v>
      </c>
      <c r="I15" s="9">
        <f t="shared" si="1"/>
        <v>0.27049999999999841</v>
      </c>
      <c r="J15" s="13"/>
      <c r="K15" s="11"/>
      <c r="L15" s="11" t="s">
        <v>19</v>
      </c>
      <c r="M15" s="9" t="s">
        <v>20</v>
      </c>
      <c r="N15" s="9">
        <v>37.726599999999998</v>
      </c>
      <c r="O15" s="9">
        <v>38.0227</v>
      </c>
      <c r="P15" s="12">
        <v>38.100099999999998</v>
      </c>
      <c r="Q15" s="9">
        <f t="shared" si="2"/>
        <v>7.7399999999997249E-2</v>
      </c>
      <c r="R15" s="9">
        <f t="shared" si="3"/>
        <v>0.37349999999999994</v>
      </c>
    </row>
    <row r="16" spans="2:18" x14ac:dyDescent="0.3">
      <c r="B16" s="11"/>
      <c r="C16" s="11"/>
      <c r="D16" s="9" t="s">
        <v>21</v>
      </c>
      <c r="E16" s="9">
        <v>37.853000000000002</v>
      </c>
      <c r="F16" s="9">
        <v>37.985100000000003</v>
      </c>
      <c r="G16" s="12">
        <v>38.136600000000001</v>
      </c>
      <c r="H16" s="9">
        <f t="shared" si="0"/>
        <v>0.15149999999999864</v>
      </c>
      <c r="I16" s="9">
        <f t="shared" si="1"/>
        <v>0.28359999999999985</v>
      </c>
      <c r="J16" s="13"/>
      <c r="K16" s="11"/>
      <c r="L16" s="11"/>
      <c r="M16" s="9" t="s">
        <v>21</v>
      </c>
      <c r="N16" s="9">
        <v>34.686700000000002</v>
      </c>
      <c r="O16" s="9">
        <v>34.908099999999997</v>
      </c>
      <c r="P16" s="12">
        <v>35.033900000000003</v>
      </c>
      <c r="Q16" s="9">
        <f t="shared" si="2"/>
        <v>0.12580000000000524</v>
      </c>
      <c r="R16" s="9">
        <f t="shared" si="3"/>
        <v>0.34720000000000084</v>
      </c>
    </row>
    <row r="17" spans="2:18" x14ac:dyDescent="0.3">
      <c r="B17" s="11"/>
      <c r="C17" s="11"/>
      <c r="D17" s="9" t="s">
        <v>22</v>
      </c>
      <c r="E17" s="9">
        <v>38.319699999999997</v>
      </c>
      <c r="F17" s="9">
        <v>38.4236</v>
      </c>
      <c r="G17" s="12">
        <v>38.739100000000001</v>
      </c>
      <c r="H17" s="9">
        <f t="shared" si="0"/>
        <v>0.31550000000000011</v>
      </c>
      <c r="I17" s="9">
        <f t="shared" si="1"/>
        <v>0.4194000000000031</v>
      </c>
      <c r="J17" s="13"/>
      <c r="K17" s="11"/>
      <c r="L17" s="11"/>
      <c r="M17" s="9" t="s">
        <v>22</v>
      </c>
      <c r="N17" s="9">
        <v>34.902700000000003</v>
      </c>
      <c r="O17" s="9">
        <v>35.2241</v>
      </c>
      <c r="P17" s="12">
        <v>35.478499999999997</v>
      </c>
      <c r="Q17" s="9">
        <f t="shared" si="2"/>
        <v>0.25439999999999685</v>
      </c>
      <c r="R17" s="9">
        <f t="shared" si="3"/>
        <v>0.57579999999999387</v>
      </c>
    </row>
    <row r="18" spans="2:18" x14ac:dyDescent="0.3">
      <c r="B18" s="11"/>
      <c r="C18" s="11"/>
      <c r="D18" s="9" t="s">
        <v>18</v>
      </c>
      <c r="E18" s="9">
        <v>38.418900000000001</v>
      </c>
      <c r="F18" s="9">
        <v>38.724299999999999</v>
      </c>
      <c r="G18" s="12">
        <v>38.864899999999999</v>
      </c>
      <c r="H18" s="9">
        <f t="shared" si="0"/>
        <v>0.14059999999999917</v>
      </c>
      <c r="I18" s="9">
        <f t="shared" si="1"/>
        <v>0.44599999999999795</v>
      </c>
      <c r="J18" s="13"/>
      <c r="K18" s="11"/>
      <c r="L18" s="11"/>
      <c r="M18" s="9" t="s">
        <v>18</v>
      </c>
      <c r="N18" s="9">
        <v>34.7044</v>
      </c>
      <c r="O18" s="9">
        <v>35.052799999999998</v>
      </c>
      <c r="P18" s="12">
        <v>35.191600000000001</v>
      </c>
      <c r="Q18" s="9">
        <f t="shared" si="2"/>
        <v>0.13880000000000337</v>
      </c>
      <c r="R18" s="9">
        <f t="shared" si="3"/>
        <v>0.48720000000000141</v>
      </c>
    </row>
    <row r="19" spans="2:18" x14ac:dyDescent="0.3">
      <c r="B19" s="11"/>
      <c r="C19" s="11" t="s">
        <v>23</v>
      </c>
      <c r="D19" s="9" t="s">
        <v>24</v>
      </c>
      <c r="E19" s="9">
        <v>42.505800000000001</v>
      </c>
      <c r="F19" s="9">
        <v>42.8264</v>
      </c>
      <c r="G19" s="12">
        <v>42.877600000000001</v>
      </c>
      <c r="H19" s="9">
        <f t="shared" si="0"/>
        <v>5.1200000000001467E-2</v>
      </c>
      <c r="I19" s="9">
        <f t="shared" si="1"/>
        <v>0.37180000000000035</v>
      </c>
      <c r="J19" s="13"/>
      <c r="K19" s="11"/>
      <c r="L19" s="11" t="s">
        <v>23</v>
      </c>
      <c r="M19" s="9" t="s">
        <v>24</v>
      </c>
      <c r="N19" s="9">
        <v>40.698500000000003</v>
      </c>
      <c r="O19" s="9">
        <v>41.197299999999998</v>
      </c>
      <c r="P19" s="12">
        <v>41.2087</v>
      </c>
      <c r="Q19" s="9">
        <f t="shared" si="2"/>
        <v>1.1400000000001853E-2</v>
      </c>
      <c r="R19" s="9">
        <f t="shared" si="3"/>
        <v>0.51019999999999754</v>
      </c>
    </row>
    <row r="20" spans="2:18" x14ac:dyDescent="0.3">
      <c r="B20" s="11"/>
      <c r="C20" s="11"/>
      <c r="D20" s="9" t="s">
        <v>25</v>
      </c>
      <c r="E20" s="9">
        <v>42.628700000000002</v>
      </c>
      <c r="F20" s="9">
        <v>42.807400000000001</v>
      </c>
      <c r="G20" s="12">
        <v>42.856900000000003</v>
      </c>
      <c r="H20" s="9">
        <f t="shared" si="0"/>
        <v>4.9500000000001876E-2</v>
      </c>
      <c r="I20" s="9">
        <f t="shared" si="1"/>
        <v>0.22820000000000107</v>
      </c>
      <c r="J20" s="13"/>
      <c r="K20" s="11"/>
      <c r="L20" s="11"/>
      <c r="M20" s="9" t="s">
        <v>25</v>
      </c>
      <c r="N20" s="9">
        <v>41.2746</v>
      </c>
      <c r="O20" s="9">
        <v>41.566299999999998</v>
      </c>
      <c r="P20" s="12">
        <v>41.591200000000001</v>
      </c>
      <c r="Q20" s="9">
        <f t="shared" si="2"/>
        <v>2.4900000000002365E-2</v>
      </c>
      <c r="R20" s="9">
        <f t="shared" si="3"/>
        <v>0.3166000000000011</v>
      </c>
    </row>
    <row r="21" spans="2:18" x14ac:dyDescent="0.3">
      <c r="B21" s="11"/>
      <c r="C21" s="11"/>
      <c r="D21" s="9" t="s">
        <v>26</v>
      </c>
      <c r="E21" s="9">
        <v>43.090699999999998</v>
      </c>
      <c r="F21" s="9">
        <v>43.317399999999999</v>
      </c>
      <c r="G21" s="12">
        <v>43.363300000000002</v>
      </c>
      <c r="H21" s="9">
        <f t="shared" si="0"/>
        <v>4.590000000000316E-2</v>
      </c>
      <c r="I21" s="9">
        <f t="shared" si="1"/>
        <v>0.27260000000000417</v>
      </c>
      <c r="J21" s="13"/>
      <c r="K21" s="11"/>
      <c r="L21" s="11"/>
      <c r="M21" s="9" t="s">
        <v>26</v>
      </c>
      <c r="N21" s="9">
        <v>41.4285</v>
      </c>
      <c r="O21" s="9">
        <v>41.7913</v>
      </c>
      <c r="P21" s="12">
        <v>41.821800000000003</v>
      </c>
      <c r="Q21" s="9">
        <f t="shared" si="2"/>
        <v>3.0500000000003524E-2</v>
      </c>
      <c r="R21" s="9">
        <f t="shared" si="3"/>
        <v>0.39330000000000354</v>
      </c>
    </row>
    <row r="22" spans="2:18" x14ac:dyDescent="0.3">
      <c r="B22" s="11"/>
      <c r="C22" s="9" t="s">
        <v>27</v>
      </c>
      <c r="D22" s="9"/>
      <c r="E22" s="9">
        <f>AVERAGE(E4:E21)</f>
        <v>39.724149999999995</v>
      </c>
      <c r="F22" s="9">
        <f>AVERAGE(F4:F21)</f>
        <v>39.914566666666666</v>
      </c>
      <c r="G22" s="12">
        <f>AVERAGE(G4:G21)</f>
        <v>40.017116666666674</v>
      </c>
      <c r="H22" s="9">
        <f t="shared" si="0"/>
        <v>0.10255000000000791</v>
      </c>
      <c r="I22" s="9">
        <f t="shared" si="1"/>
        <v>0.29296666666667903</v>
      </c>
      <c r="J22" s="13"/>
      <c r="K22" s="11"/>
      <c r="L22" s="9" t="s">
        <v>27</v>
      </c>
      <c r="M22" s="9"/>
      <c r="N22" s="9">
        <f>AVERAGE(N4:N21)</f>
        <v>37.199994444444442</v>
      </c>
      <c r="O22" s="9">
        <f>AVERAGE(O4:O21)</f>
        <v>37.492616666666663</v>
      </c>
      <c r="P22" s="12">
        <f>AVERAGE(P4:P21)</f>
        <v>37.583394444444451</v>
      </c>
      <c r="Q22" s="9">
        <f t="shared" si="2"/>
        <v>9.077777777778806E-2</v>
      </c>
      <c r="R22" s="9">
        <f t="shared" si="3"/>
        <v>0.38340000000000884</v>
      </c>
    </row>
    <row r="23" spans="2:18" x14ac:dyDescent="0.3">
      <c r="B23" s="14"/>
      <c r="C23" s="13"/>
      <c r="D23" s="13"/>
      <c r="E23" s="13"/>
      <c r="F23" s="13"/>
      <c r="G23" s="13"/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</row>
    <row r="24" spans="2:18" x14ac:dyDescent="0.3">
      <c r="B24" s="9" t="s">
        <v>0</v>
      </c>
      <c r="C24" s="9" t="s">
        <v>1</v>
      </c>
      <c r="D24" s="9" t="s">
        <v>30</v>
      </c>
      <c r="E24" s="9" t="s">
        <v>32</v>
      </c>
      <c r="F24" s="9" t="s">
        <v>33</v>
      </c>
      <c r="G24" s="9" t="s">
        <v>34</v>
      </c>
      <c r="H24" s="9" t="s">
        <v>3</v>
      </c>
      <c r="I24" s="9" t="s">
        <v>4</v>
      </c>
      <c r="J24" s="10"/>
      <c r="K24" s="9" t="s">
        <v>0</v>
      </c>
      <c r="L24" s="9" t="s">
        <v>1</v>
      </c>
      <c r="M24" s="9" t="s">
        <v>31</v>
      </c>
      <c r="N24" s="9" t="s">
        <v>32</v>
      </c>
      <c r="O24" s="9" t="s">
        <v>36</v>
      </c>
      <c r="P24" s="9" t="s">
        <v>37</v>
      </c>
      <c r="Q24" s="9" t="s">
        <v>3</v>
      </c>
      <c r="R24" s="9" t="s">
        <v>4</v>
      </c>
    </row>
    <row r="25" spans="2:18" x14ac:dyDescent="0.3">
      <c r="B25" s="11">
        <v>32</v>
      </c>
      <c r="C25" s="11" t="s">
        <v>5</v>
      </c>
      <c r="D25" s="9" t="s">
        <v>6</v>
      </c>
      <c r="E25" s="9">
        <v>33.725299999999997</v>
      </c>
      <c r="F25" s="9">
        <v>34.224800000000002</v>
      </c>
      <c r="G25" s="12">
        <v>34.4133</v>
      </c>
      <c r="H25" s="9">
        <f t="shared" ref="H25:H43" si="4">G25-F25</f>
        <v>0.18849999999999767</v>
      </c>
      <c r="I25" s="9">
        <f t="shared" ref="I25:I43" si="5">G25-E25</f>
        <v>0.68800000000000239</v>
      </c>
      <c r="J25" s="13"/>
      <c r="K25" s="11">
        <v>37</v>
      </c>
      <c r="L25" s="11" t="s">
        <v>5</v>
      </c>
      <c r="M25" s="9" t="s">
        <v>6</v>
      </c>
      <c r="N25" s="9">
        <v>31.006699999999999</v>
      </c>
      <c r="O25" s="9">
        <v>31.470199999999998</v>
      </c>
      <c r="P25" s="12">
        <v>31.683399999999999</v>
      </c>
      <c r="Q25" s="9">
        <f t="shared" ref="Q25:Q43" si="6">P25-O25</f>
        <v>0.2132000000000005</v>
      </c>
      <c r="R25" s="9">
        <f t="shared" ref="R25:R43" si="7">P25-N25</f>
        <v>0.6767000000000003</v>
      </c>
    </row>
    <row r="26" spans="2:18" x14ac:dyDescent="0.3">
      <c r="B26" s="11"/>
      <c r="C26" s="11"/>
      <c r="D26" s="9" t="s">
        <v>7</v>
      </c>
      <c r="E26" s="9">
        <v>36.483400000000003</v>
      </c>
      <c r="F26" s="9">
        <v>36.866900000000001</v>
      </c>
      <c r="G26" s="12">
        <v>36.944299999999998</v>
      </c>
      <c r="H26" s="9">
        <f t="shared" si="4"/>
        <v>7.7399999999997249E-2</v>
      </c>
      <c r="I26" s="9">
        <f t="shared" si="5"/>
        <v>0.4608999999999952</v>
      </c>
      <c r="J26" s="13"/>
      <c r="K26" s="11"/>
      <c r="L26" s="11"/>
      <c r="M26" s="9" t="s">
        <v>7</v>
      </c>
      <c r="N26" s="9">
        <v>33.857399999999998</v>
      </c>
      <c r="O26" s="9">
        <v>34.221699999999998</v>
      </c>
      <c r="P26" s="12">
        <v>34.333599999999997</v>
      </c>
      <c r="Q26" s="9">
        <f t="shared" si="6"/>
        <v>0.11189999999999856</v>
      </c>
      <c r="R26" s="9">
        <f t="shared" si="7"/>
        <v>0.47619999999999862</v>
      </c>
    </row>
    <row r="27" spans="2:18" x14ac:dyDescent="0.3">
      <c r="B27" s="11"/>
      <c r="C27" s="11" t="s">
        <v>8</v>
      </c>
      <c r="D27" s="9" t="s">
        <v>9</v>
      </c>
      <c r="E27" s="9">
        <v>36.316899999999997</v>
      </c>
      <c r="F27" s="9">
        <v>36.532800000000002</v>
      </c>
      <c r="G27" s="12">
        <v>36.607999999999997</v>
      </c>
      <c r="H27" s="9">
        <f t="shared" si="4"/>
        <v>7.5199999999995271E-2</v>
      </c>
      <c r="I27" s="9">
        <f t="shared" si="5"/>
        <v>0.29110000000000014</v>
      </c>
      <c r="J27" s="13"/>
      <c r="K27" s="11"/>
      <c r="L27" s="11" t="s">
        <v>8</v>
      </c>
      <c r="M27" s="9" t="s">
        <v>9</v>
      </c>
      <c r="N27" s="9">
        <v>34.411499999999997</v>
      </c>
      <c r="O27" s="9">
        <v>34.618499999999997</v>
      </c>
      <c r="P27" s="12">
        <v>34.714100000000002</v>
      </c>
      <c r="Q27" s="9">
        <f t="shared" si="6"/>
        <v>9.560000000000457E-2</v>
      </c>
      <c r="R27" s="9">
        <f t="shared" si="7"/>
        <v>0.30260000000000531</v>
      </c>
    </row>
    <row r="28" spans="2:18" x14ac:dyDescent="0.3">
      <c r="B28" s="11"/>
      <c r="C28" s="11"/>
      <c r="D28" s="9" t="s">
        <v>10</v>
      </c>
      <c r="E28" s="9">
        <v>33.436700000000002</v>
      </c>
      <c r="F28" s="9">
        <v>33.756500000000003</v>
      </c>
      <c r="G28" s="12">
        <v>33.777799999999999</v>
      </c>
      <c r="H28" s="9">
        <f t="shared" si="4"/>
        <v>2.1299999999996544E-2</v>
      </c>
      <c r="I28" s="9">
        <f t="shared" si="5"/>
        <v>0.34109999999999729</v>
      </c>
      <c r="J28" s="13"/>
      <c r="K28" s="11"/>
      <c r="L28" s="11"/>
      <c r="M28" s="9" t="s">
        <v>10</v>
      </c>
      <c r="N28" s="9">
        <v>31.4116</v>
      </c>
      <c r="O28" s="9">
        <v>31.7409</v>
      </c>
      <c r="P28" s="12">
        <v>31.8062</v>
      </c>
      <c r="Q28" s="9">
        <f t="shared" si="6"/>
        <v>6.530000000000058E-2</v>
      </c>
      <c r="R28" s="9">
        <f t="shared" si="7"/>
        <v>0.39460000000000051</v>
      </c>
    </row>
    <row r="29" spans="2:18" x14ac:dyDescent="0.3">
      <c r="B29" s="11"/>
      <c r="C29" s="11"/>
      <c r="D29" s="9" t="s">
        <v>11</v>
      </c>
      <c r="E29" s="9">
        <v>34.669199999999996</v>
      </c>
      <c r="F29" s="9">
        <v>34.967199999999998</v>
      </c>
      <c r="G29" s="12">
        <v>35.0184</v>
      </c>
      <c r="H29" s="9">
        <f t="shared" si="4"/>
        <v>5.1200000000001467E-2</v>
      </c>
      <c r="I29" s="9">
        <f t="shared" si="5"/>
        <v>0.34920000000000329</v>
      </c>
      <c r="J29" s="13"/>
      <c r="K29" s="11"/>
      <c r="L29" s="11"/>
      <c r="M29" s="9" t="s">
        <v>11</v>
      </c>
      <c r="N29" s="9">
        <v>32.511899999999997</v>
      </c>
      <c r="O29" s="9">
        <v>32.817900000000002</v>
      </c>
      <c r="P29" s="12">
        <v>32.900799999999997</v>
      </c>
      <c r="Q29" s="9">
        <f t="shared" si="6"/>
        <v>8.2899999999995089E-2</v>
      </c>
      <c r="R29" s="9">
        <f t="shared" si="7"/>
        <v>0.38889999999999958</v>
      </c>
    </row>
    <row r="30" spans="2:18" x14ac:dyDescent="0.3">
      <c r="B30" s="11"/>
      <c r="C30" s="11"/>
      <c r="D30" s="9" t="s">
        <v>12</v>
      </c>
      <c r="E30" s="9">
        <v>36.926699999999997</v>
      </c>
      <c r="F30" s="9">
        <v>37.130699999999997</v>
      </c>
      <c r="G30" s="12">
        <v>37.243699999999997</v>
      </c>
      <c r="H30" s="9">
        <f t="shared" si="4"/>
        <v>0.11299999999999955</v>
      </c>
      <c r="I30" s="9">
        <f t="shared" si="5"/>
        <v>0.31700000000000017</v>
      </c>
      <c r="J30" s="13"/>
      <c r="K30" s="11"/>
      <c r="L30" s="11"/>
      <c r="M30" s="9" t="s">
        <v>12</v>
      </c>
      <c r="N30" s="9">
        <v>34.506799999999998</v>
      </c>
      <c r="O30" s="9">
        <v>34.6721</v>
      </c>
      <c r="P30" s="12">
        <v>34.840699999999998</v>
      </c>
      <c r="Q30" s="9">
        <f t="shared" si="6"/>
        <v>0.16859999999999786</v>
      </c>
      <c r="R30" s="9">
        <f t="shared" si="7"/>
        <v>0.33389999999999986</v>
      </c>
    </row>
    <row r="31" spans="2:18" x14ac:dyDescent="0.3">
      <c r="B31" s="11"/>
      <c r="C31" s="11"/>
      <c r="D31" s="9" t="s">
        <v>13</v>
      </c>
      <c r="E31" s="9">
        <v>34.791499999999999</v>
      </c>
      <c r="F31" s="9">
        <v>34.9955</v>
      </c>
      <c r="G31" s="12">
        <v>35.094499999999996</v>
      </c>
      <c r="H31" s="9">
        <f t="shared" si="4"/>
        <v>9.8999999999996646E-2</v>
      </c>
      <c r="I31" s="9">
        <f t="shared" si="5"/>
        <v>0.30299999999999727</v>
      </c>
      <c r="J31" s="13"/>
      <c r="K31" s="11"/>
      <c r="L31" s="11"/>
      <c r="M31" s="9" t="s">
        <v>13</v>
      </c>
      <c r="N31" s="9">
        <v>32.397300000000001</v>
      </c>
      <c r="O31" s="9">
        <v>32.558100000000003</v>
      </c>
      <c r="P31" s="12">
        <v>32.667700000000004</v>
      </c>
      <c r="Q31" s="9">
        <f t="shared" si="6"/>
        <v>0.10960000000000036</v>
      </c>
      <c r="R31" s="9">
        <f t="shared" si="7"/>
        <v>0.27040000000000219</v>
      </c>
    </row>
    <row r="32" spans="2:18" x14ac:dyDescent="0.3">
      <c r="B32" s="11"/>
      <c r="C32" s="11" t="s">
        <v>14</v>
      </c>
      <c r="D32" s="9" t="s">
        <v>15</v>
      </c>
      <c r="E32" s="9">
        <v>34.373199999999997</v>
      </c>
      <c r="F32" s="9">
        <v>34.749200000000002</v>
      </c>
      <c r="G32" s="12">
        <v>34.803699999999999</v>
      </c>
      <c r="H32" s="9">
        <f t="shared" si="4"/>
        <v>5.4499999999997328E-2</v>
      </c>
      <c r="I32" s="9">
        <f t="shared" si="5"/>
        <v>0.4305000000000021</v>
      </c>
      <c r="J32" s="13"/>
      <c r="K32" s="11"/>
      <c r="L32" s="11" t="s">
        <v>14</v>
      </c>
      <c r="M32" s="9" t="s">
        <v>15</v>
      </c>
      <c r="N32" s="9">
        <v>31.9361</v>
      </c>
      <c r="O32" s="9">
        <v>32.277099999999997</v>
      </c>
      <c r="P32" s="12">
        <v>32.409300000000002</v>
      </c>
      <c r="Q32" s="9">
        <f t="shared" si="6"/>
        <v>0.13220000000000454</v>
      </c>
      <c r="R32" s="9">
        <f t="shared" si="7"/>
        <v>0.47320000000000206</v>
      </c>
    </row>
    <row r="33" spans="2:18" x14ac:dyDescent="0.3">
      <c r="B33" s="11"/>
      <c r="C33" s="11"/>
      <c r="D33" s="9" t="s">
        <v>16</v>
      </c>
      <c r="E33" s="9">
        <v>33.845700000000001</v>
      </c>
      <c r="F33" s="9">
        <v>34.213900000000002</v>
      </c>
      <c r="G33" s="12">
        <v>34.2973</v>
      </c>
      <c r="H33" s="9">
        <f t="shared" si="4"/>
        <v>8.3399999999997476E-2</v>
      </c>
      <c r="I33" s="9">
        <f t="shared" si="5"/>
        <v>0.45159999999999911</v>
      </c>
      <c r="J33" s="13"/>
      <c r="K33" s="11"/>
      <c r="L33" s="11"/>
      <c r="M33" s="9" t="s">
        <v>16</v>
      </c>
      <c r="N33" s="9">
        <v>30.9969</v>
      </c>
      <c r="O33" s="9">
        <v>31.2849</v>
      </c>
      <c r="P33" s="12">
        <v>31.390899999999998</v>
      </c>
      <c r="Q33" s="9">
        <f t="shared" si="6"/>
        <v>0.1059999999999981</v>
      </c>
      <c r="R33" s="9">
        <f t="shared" si="7"/>
        <v>0.39399999999999835</v>
      </c>
    </row>
    <row r="34" spans="2:18" x14ac:dyDescent="0.3">
      <c r="B34" s="11"/>
      <c r="C34" s="11"/>
      <c r="D34" s="9" t="s">
        <v>17</v>
      </c>
      <c r="E34" s="9">
        <v>30.6251</v>
      </c>
      <c r="F34" s="9">
        <v>30.8156</v>
      </c>
      <c r="G34" s="12">
        <v>30.9194</v>
      </c>
      <c r="H34" s="9">
        <f t="shared" si="4"/>
        <v>0.10379999999999967</v>
      </c>
      <c r="I34" s="9">
        <f t="shared" si="5"/>
        <v>0.29429999999999978</v>
      </c>
      <c r="J34" s="13"/>
      <c r="K34" s="11"/>
      <c r="L34" s="11"/>
      <c r="M34" s="9" t="s">
        <v>17</v>
      </c>
      <c r="N34" s="9">
        <v>27.7317</v>
      </c>
      <c r="O34" s="9">
        <v>27.847899999999999</v>
      </c>
      <c r="P34" s="12">
        <v>27.964200000000002</v>
      </c>
      <c r="Q34" s="9">
        <f t="shared" si="6"/>
        <v>0.11630000000000251</v>
      </c>
      <c r="R34" s="9">
        <f t="shared" si="7"/>
        <v>0.23250000000000171</v>
      </c>
    </row>
    <row r="35" spans="2:18" x14ac:dyDescent="0.3">
      <c r="B35" s="11"/>
      <c r="C35" s="11"/>
      <c r="D35" s="9" t="s">
        <v>18</v>
      </c>
      <c r="E35" s="9">
        <v>31.641999999999999</v>
      </c>
      <c r="F35" s="9">
        <v>31.8748</v>
      </c>
      <c r="G35" s="12">
        <v>31.977399999999999</v>
      </c>
      <c r="H35" s="9">
        <f t="shared" si="4"/>
        <v>0.10259999999999891</v>
      </c>
      <c r="I35" s="9">
        <f t="shared" si="5"/>
        <v>0.33539999999999992</v>
      </c>
      <c r="J35" s="13"/>
      <c r="K35" s="11"/>
      <c r="L35" s="11"/>
      <c r="M35" s="9" t="s">
        <v>18</v>
      </c>
      <c r="N35" s="9">
        <v>29.0793</v>
      </c>
      <c r="O35" s="9">
        <v>29.2943</v>
      </c>
      <c r="P35" s="12">
        <v>29.432099999999998</v>
      </c>
      <c r="Q35" s="9">
        <f t="shared" si="6"/>
        <v>0.13779999999999859</v>
      </c>
      <c r="R35" s="9">
        <f t="shared" si="7"/>
        <v>0.35279999999999845</v>
      </c>
    </row>
    <row r="36" spans="2:18" x14ac:dyDescent="0.3">
      <c r="B36" s="11"/>
      <c r="C36" s="11" t="s">
        <v>19</v>
      </c>
      <c r="D36" s="9" t="s">
        <v>20</v>
      </c>
      <c r="E36" s="9">
        <v>34.5334</v>
      </c>
      <c r="F36" s="9">
        <v>34.916899999999998</v>
      </c>
      <c r="G36" s="12">
        <v>35.016300000000001</v>
      </c>
      <c r="H36" s="9">
        <f t="shared" si="4"/>
        <v>9.9400000000002819E-2</v>
      </c>
      <c r="I36" s="9">
        <f t="shared" si="5"/>
        <v>0.48290000000000077</v>
      </c>
      <c r="J36" s="13"/>
      <c r="K36" s="11"/>
      <c r="L36" s="11" t="s">
        <v>19</v>
      </c>
      <c r="M36" s="9" t="s">
        <v>20</v>
      </c>
      <c r="N36" s="9">
        <v>31.788</v>
      </c>
      <c r="O36" s="9">
        <v>32.174399999999999</v>
      </c>
      <c r="P36" s="12">
        <v>32.318800000000003</v>
      </c>
      <c r="Q36" s="9">
        <f t="shared" si="6"/>
        <v>0.14440000000000452</v>
      </c>
      <c r="R36" s="9">
        <f t="shared" si="7"/>
        <v>0.53080000000000283</v>
      </c>
    </row>
    <row r="37" spans="2:18" x14ac:dyDescent="0.3">
      <c r="B37" s="11"/>
      <c r="C37" s="11"/>
      <c r="D37" s="9" t="s">
        <v>21</v>
      </c>
      <c r="E37" s="9">
        <v>31.761299999999999</v>
      </c>
      <c r="F37" s="9">
        <v>32.003100000000003</v>
      </c>
      <c r="G37" s="12">
        <v>32.101799999999997</v>
      </c>
      <c r="H37" s="9">
        <f t="shared" si="4"/>
        <v>9.8699999999993793E-2</v>
      </c>
      <c r="I37" s="9">
        <f t="shared" si="5"/>
        <v>0.34049999999999869</v>
      </c>
      <c r="J37" s="13"/>
      <c r="K37" s="11"/>
      <c r="L37" s="11"/>
      <c r="M37" s="9" t="s">
        <v>21</v>
      </c>
      <c r="N37" s="9">
        <v>29.192</v>
      </c>
      <c r="O37" s="9">
        <v>29.377300000000002</v>
      </c>
      <c r="P37" s="12">
        <v>29.500699999999998</v>
      </c>
      <c r="Q37" s="9">
        <f t="shared" si="6"/>
        <v>0.12339999999999662</v>
      </c>
      <c r="R37" s="9">
        <f t="shared" si="7"/>
        <v>0.3086999999999982</v>
      </c>
    </row>
    <row r="38" spans="2:18" x14ac:dyDescent="0.3">
      <c r="B38" s="11"/>
      <c r="C38" s="11"/>
      <c r="D38" s="9" t="s">
        <v>22</v>
      </c>
      <c r="E38" s="9">
        <v>32.015799999999999</v>
      </c>
      <c r="F38" s="9">
        <v>32.432400000000001</v>
      </c>
      <c r="G38" s="12">
        <v>32.549999999999997</v>
      </c>
      <c r="H38" s="9">
        <f t="shared" si="4"/>
        <v>0.11759999999999593</v>
      </c>
      <c r="I38" s="9">
        <f t="shared" si="5"/>
        <v>0.53419999999999845</v>
      </c>
      <c r="J38" s="13"/>
      <c r="K38" s="11"/>
      <c r="L38" s="11"/>
      <c r="M38" s="9" t="s">
        <v>22</v>
      </c>
      <c r="N38" s="9">
        <v>29.2149</v>
      </c>
      <c r="O38" s="9">
        <v>29.563199999999998</v>
      </c>
      <c r="P38" s="12">
        <v>29.713899999999999</v>
      </c>
      <c r="Q38" s="9">
        <f t="shared" si="6"/>
        <v>0.1507000000000005</v>
      </c>
      <c r="R38" s="9">
        <f t="shared" si="7"/>
        <v>0.49899999999999878</v>
      </c>
    </row>
    <row r="39" spans="2:18" x14ac:dyDescent="0.3">
      <c r="B39" s="11"/>
      <c r="C39" s="11"/>
      <c r="D39" s="9" t="s">
        <v>18</v>
      </c>
      <c r="E39" s="9">
        <v>31.3826</v>
      </c>
      <c r="F39" s="9">
        <v>31.732900000000001</v>
      </c>
      <c r="G39" s="12">
        <v>31.8719</v>
      </c>
      <c r="H39" s="9">
        <f t="shared" si="4"/>
        <v>0.13899999999999935</v>
      </c>
      <c r="I39" s="9">
        <f t="shared" si="5"/>
        <v>0.48930000000000007</v>
      </c>
      <c r="J39" s="13"/>
      <c r="K39" s="11"/>
      <c r="L39" s="11"/>
      <c r="M39" s="9" t="s">
        <v>18</v>
      </c>
      <c r="N39" s="9">
        <v>28.687899999999999</v>
      </c>
      <c r="O39" s="9">
        <v>28.997900000000001</v>
      </c>
      <c r="P39" s="12">
        <v>29.179300000000001</v>
      </c>
      <c r="Q39" s="9">
        <f t="shared" si="6"/>
        <v>0.18140000000000001</v>
      </c>
      <c r="R39" s="9">
        <f t="shared" si="7"/>
        <v>0.49140000000000228</v>
      </c>
    </row>
    <row r="40" spans="2:18" x14ac:dyDescent="0.3">
      <c r="B40" s="11"/>
      <c r="C40" s="11" t="s">
        <v>23</v>
      </c>
      <c r="D40" s="9" t="s">
        <v>24</v>
      </c>
      <c r="E40" s="9">
        <v>38.357300000000002</v>
      </c>
      <c r="F40" s="9">
        <v>39.010300000000001</v>
      </c>
      <c r="G40" s="12">
        <v>39.021700000000003</v>
      </c>
      <c r="H40" s="9">
        <f t="shared" si="4"/>
        <v>1.1400000000001853E-2</v>
      </c>
      <c r="I40" s="9">
        <f t="shared" si="5"/>
        <v>0.66440000000000055</v>
      </c>
      <c r="J40" s="13"/>
      <c r="K40" s="11"/>
      <c r="L40" s="11" t="s">
        <v>23</v>
      </c>
      <c r="M40" s="9" t="s">
        <v>24</v>
      </c>
      <c r="N40" s="9">
        <v>35.5871</v>
      </c>
      <c r="O40" s="9">
        <v>36.235199999999999</v>
      </c>
      <c r="P40" s="12">
        <v>36.333500000000001</v>
      </c>
      <c r="Q40" s="9">
        <f t="shared" si="6"/>
        <v>9.830000000000183E-2</v>
      </c>
      <c r="R40" s="9">
        <f t="shared" si="7"/>
        <v>0.74640000000000128</v>
      </c>
    </row>
    <row r="41" spans="2:18" x14ac:dyDescent="0.3">
      <c r="B41" s="11"/>
      <c r="C41" s="11"/>
      <c r="D41" s="9" t="s">
        <v>25</v>
      </c>
      <c r="E41" s="9">
        <v>39.543500000000002</v>
      </c>
      <c r="F41" s="9">
        <v>39.927799999999998</v>
      </c>
      <c r="G41" s="12">
        <v>39.947899999999997</v>
      </c>
      <c r="H41" s="9">
        <f t="shared" si="4"/>
        <v>2.0099999999999341E-2</v>
      </c>
      <c r="I41" s="9">
        <f t="shared" si="5"/>
        <v>0.40439999999999543</v>
      </c>
      <c r="J41" s="13"/>
      <c r="K41" s="11"/>
      <c r="L41" s="11"/>
      <c r="M41" s="9" t="s">
        <v>25</v>
      </c>
      <c r="N41" s="9">
        <v>37.335700000000003</v>
      </c>
      <c r="O41" s="9">
        <v>37.744399999999999</v>
      </c>
      <c r="P41" s="12">
        <v>37.831699999999998</v>
      </c>
      <c r="Q41" s="9">
        <f t="shared" si="6"/>
        <v>8.7299999999999045E-2</v>
      </c>
      <c r="R41" s="9">
        <f t="shared" si="7"/>
        <v>0.49599999999999511</v>
      </c>
    </row>
    <row r="42" spans="2:18" x14ac:dyDescent="0.3">
      <c r="B42" s="11"/>
      <c r="C42" s="11"/>
      <c r="D42" s="9" t="s">
        <v>26</v>
      </c>
      <c r="E42" s="9">
        <v>39.310600000000001</v>
      </c>
      <c r="F42" s="9">
        <v>39.793100000000003</v>
      </c>
      <c r="G42" s="12">
        <v>39.835999999999999</v>
      </c>
      <c r="H42" s="9">
        <f t="shared" si="4"/>
        <v>4.2899999999995941E-2</v>
      </c>
      <c r="I42" s="9">
        <f t="shared" si="5"/>
        <v>0.52539999999999765</v>
      </c>
      <c r="J42" s="13"/>
      <c r="K42" s="11"/>
      <c r="L42" s="11"/>
      <c r="M42" s="9" t="s">
        <v>26</v>
      </c>
      <c r="N42" s="9">
        <v>36.7742</v>
      </c>
      <c r="O42" s="9">
        <v>37.3566</v>
      </c>
      <c r="P42" s="12">
        <v>37.476399999999998</v>
      </c>
      <c r="Q42" s="9">
        <f t="shared" si="6"/>
        <v>0.11979999999999791</v>
      </c>
      <c r="R42" s="9">
        <f t="shared" si="7"/>
        <v>0.70219999999999771</v>
      </c>
    </row>
    <row r="43" spans="2:18" x14ac:dyDescent="0.3">
      <c r="B43" s="11"/>
      <c r="C43" s="9" t="s">
        <v>27</v>
      </c>
      <c r="D43" s="9"/>
      <c r="E43" s="9">
        <f>AVERAGE(E25:E42)</f>
        <v>34.652233333333335</v>
      </c>
      <c r="F43" s="9">
        <f>AVERAGE(F25:F42)</f>
        <v>34.996911111111118</v>
      </c>
      <c r="G43" s="12">
        <f>AVERAGE(G25:G42)</f>
        <v>35.080188888888891</v>
      </c>
      <c r="H43" s="9">
        <f t="shared" si="4"/>
        <v>8.3277777777773565E-2</v>
      </c>
      <c r="I43" s="9">
        <f t="shared" si="5"/>
        <v>0.42795555555555609</v>
      </c>
      <c r="J43" s="13"/>
      <c r="K43" s="11"/>
      <c r="L43" s="9" t="s">
        <v>27</v>
      </c>
      <c r="M43" s="9"/>
      <c r="N43" s="9">
        <f>AVERAGE(N25:N42)</f>
        <v>32.134833333333326</v>
      </c>
      <c r="O43" s="9">
        <f>AVERAGE(O25:O42)</f>
        <v>32.45847777777778</v>
      </c>
      <c r="P43" s="12">
        <f>AVERAGE(P25:P42)</f>
        <v>32.583183333333331</v>
      </c>
      <c r="Q43" s="9">
        <f t="shared" si="6"/>
        <v>0.12470555555555052</v>
      </c>
      <c r="R43" s="9">
        <f t="shared" si="7"/>
        <v>0.44835000000000491</v>
      </c>
    </row>
    <row r="44" spans="2:18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56" spans="1:19" s="1" customFormat="1" ht="16.5" customHeight="1" x14ac:dyDescent="0.95">
      <c r="A56" s="15"/>
      <c r="S56" s="15"/>
    </row>
    <row r="99" ht="36" customHeight="1" x14ac:dyDescent="0.3"/>
  </sheetData>
  <mergeCells count="25">
    <mergeCell ref="B2:R2"/>
    <mergeCell ref="B4:B22"/>
    <mergeCell ref="B25:B43"/>
    <mergeCell ref="K4:K22"/>
    <mergeCell ref="K25:K43"/>
    <mergeCell ref="L4:L5"/>
    <mergeCell ref="L6:L10"/>
    <mergeCell ref="C25:C26"/>
    <mergeCell ref="C27:C31"/>
    <mergeCell ref="C32:C35"/>
    <mergeCell ref="C36:C39"/>
    <mergeCell ref="C40:C42"/>
    <mergeCell ref="C4:C5"/>
    <mergeCell ref="C6:C10"/>
    <mergeCell ref="C11:C14"/>
    <mergeCell ref="C15:C18"/>
    <mergeCell ref="C19:C21"/>
    <mergeCell ref="L32:L35"/>
    <mergeCell ref="L36:L39"/>
    <mergeCell ref="L40:L42"/>
    <mergeCell ref="L11:L14"/>
    <mergeCell ref="L15:L18"/>
    <mergeCell ref="L19:L21"/>
    <mergeCell ref="L25:L26"/>
    <mergeCell ref="L27:L31"/>
  </mergeCells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selection sqref="A1:A1048576"/>
    </sheetView>
  </sheetViews>
  <sheetFormatPr defaultColWidth="9" defaultRowHeight="14" x14ac:dyDescent="0.3"/>
  <cols>
    <col min="1" max="1" width="2" style="13" customWidth="1"/>
    <col min="2" max="2" width="18.7265625" style="3" customWidth="1"/>
    <col min="3" max="3" width="9" style="3" customWidth="1"/>
    <col min="4" max="4" width="15" style="3" customWidth="1"/>
    <col min="5" max="5" width="13.7265625" style="3" customWidth="1"/>
    <col min="6" max="6" width="32.54296875" style="3" customWidth="1"/>
    <col min="7" max="7" width="14" style="3" customWidth="1"/>
    <col min="8" max="8" width="14.54296875" style="3" customWidth="1"/>
    <col min="9" max="9" width="2" style="13" customWidth="1"/>
    <col min="10" max="16384" width="9" style="3"/>
  </cols>
  <sheetData>
    <row r="1" spans="2:9" x14ac:dyDescent="0.3">
      <c r="B1" s="5"/>
      <c r="C1" s="6"/>
      <c r="D1" s="6"/>
      <c r="E1" s="6"/>
      <c r="F1" s="6"/>
      <c r="G1" s="6"/>
      <c r="H1" s="6"/>
      <c r="I1" s="6"/>
    </row>
    <row r="2" spans="2:9" ht="38.5" customHeight="1" x14ac:dyDescent="0.3">
      <c r="B2" s="19" t="s">
        <v>57</v>
      </c>
      <c r="C2" s="19"/>
      <c r="D2" s="19"/>
      <c r="E2" s="19"/>
      <c r="F2" s="19"/>
      <c r="G2" s="19"/>
      <c r="H2" s="19"/>
    </row>
    <row r="3" spans="2:9" ht="14.5" customHeight="1" x14ac:dyDescent="0.3">
      <c r="B3" s="20" t="s">
        <v>61</v>
      </c>
      <c r="C3" s="20" t="s">
        <v>2</v>
      </c>
      <c r="D3" s="20" t="s">
        <v>37</v>
      </c>
      <c r="E3" s="20" t="s">
        <v>38</v>
      </c>
      <c r="F3" s="20" t="s">
        <v>60</v>
      </c>
      <c r="G3" s="20" t="s">
        <v>40</v>
      </c>
      <c r="H3" s="20" t="s">
        <v>39</v>
      </c>
    </row>
    <row r="4" spans="2:9" ht="14.5" customHeight="1" x14ac:dyDescent="0.3">
      <c r="B4" s="20" t="s">
        <v>44</v>
      </c>
      <c r="C4" s="20">
        <v>28.755500000000001</v>
      </c>
      <c r="D4" s="21">
        <v>29.367799999999999</v>
      </c>
      <c r="E4" s="20">
        <v>29.0185</v>
      </c>
      <c r="F4" s="20">
        <v>29.27</v>
      </c>
      <c r="G4" s="20">
        <f t="shared" ref="G4:G12" si="0">E4-C4</f>
        <v>0.26299999999999812</v>
      </c>
      <c r="H4" s="20">
        <f t="shared" ref="H4:H12" si="1">D4-E4</f>
        <v>0.3492999999999995</v>
      </c>
    </row>
    <row r="5" spans="2:9" ht="14.5" customHeight="1" x14ac:dyDescent="0.3">
      <c r="B5" s="20" t="s">
        <v>46</v>
      </c>
      <c r="C5" s="20">
        <v>28.429400000000001</v>
      </c>
      <c r="D5" s="21">
        <v>29.108000000000001</v>
      </c>
      <c r="E5" s="20">
        <v>28.883900000000001</v>
      </c>
      <c r="F5" s="20">
        <v>28.9709</v>
      </c>
      <c r="G5" s="20">
        <f t="shared" si="0"/>
        <v>0.45449999999999946</v>
      </c>
      <c r="H5" s="20">
        <f t="shared" si="1"/>
        <v>0.22409999999999997</v>
      </c>
    </row>
    <row r="6" spans="2:9" ht="14.5" customHeight="1" x14ac:dyDescent="0.3">
      <c r="B6" s="20" t="s">
        <v>45</v>
      </c>
      <c r="C6" s="20">
        <v>27.867699999999999</v>
      </c>
      <c r="D6" s="20">
        <v>28.634799999999998</v>
      </c>
      <c r="E6" s="21">
        <v>28.758299999999998</v>
      </c>
      <c r="F6" s="20">
        <v>28.470800000000001</v>
      </c>
      <c r="G6" s="20">
        <f t="shared" si="0"/>
        <v>0.89059999999999917</v>
      </c>
      <c r="H6" s="20">
        <f t="shared" si="1"/>
        <v>-0.12349999999999994</v>
      </c>
    </row>
    <row r="7" spans="2:9" ht="14.5" customHeight="1" x14ac:dyDescent="0.3">
      <c r="B7" s="20" t="s">
        <v>47</v>
      </c>
      <c r="C7" s="20">
        <v>28.685500000000001</v>
      </c>
      <c r="D7" s="21">
        <v>29.305700000000002</v>
      </c>
      <c r="E7" s="20">
        <v>28.905899999999999</v>
      </c>
      <c r="F7" s="20">
        <v>29.213899999999999</v>
      </c>
      <c r="G7" s="20">
        <f t="shared" si="0"/>
        <v>0.22039999999999793</v>
      </c>
      <c r="H7" s="20">
        <f t="shared" si="1"/>
        <v>0.3998000000000026</v>
      </c>
    </row>
    <row r="8" spans="2:9" ht="14.5" customHeight="1" x14ac:dyDescent="0.3">
      <c r="B8" s="20" t="s">
        <v>48</v>
      </c>
      <c r="C8" s="20">
        <v>28.313400000000001</v>
      </c>
      <c r="D8" s="21">
        <v>28.968299999999999</v>
      </c>
      <c r="E8" s="20">
        <v>28.6783</v>
      </c>
      <c r="F8" s="20">
        <v>28.847899999999999</v>
      </c>
      <c r="G8" s="20">
        <f t="shared" si="0"/>
        <v>0.36489999999999867</v>
      </c>
      <c r="H8" s="20">
        <f t="shared" si="1"/>
        <v>0.28999999999999915</v>
      </c>
    </row>
    <row r="9" spans="2:9" ht="14.5" customHeight="1" x14ac:dyDescent="0.3">
      <c r="B9" s="20" t="s">
        <v>49</v>
      </c>
      <c r="C9" s="20">
        <v>27.675799999999999</v>
      </c>
      <c r="D9" s="20">
        <v>28.345400000000001</v>
      </c>
      <c r="E9" s="21">
        <v>28.492100000000001</v>
      </c>
      <c r="F9" s="20">
        <v>28.223099999999999</v>
      </c>
      <c r="G9" s="20">
        <f t="shared" si="0"/>
        <v>0.8163000000000018</v>
      </c>
      <c r="H9" s="20">
        <f t="shared" si="1"/>
        <v>-0.14669999999999916</v>
      </c>
    </row>
    <row r="10" spans="2:9" ht="14.5" customHeight="1" x14ac:dyDescent="0.3">
      <c r="B10" s="20" t="s">
        <v>50</v>
      </c>
      <c r="C10" s="20">
        <v>28.442399999999999</v>
      </c>
      <c r="D10" s="21">
        <v>29.080100000000002</v>
      </c>
      <c r="E10" s="20">
        <v>28.6584</v>
      </c>
      <c r="F10" s="20">
        <v>28.938300000000002</v>
      </c>
      <c r="G10" s="20">
        <f t="shared" si="0"/>
        <v>0.21600000000000108</v>
      </c>
      <c r="H10" s="20">
        <f t="shared" si="1"/>
        <v>0.4217000000000013</v>
      </c>
    </row>
    <row r="11" spans="2:9" ht="14.5" customHeight="1" x14ac:dyDescent="0.3">
      <c r="B11" s="20" t="s">
        <v>51</v>
      </c>
      <c r="C11" s="20">
        <v>28.134599999999999</v>
      </c>
      <c r="D11" s="21">
        <v>28.8429</v>
      </c>
      <c r="E11" s="20">
        <v>28.5321</v>
      </c>
      <c r="F11" s="20">
        <v>28.670500000000001</v>
      </c>
      <c r="G11" s="20">
        <f t="shared" si="0"/>
        <v>0.39750000000000085</v>
      </c>
      <c r="H11" s="20">
        <f t="shared" si="1"/>
        <v>0.31080000000000041</v>
      </c>
    </row>
    <row r="12" spans="2:9" ht="14.5" customHeight="1" x14ac:dyDescent="0.3">
      <c r="B12" s="20" t="s">
        <v>52</v>
      </c>
      <c r="C12" s="20">
        <v>27.702000000000002</v>
      </c>
      <c r="D12" s="20">
        <v>28.4268</v>
      </c>
      <c r="E12" s="21">
        <v>28.577000000000002</v>
      </c>
      <c r="F12" s="20">
        <v>28.247299999999999</v>
      </c>
      <c r="G12" s="20">
        <f t="shared" si="0"/>
        <v>0.875</v>
      </c>
      <c r="H12" s="20">
        <f t="shared" si="1"/>
        <v>-0.15020000000000167</v>
      </c>
    </row>
    <row r="13" spans="2:9" ht="14.5" customHeight="1" x14ac:dyDescent="0.3">
      <c r="B13" s="16"/>
      <c r="C13" s="16"/>
      <c r="D13" s="16"/>
      <c r="E13" s="16"/>
      <c r="F13" s="16"/>
      <c r="G13" s="16"/>
      <c r="H13" s="16"/>
    </row>
    <row r="14" spans="2:9" ht="14.5" customHeight="1" x14ac:dyDescent="0.3">
      <c r="B14" s="20" t="s">
        <v>15</v>
      </c>
      <c r="C14" s="20" t="s">
        <v>2</v>
      </c>
      <c r="D14" s="20" t="s">
        <v>37</v>
      </c>
      <c r="E14" s="20" t="s">
        <v>38</v>
      </c>
      <c r="F14" s="20" t="s">
        <v>41</v>
      </c>
      <c r="G14" s="20" t="s">
        <v>40</v>
      </c>
      <c r="H14" s="20" t="s">
        <v>39</v>
      </c>
    </row>
    <row r="15" spans="2:9" ht="14.5" customHeight="1" x14ac:dyDescent="0.3">
      <c r="B15" s="20" t="s">
        <v>44</v>
      </c>
      <c r="C15" s="20">
        <v>33.101100000000002</v>
      </c>
      <c r="D15" s="21">
        <v>33.662199999999999</v>
      </c>
      <c r="E15" s="20">
        <v>32.977400000000003</v>
      </c>
      <c r="F15" s="20">
        <v>33.538600000000002</v>
      </c>
      <c r="G15" s="20">
        <f t="shared" ref="G15:G23" si="2">E15-C15</f>
        <v>-0.12369999999999948</v>
      </c>
      <c r="H15" s="20">
        <f t="shared" ref="H15:H23" si="3">D15-E15</f>
        <v>0.68479999999999563</v>
      </c>
    </row>
    <row r="16" spans="2:9" ht="14.5" customHeight="1" x14ac:dyDescent="0.3">
      <c r="B16" s="20" t="s">
        <v>46</v>
      </c>
      <c r="C16" s="20">
        <v>32.182200000000002</v>
      </c>
      <c r="D16" s="21">
        <v>32.786299999999997</v>
      </c>
      <c r="E16" s="20">
        <v>32.262500000000003</v>
      </c>
      <c r="F16" s="20">
        <v>32.5959</v>
      </c>
      <c r="G16" s="20">
        <f t="shared" si="2"/>
        <v>8.0300000000001148E-2</v>
      </c>
      <c r="H16" s="20">
        <f t="shared" si="3"/>
        <v>0.52379999999999427</v>
      </c>
    </row>
    <row r="17" spans="2:8" ht="14.5" customHeight="1" x14ac:dyDescent="0.3">
      <c r="B17" s="20" t="s">
        <v>45</v>
      </c>
      <c r="C17" s="20">
        <v>31.7254</v>
      </c>
      <c r="D17" s="21">
        <v>32.412799999999997</v>
      </c>
      <c r="E17" s="20">
        <v>32.043500000000002</v>
      </c>
      <c r="F17" s="20">
        <v>32.164700000000003</v>
      </c>
      <c r="G17" s="20">
        <f t="shared" si="2"/>
        <v>0.31810000000000116</v>
      </c>
      <c r="H17" s="20">
        <f t="shared" si="3"/>
        <v>0.36929999999999552</v>
      </c>
    </row>
    <row r="18" spans="2:8" ht="14.5" customHeight="1" x14ac:dyDescent="0.3">
      <c r="B18" s="20" t="s">
        <v>47</v>
      </c>
      <c r="C18" s="20">
        <v>31.847999999999999</v>
      </c>
      <c r="D18" s="21">
        <v>32.441699999999997</v>
      </c>
      <c r="E18" s="20">
        <v>31.975200000000001</v>
      </c>
      <c r="F18" s="20">
        <v>32.243200000000002</v>
      </c>
      <c r="G18" s="20">
        <f t="shared" si="2"/>
        <v>0.12720000000000198</v>
      </c>
      <c r="H18" s="20">
        <f t="shared" si="3"/>
        <v>0.46649999999999636</v>
      </c>
    </row>
    <row r="19" spans="2:8" ht="14.5" customHeight="1" x14ac:dyDescent="0.3">
      <c r="B19" s="20" t="s">
        <v>48</v>
      </c>
      <c r="C19" s="20">
        <v>31.8368</v>
      </c>
      <c r="D19" s="21">
        <v>32.455800000000004</v>
      </c>
      <c r="E19" s="20">
        <v>32.008899999999997</v>
      </c>
      <c r="F19" s="20">
        <v>32.235500000000002</v>
      </c>
      <c r="G19" s="20">
        <f t="shared" si="2"/>
        <v>0.17209999999999681</v>
      </c>
      <c r="H19" s="20">
        <f t="shared" si="3"/>
        <v>0.44690000000000651</v>
      </c>
    </row>
    <row r="20" spans="2:8" ht="14.5" customHeight="1" x14ac:dyDescent="0.3">
      <c r="B20" s="20" t="s">
        <v>49</v>
      </c>
      <c r="C20" s="20">
        <v>31.436900000000001</v>
      </c>
      <c r="D20" s="21">
        <v>32.101700000000001</v>
      </c>
      <c r="E20" s="20">
        <v>31.781099999999999</v>
      </c>
      <c r="F20" s="20">
        <v>31.847200000000001</v>
      </c>
      <c r="G20" s="20">
        <f t="shared" si="2"/>
        <v>0.34419999999999717</v>
      </c>
      <c r="H20" s="20">
        <f t="shared" si="3"/>
        <v>0.32060000000000244</v>
      </c>
    </row>
    <row r="21" spans="2:8" ht="14.5" customHeight="1" x14ac:dyDescent="0.3">
      <c r="B21" s="20" t="s">
        <v>50</v>
      </c>
      <c r="C21" s="20">
        <v>32.011400000000002</v>
      </c>
      <c r="D21" s="21">
        <v>32.591200000000001</v>
      </c>
      <c r="E21" s="20">
        <v>32.0931</v>
      </c>
      <c r="F21" s="20">
        <v>32.398400000000002</v>
      </c>
      <c r="G21" s="20">
        <f t="shared" si="2"/>
        <v>8.1699999999997885E-2</v>
      </c>
      <c r="H21" s="20">
        <f t="shared" si="3"/>
        <v>0.49810000000000088</v>
      </c>
    </row>
    <row r="22" spans="2:8" ht="14.5" customHeight="1" x14ac:dyDescent="0.3">
      <c r="B22" s="20" t="s">
        <v>51</v>
      </c>
      <c r="C22" s="20">
        <v>31.702999999999999</v>
      </c>
      <c r="D22" s="21">
        <v>32.318199999999997</v>
      </c>
      <c r="E22" s="20">
        <v>31.846599999999999</v>
      </c>
      <c r="F22" s="20">
        <v>32.105600000000003</v>
      </c>
      <c r="G22" s="20">
        <f t="shared" si="2"/>
        <v>0.14359999999999928</v>
      </c>
      <c r="H22" s="20">
        <f t="shared" si="3"/>
        <v>0.47159999999999869</v>
      </c>
    </row>
    <row r="23" spans="2:8" ht="14.5" customHeight="1" x14ac:dyDescent="0.3">
      <c r="B23" s="20" t="s">
        <v>52</v>
      </c>
      <c r="C23" s="20">
        <v>31.504200000000001</v>
      </c>
      <c r="D23" s="21">
        <v>32.199100000000001</v>
      </c>
      <c r="E23" s="20">
        <v>31.8507</v>
      </c>
      <c r="F23" s="20">
        <v>31.968900000000001</v>
      </c>
      <c r="G23" s="20">
        <f t="shared" si="2"/>
        <v>0.34649999999999892</v>
      </c>
      <c r="H23" s="20">
        <f t="shared" si="3"/>
        <v>0.3484000000000016</v>
      </c>
    </row>
    <row r="24" spans="2:8" ht="14.5" customHeight="1" x14ac:dyDescent="0.3">
      <c r="B24" s="16"/>
      <c r="C24" s="16"/>
      <c r="D24" s="16"/>
      <c r="E24" s="16"/>
      <c r="F24" s="16"/>
      <c r="G24" s="16"/>
      <c r="H24" s="16"/>
    </row>
    <row r="25" spans="2:8" ht="14.5" customHeight="1" x14ac:dyDescent="0.3">
      <c r="B25" s="20" t="s">
        <v>24</v>
      </c>
      <c r="C25" s="20" t="s">
        <v>2</v>
      </c>
      <c r="D25" s="20" t="s">
        <v>37</v>
      </c>
      <c r="E25" s="20" t="s">
        <v>38</v>
      </c>
      <c r="F25" s="20" t="s">
        <v>41</v>
      </c>
      <c r="G25" s="20" t="s">
        <v>40</v>
      </c>
      <c r="H25" s="20" t="s">
        <v>39</v>
      </c>
    </row>
    <row r="26" spans="2:8" ht="14.5" customHeight="1" x14ac:dyDescent="0.3">
      <c r="B26" s="20" t="s">
        <v>44</v>
      </c>
      <c r="C26" s="20">
        <v>35.273600000000002</v>
      </c>
      <c r="D26" s="21">
        <v>36.092300000000002</v>
      </c>
      <c r="E26" s="20">
        <v>35.683599999999998</v>
      </c>
      <c r="F26" s="20">
        <v>35.890599999999999</v>
      </c>
      <c r="G26" s="20">
        <f>E26-C26</f>
        <v>0.40999999999999659</v>
      </c>
      <c r="H26" s="20">
        <f>D26-E26</f>
        <v>0.40870000000000317</v>
      </c>
    </row>
    <row r="27" spans="2:8" ht="14.5" customHeight="1" x14ac:dyDescent="0.3">
      <c r="B27" s="20" t="s">
        <v>46</v>
      </c>
      <c r="C27" s="20">
        <v>35.147500000000001</v>
      </c>
      <c r="D27" s="21">
        <v>35.986199999999997</v>
      </c>
      <c r="E27" s="20">
        <v>35.6327</v>
      </c>
      <c r="F27" s="20">
        <v>35.776400000000002</v>
      </c>
      <c r="G27" s="20">
        <f t="shared" ref="G27:G34" si="4">E27-C27</f>
        <v>0.48519999999999897</v>
      </c>
      <c r="H27" s="20">
        <f>D27-E27</f>
        <v>0.35349999999999682</v>
      </c>
    </row>
    <row r="28" spans="2:8" ht="14.5" customHeight="1" x14ac:dyDescent="0.3">
      <c r="B28" s="20" t="s">
        <v>45</v>
      </c>
      <c r="C28" s="20">
        <v>34.894399999999997</v>
      </c>
      <c r="D28" s="21">
        <v>35.714199999999998</v>
      </c>
      <c r="E28" s="20">
        <v>35.482300000000002</v>
      </c>
      <c r="F28" s="20">
        <v>35.5047</v>
      </c>
      <c r="G28" s="20">
        <f t="shared" si="4"/>
        <v>0.58790000000000475</v>
      </c>
      <c r="H28" s="20">
        <f>D28-E28</f>
        <v>0.231899999999996</v>
      </c>
    </row>
    <row r="29" spans="2:8" ht="14.5" customHeight="1" x14ac:dyDescent="0.3">
      <c r="B29" s="20" t="s">
        <v>47</v>
      </c>
      <c r="C29" s="20">
        <v>35.088099999999997</v>
      </c>
      <c r="D29" s="21">
        <v>35.902200000000001</v>
      </c>
      <c r="E29" s="20">
        <v>35.571100000000001</v>
      </c>
      <c r="F29" s="20">
        <v>35.706800000000001</v>
      </c>
      <c r="G29" s="20">
        <f t="shared" si="4"/>
        <v>0.48300000000000409</v>
      </c>
      <c r="H29" s="20">
        <f>D29-E29</f>
        <v>0.33109999999999928</v>
      </c>
    </row>
    <row r="30" spans="2:8" ht="14.5" customHeight="1" x14ac:dyDescent="0.3">
      <c r="B30" s="20" t="s">
        <v>48</v>
      </c>
      <c r="C30" s="20">
        <v>34.9129</v>
      </c>
      <c r="D30" s="21">
        <v>35.734200000000001</v>
      </c>
      <c r="E30" s="20">
        <v>35.491500000000002</v>
      </c>
      <c r="F30" s="20">
        <v>35.530200000000001</v>
      </c>
      <c r="G30" s="20">
        <f t="shared" si="4"/>
        <v>0.57860000000000156</v>
      </c>
      <c r="H30" s="20">
        <f t="shared" ref="H30:H34" si="5">D30-E30</f>
        <v>0.24269999999999925</v>
      </c>
    </row>
    <row r="31" spans="2:8" ht="14.5" customHeight="1" x14ac:dyDescent="0.3">
      <c r="B31" s="20" t="s">
        <v>49</v>
      </c>
      <c r="C31" s="20">
        <v>34.677599999999998</v>
      </c>
      <c r="D31" s="21">
        <v>35.491</v>
      </c>
      <c r="E31" s="20">
        <v>35.3386</v>
      </c>
      <c r="F31" s="20">
        <v>35.28</v>
      </c>
      <c r="G31" s="20">
        <f t="shared" si="4"/>
        <v>0.66100000000000136</v>
      </c>
      <c r="H31" s="20">
        <f t="shared" si="5"/>
        <v>0.15240000000000009</v>
      </c>
    </row>
    <row r="32" spans="2:8" ht="14.5" customHeight="1" x14ac:dyDescent="0.3">
      <c r="B32" s="20" t="s">
        <v>50</v>
      </c>
      <c r="C32" s="20">
        <v>34.993899999999996</v>
      </c>
      <c r="D32" s="21">
        <v>35.7986</v>
      </c>
      <c r="E32" s="20">
        <v>35.468800000000002</v>
      </c>
      <c r="F32" s="20">
        <v>35.607399999999998</v>
      </c>
      <c r="G32" s="20">
        <f t="shared" si="4"/>
        <v>0.47490000000000521</v>
      </c>
      <c r="H32" s="20">
        <f t="shared" si="5"/>
        <v>0.32979999999999876</v>
      </c>
    </row>
    <row r="33" spans="2:8" ht="14.5" customHeight="1" x14ac:dyDescent="0.3">
      <c r="B33" s="20" t="s">
        <v>51</v>
      </c>
      <c r="C33" s="20">
        <v>34.847499999999997</v>
      </c>
      <c r="D33" s="21">
        <v>35.674999999999997</v>
      </c>
      <c r="E33" s="20">
        <v>35.398899999999998</v>
      </c>
      <c r="F33" s="20">
        <v>35.463000000000001</v>
      </c>
      <c r="G33" s="20">
        <f t="shared" si="4"/>
        <v>0.551400000000001</v>
      </c>
      <c r="H33" s="20">
        <f t="shared" si="5"/>
        <v>0.27609999999999957</v>
      </c>
    </row>
    <row r="34" spans="2:8" ht="14.5" customHeight="1" x14ac:dyDescent="0.3">
      <c r="B34" s="20" t="s">
        <v>52</v>
      </c>
      <c r="C34" s="20">
        <v>34.638300000000001</v>
      </c>
      <c r="D34" s="21">
        <v>35.4831</v>
      </c>
      <c r="E34" s="20">
        <v>35.274999999999999</v>
      </c>
      <c r="F34" s="20">
        <v>35.2545</v>
      </c>
      <c r="G34" s="20">
        <f t="shared" si="4"/>
        <v>0.6366999999999976</v>
      </c>
      <c r="H34" s="20">
        <f t="shared" si="5"/>
        <v>0.20810000000000173</v>
      </c>
    </row>
    <row r="35" spans="2:8" ht="14.5" customHeight="1" x14ac:dyDescent="0.3">
      <c r="B35" s="16"/>
      <c r="C35" s="16"/>
      <c r="D35" s="16"/>
      <c r="E35" s="16"/>
      <c r="F35" s="16"/>
      <c r="G35" s="16"/>
      <c r="H35" s="16"/>
    </row>
    <row r="36" spans="2:8" ht="14.5" customHeight="1" x14ac:dyDescent="0.3">
      <c r="B36" s="20" t="s">
        <v>28</v>
      </c>
      <c r="C36" s="20" t="s">
        <v>2</v>
      </c>
      <c r="D36" s="20" t="s">
        <v>37</v>
      </c>
      <c r="E36" s="20" t="s">
        <v>38</v>
      </c>
      <c r="F36" s="20" t="s">
        <v>41</v>
      </c>
      <c r="G36" s="20" t="s">
        <v>40</v>
      </c>
      <c r="H36" s="20" t="s">
        <v>39</v>
      </c>
    </row>
    <row r="37" spans="2:8" ht="14.5" customHeight="1" x14ac:dyDescent="0.3">
      <c r="B37" s="20" t="s">
        <v>44</v>
      </c>
      <c r="C37" s="20">
        <v>31.723299999999998</v>
      </c>
      <c r="D37" s="21">
        <v>32.21</v>
      </c>
      <c r="E37" s="20">
        <v>31.741199999999999</v>
      </c>
      <c r="F37" s="20">
        <v>32.032899999999998</v>
      </c>
      <c r="G37" s="20">
        <f t="shared" ref="G37:G45" si="6">E37-C37</f>
        <v>1.7900000000000915E-2</v>
      </c>
      <c r="H37" s="20">
        <f t="shared" ref="H37:H45" si="7">D37-E37</f>
        <v>0.46880000000000166</v>
      </c>
    </row>
    <row r="38" spans="2:8" ht="14.5" customHeight="1" x14ac:dyDescent="0.3">
      <c r="B38" s="20" t="s">
        <v>46</v>
      </c>
      <c r="C38" s="20">
        <v>31.407</v>
      </c>
      <c r="D38" s="21">
        <v>31.937999999999999</v>
      </c>
      <c r="E38" s="20">
        <v>31.663799999999998</v>
      </c>
      <c r="F38" s="20">
        <v>31.776900000000001</v>
      </c>
      <c r="G38" s="20">
        <f t="shared" si="6"/>
        <v>0.25679999999999836</v>
      </c>
      <c r="H38" s="20">
        <f t="shared" si="7"/>
        <v>0.27420000000000044</v>
      </c>
    </row>
    <row r="39" spans="2:8" ht="14.5" customHeight="1" x14ac:dyDescent="0.3">
      <c r="B39" s="20" t="s">
        <v>45</v>
      </c>
      <c r="C39" s="20">
        <v>30.821000000000002</v>
      </c>
      <c r="D39" s="20">
        <v>31.3704</v>
      </c>
      <c r="E39" s="21">
        <v>31.4102</v>
      </c>
      <c r="F39" s="20">
        <v>31.2073</v>
      </c>
      <c r="G39" s="20">
        <f t="shared" si="6"/>
        <v>0.58919999999999817</v>
      </c>
      <c r="H39" s="20">
        <f t="shared" si="7"/>
        <v>-3.9799999999999613E-2</v>
      </c>
    </row>
    <row r="40" spans="2:8" ht="14.5" customHeight="1" x14ac:dyDescent="0.3">
      <c r="B40" s="20" t="s">
        <v>47</v>
      </c>
      <c r="C40" s="20">
        <v>31.568100000000001</v>
      </c>
      <c r="D40" s="21">
        <v>32.084200000000003</v>
      </c>
      <c r="E40" s="20">
        <v>31.713200000000001</v>
      </c>
      <c r="F40" s="20">
        <v>31.935700000000001</v>
      </c>
      <c r="G40" s="20">
        <f t="shared" si="6"/>
        <v>0.14509999999999934</v>
      </c>
      <c r="H40" s="20">
        <f t="shared" si="7"/>
        <v>0.37100000000000222</v>
      </c>
    </row>
    <row r="41" spans="2:8" ht="14.5" customHeight="1" x14ac:dyDescent="0.3">
      <c r="B41" s="20" t="s">
        <v>48</v>
      </c>
      <c r="C41" s="20">
        <v>31.1676</v>
      </c>
      <c r="D41" s="21">
        <v>31.718399999999999</v>
      </c>
      <c r="E41" s="20">
        <v>31.557099999999998</v>
      </c>
      <c r="F41" s="20">
        <v>31.5593</v>
      </c>
      <c r="G41" s="20">
        <f t="shared" si="6"/>
        <v>0.38949999999999818</v>
      </c>
      <c r="H41" s="20">
        <f t="shared" si="7"/>
        <v>0.16130000000000067</v>
      </c>
    </row>
    <row r="42" spans="2:8" ht="14.5" customHeight="1" x14ac:dyDescent="0.3">
      <c r="B42" s="20" t="s">
        <v>49</v>
      </c>
      <c r="C42" s="20">
        <v>30.672799999999999</v>
      </c>
      <c r="D42" s="20">
        <v>31.251999999999999</v>
      </c>
      <c r="E42" s="21">
        <v>31.3399</v>
      </c>
      <c r="F42" s="20">
        <v>31.086500000000001</v>
      </c>
      <c r="G42" s="20">
        <f t="shared" si="6"/>
        <v>0.66710000000000136</v>
      </c>
      <c r="H42" s="20">
        <f t="shared" si="7"/>
        <v>-8.7900000000001199E-2</v>
      </c>
    </row>
    <row r="43" spans="2:8" ht="14.5" customHeight="1" x14ac:dyDescent="0.3">
      <c r="B43" s="20" t="s">
        <v>50</v>
      </c>
      <c r="C43" s="20">
        <v>31.3797</v>
      </c>
      <c r="D43" s="21">
        <v>31.954000000000001</v>
      </c>
      <c r="E43" s="20">
        <v>31.6736</v>
      </c>
      <c r="F43" s="20">
        <v>31.7621</v>
      </c>
      <c r="G43" s="20">
        <f t="shared" si="6"/>
        <v>0.29390000000000072</v>
      </c>
      <c r="H43" s="20">
        <f t="shared" si="7"/>
        <v>0.2804000000000002</v>
      </c>
    </row>
    <row r="44" spans="2:8" ht="14.5" customHeight="1" x14ac:dyDescent="0.3">
      <c r="B44" s="20" t="s">
        <v>51</v>
      </c>
      <c r="C44" s="20">
        <v>31.1158</v>
      </c>
      <c r="D44" s="21">
        <v>31.717700000000001</v>
      </c>
      <c r="E44" s="20">
        <v>31.584499999999998</v>
      </c>
      <c r="F44" s="20">
        <v>31.518000000000001</v>
      </c>
      <c r="G44" s="20">
        <f t="shared" si="6"/>
        <v>0.46869999999999834</v>
      </c>
      <c r="H44" s="20">
        <f t="shared" si="7"/>
        <v>0.13320000000000221</v>
      </c>
    </row>
    <row r="45" spans="2:8" ht="14.5" customHeight="1" x14ac:dyDescent="0.3">
      <c r="B45" s="20" t="s">
        <v>52</v>
      </c>
      <c r="C45" s="20">
        <v>30.559200000000001</v>
      </c>
      <c r="D45" s="20">
        <v>31.173100000000002</v>
      </c>
      <c r="E45" s="21">
        <v>31.341100000000001</v>
      </c>
      <c r="F45" s="20">
        <v>31.004999999999999</v>
      </c>
      <c r="G45" s="20">
        <f t="shared" si="6"/>
        <v>0.78190000000000026</v>
      </c>
      <c r="H45" s="20">
        <f t="shared" si="7"/>
        <v>-0.16799999999999926</v>
      </c>
    </row>
    <row r="46" spans="2:8" ht="14.5" customHeight="1" x14ac:dyDescent="0.3">
      <c r="B46" s="16"/>
      <c r="C46" s="16"/>
      <c r="D46" s="16"/>
      <c r="E46" s="16"/>
      <c r="F46" s="16"/>
      <c r="G46" s="16"/>
      <c r="H46" s="16"/>
    </row>
    <row r="47" spans="2:8" ht="14.5" customHeight="1" x14ac:dyDescent="0.3">
      <c r="B47" s="20" t="s">
        <v>29</v>
      </c>
      <c r="C47" s="20" t="s">
        <v>2</v>
      </c>
      <c r="D47" s="20" t="s">
        <v>37</v>
      </c>
      <c r="E47" s="20" t="s">
        <v>38</v>
      </c>
      <c r="F47" s="20" t="s">
        <v>41</v>
      </c>
      <c r="G47" s="20" t="s">
        <v>40</v>
      </c>
      <c r="H47" s="20" t="s">
        <v>39</v>
      </c>
    </row>
    <row r="48" spans="2:8" ht="14.5" customHeight="1" x14ac:dyDescent="0.3">
      <c r="B48" s="20" t="s">
        <v>44</v>
      </c>
      <c r="C48" s="20">
        <v>34.721499999999999</v>
      </c>
      <c r="D48" s="21">
        <v>35.179699999999997</v>
      </c>
      <c r="E48" s="20">
        <v>34.976300000000002</v>
      </c>
      <c r="F48" s="22" t="s">
        <v>42</v>
      </c>
      <c r="G48" s="20">
        <f t="shared" ref="G48:G56" si="8">E48-C48</f>
        <v>0.25480000000000302</v>
      </c>
      <c r="H48" s="20">
        <f t="shared" ref="H48:H56" si="9">D48-E48</f>
        <v>0.20339999999999492</v>
      </c>
    </row>
    <row r="49" spans="1:9" ht="14.5" customHeight="1" x14ac:dyDescent="0.3">
      <c r="B49" s="20" t="s">
        <v>46</v>
      </c>
      <c r="C49" s="20">
        <v>34.239199999999997</v>
      </c>
      <c r="D49" s="21">
        <v>34.850099999999998</v>
      </c>
      <c r="E49" s="20">
        <v>34.634</v>
      </c>
      <c r="F49" s="22" t="s">
        <v>43</v>
      </c>
      <c r="G49" s="20">
        <f t="shared" si="8"/>
        <v>0.39480000000000359</v>
      </c>
      <c r="H49" s="20">
        <f t="shared" si="9"/>
        <v>0.21609999999999729</v>
      </c>
    </row>
    <row r="50" spans="1:9" ht="14.5" customHeight="1" x14ac:dyDescent="0.3">
      <c r="B50" s="20" t="s">
        <v>45</v>
      </c>
      <c r="C50" s="20">
        <v>33.354799999999997</v>
      </c>
      <c r="D50" s="20">
        <v>34.025300000000001</v>
      </c>
      <c r="E50" s="21">
        <v>34.120100000000001</v>
      </c>
      <c r="F50" s="22" t="s">
        <v>43</v>
      </c>
      <c r="G50" s="20">
        <f t="shared" si="8"/>
        <v>0.76530000000000342</v>
      </c>
      <c r="H50" s="20">
        <f t="shared" si="9"/>
        <v>-9.4799999999999329E-2</v>
      </c>
    </row>
    <row r="51" spans="1:9" ht="14.5" customHeight="1" x14ac:dyDescent="0.3">
      <c r="B51" s="20" t="s">
        <v>47</v>
      </c>
      <c r="C51" s="20">
        <v>34.130499999999998</v>
      </c>
      <c r="D51" s="21">
        <v>34.693899999999999</v>
      </c>
      <c r="E51" s="20">
        <v>34.4499</v>
      </c>
      <c r="F51" s="22" t="s">
        <v>43</v>
      </c>
      <c r="G51" s="20">
        <f t="shared" si="8"/>
        <v>0.31940000000000168</v>
      </c>
      <c r="H51" s="20">
        <f t="shared" si="9"/>
        <v>0.24399999999999977</v>
      </c>
    </row>
    <row r="52" spans="1:9" ht="14.5" customHeight="1" x14ac:dyDescent="0.3">
      <c r="B52" s="20" t="s">
        <v>48</v>
      </c>
      <c r="C52" s="20">
        <v>33.914400000000001</v>
      </c>
      <c r="D52" s="21">
        <v>34.566299999999998</v>
      </c>
      <c r="E52" s="20">
        <v>34.407699999999998</v>
      </c>
      <c r="F52" s="22" t="s">
        <v>43</v>
      </c>
      <c r="G52" s="20">
        <f t="shared" si="8"/>
        <v>0.49329999999999785</v>
      </c>
      <c r="H52" s="20">
        <f t="shared" si="9"/>
        <v>0.15859999999999985</v>
      </c>
    </row>
    <row r="53" spans="1:9" ht="14.5" customHeight="1" x14ac:dyDescent="0.3">
      <c r="B53" s="20" t="s">
        <v>49</v>
      </c>
      <c r="C53" s="20">
        <v>33.2181</v>
      </c>
      <c r="D53" s="20">
        <v>33.937800000000003</v>
      </c>
      <c r="E53" s="21">
        <v>34.087699999999998</v>
      </c>
      <c r="F53" s="22" t="s">
        <v>43</v>
      </c>
      <c r="G53" s="20">
        <f t="shared" si="8"/>
        <v>0.86959999999999837</v>
      </c>
      <c r="H53" s="20">
        <f t="shared" si="9"/>
        <v>-0.14989999999999526</v>
      </c>
    </row>
    <row r="54" spans="1:9" ht="14.5" customHeight="1" x14ac:dyDescent="0.3">
      <c r="B54" s="20" t="s">
        <v>50</v>
      </c>
      <c r="C54" s="20">
        <v>34.398400000000002</v>
      </c>
      <c r="D54" s="21">
        <v>34.944899999999997</v>
      </c>
      <c r="E54" s="20">
        <v>34.718499999999999</v>
      </c>
      <c r="F54" s="22" t="s">
        <v>43</v>
      </c>
      <c r="G54" s="20">
        <f t="shared" si="8"/>
        <v>0.3200999999999965</v>
      </c>
      <c r="H54" s="20">
        <f t="shared" si="9"/>
        <v>0.22639999999999816</v>
      </c>
    </row>
    <row r="55" spans="1:9" ht="14.5" customHeight="1" x14ac:dyDescent="0.3">
      <c r="B55" s="20" t="s">
        <v>51</v>
      </c>
      <c r="C55" s="20">
        <v>33.993099999999998</v>
      </c>
      <c r="D55" s="21">
        <v>34.677799999999998</v>
      </c>
      <c r="E55" s="20">
        <v>34.496699999999997</v>
      </c>
      <c r="F55" s="22" t="s">
        <v>43</v>
      </c>
      <c r="G55" s="20">
        <f t="shared" si="8"/>
        <v>0.50359999999999872</v>
      </c>
      <c r="H55" s="20">
        <f t="shared" si="9"/>
        <v>0.1811000000000007</v>
      </c>
    </row>
    <row r="56" spans="1:9" s="18" customFormat="1" ht="14.5" customHeight="1" x14ac:dyDescent="0.25">
      <c r="A56" s="17"/>
      <c r="B56" s="23" t="s">
        <v>52</v>
      </c>
      <c r="C56" s="23">
        <v>33.191699999999997</v>
      </c>
      <c r="D56" s="23">
        <v>33.938299999999998</v>
      </c>
      <c r="E56" s="24">
        <v>34.148800000000001</v>
      </c>
      <c r="F56" s="25" t="s">
        <v>43</v>
      </c>
      <c r="G56" s="23">
        <f t="shared" si="8"/>
        <v>0.95710000000000406</v>
      </c>
      <c r="H56" s="23">
        <f t="shared" si="9"/>
        <v>-0.21050000000000324</v>
      </c>
      <c r="I56" s="17"/>
    </row>
    <row r="57" spans="1:9" s="16" customFormat="1" x14ac:dyDescent="0.3">
      <c r="A57" s="13"/>
      <c r="I57" s="13"/>
    </row>
  </sheetData>
  <mergeCells count="2">
    <mergeCell ref="B1:I1"/>
    <mergeCell ref="B2:H2"/>
  </mergeCells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tabSelected="1" zoomScaleNormal="100" workbookViewId="0">
      <selection activeCell="Q10" sqref="Q10"/>
    </sheetView>
  </sheetViews>
  <sheetFormatPr defaultRowHeight="14" x14ac:dyDescent="0.3"/>
  <cols>
    <col min="1" max="1" width="2" style="13" customWidth="1"/>
    <col min="2" max="2" width="13.6328125" style="4" customWidth="1"/>
    <col min="3" max="7" width="9.26953125" style="4" customWidth="1"/>
    <col min="8" max="8" width="3.36328125" style="4" customWidth="1"/>
    <col min="9" max="9" width="3.54296875" style="4" customWidth="1"/>
    <col min="10" max="10" width="13.6328125" style="4" customWidth="1"/>
    <col min="11" max="15" width="9.26953125" style="4" customWidth="1"/>
    <col min="16" max="16" width="2" style="13" customWidth="1"/>
    <col min="17" max="16384" width="8.7265625" style="4"/>
  </cols>
  <sheetData>
    <row r="2" spans="2:15" ht="20.5" customHeight="1" x14ac:dyDescent="0.3">
      <c r="B2" s="26" t="s">
        <v>59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x14ac:dyDescent="0.3">
      <c r="B3" s="9" t="s">
        <v>6</v>
      </c>
      <c r="C3" s="9" t="s">
        <v>53</v>
      </c>
      <c r="D3" s="9" t="s">
        <v>54</v>
      </c>
      <c r="E3" s="9" t="s">
        <v>55</v>
      </c>
      <c r="F3" s="9" t="s">
        <v>3</v>
      </c>
      <c r="G3" s="9" t="s">
        <v>56</v>
      </c>
      <c r="H3" s="13"/>
      <c r="I3" s="13"/>
      <c r="J3" s="9" t="s">
        <v>24</v>
      </c>
      <c r="K3" s="9" t="s">
        <v>53</v>
      </c>
      <c r="L3" s="9" t="s">
        <v>54</v>
      </c>
      <c r="M3" s="9" t="s">
        <v>55</v>
      </c>
      <c r="N3" s="9" t="s">
        <v>3</v>
      </c>
      <c r="O3" s="9" t="s">
        <v>56</v>
      </c>
    </row>
    <row r="4" spans="2:15" x14ac:dyDescent="0.3">
      <c r="B4" s="9">
        <v>0</v>
      </c>
      <c r="C4" s="9">
        <v>34.468299999999999</v>
      </c>
      <c r="D4" s="9">
        <v>35.065300000000001</v>
      </c>
      <c r="E4" s="9">
        <v>35.065300000000001</v>
      </c>
      <c r="F4" s="9">
        <f t="shared" ref="F4:F25" si="0">E4-D4</f>
        <v>0</v>
      </c>
      <c r="G4" s="9">
        <f t="shared" ref="G4:G25" si="1">E4-C4</f>
        <v>0.59700000000000131</v>
      </c>
      <c r="H4" s="13"/>
      <c r="I4" s="13"/>
      <c r="J4" s="9">
        <v>0</v>
      </c>
      <c r="K4" s="9">
        <v>35.964399999999998</v>
      </c>
      <c r="L4" s="9">
        <v>36.750999999999998</v>
      </c>
      <c r="M4" s="9">
        <v>36.750999999999998</v>
      </c>
      <c r="N4" s="9">
        <f t="shared" ref="N4:N25" si="2">M4-L4</f>
        <v>0</v>
      </c>
      <c r="O4" s="9">
        <f t="shared" ref="O4:O25" si="3">M4-K4</f>
        <v>0.78659999999999997</v>
      </c>
    </row>
    <row r="5" spans="2:15" x14ac:dyDescent="0.3">
      <c r="B5" s="9">
        <v>1</v>
      </c>
      <c r="C5" s="9">
        <v>30.8352</v>
      </c>
      <c r="D5" s="9">
        <v>31.236499999999999</v>
      </c>
      <c r="E5" s="12">
        <v>31.491399999999999</v>
      </c>
      <c r="F5" s="9">
        <f t="shared" si="0"/>
        <v>0.25489999999999924</v>
      </c>
      <c r="G5" s="9">
        <f t="shared" si="1"/>
        <v>0.65619999999999834</v>
      </c>
      <c r="H5" s="13"/>
      <c r="I5" s="13"/>
      <c r="J5" s="9">
        <v>1</v>
      </c>
      <c r="K5" s="9">
        <v>35.688699999999997</v>
      </c>
      <c r="L5" s="9">
        <v>36.421799999999998</v>
      </c>
      <c r="M5" s="12">
        <v>36.509799999999998</v>
      </c>
      <c r="N5" s="9">
        <f t="shared" si="2"/>
        <v>8.8000000000000966E-2</v>
      </c>
      <c r="O5" s="9">
        <f t="shared" si="3"/>
        <v>0.82110000000000127</v>
      </c>
    </row>
    <row r="6" spans="2:15" x14ac:dyDescent="0.3">
      <c r="B6" s="9">
        <v>2</v>
      </c>
      <c r="C6" s="9">
        <v>31.700900000000001</v>
      </c>
      <c r="D6" s="13">
        <v>32.246299999999998</v>
      </c>
      <c r="E6" s="12">
        <v>32.392699999999998</v>
      </c>
      <c r="F6" s="9">
        <f t="shared" si="0"/>
        <v>0.14639999999999986</v>
      </c>
      <c r="G6" s="9">
        <f t="shared" si="1"/>
        <v>0.69179999999999708</v>
      </c>
      <c r="H6" s="13"/>
      <c r="I6" s="13"/>
      <c r="J6" s="9">
        <v>2</v>
      </c>
      <c r="K6" s="9">
        <v>35.631799999999998</v>
      </c>
      <c r="L6" s="9">
        <v>36.357999999999997</v>
      </c>
      <c r="M6" s="12">
        <v>36.453299999999999</v>
      </c>
      <c r="N6" s="9">
        <f t="shared" si="2"/>
        <v>9.5300000000001717E-2</v>
      </c>
      <c r="O6" s="9">
        <f t="shared" si="3"/>
        <v>0.82150000000000034</v>
      </c>
    </row>
    <row r="7" spans="2:15" x14ac:dyDescent="0.3">
      <c r="B7" s="9">
        <v>3</v>
      </c>
      <c r="C7" s="9">
        <v>30.48</v>
      </c>
      <c r="D7" s="9">
        <v>30.901900000000001</v>
      </c>
      <c r="E7" s="12">
        <v>31.142299999999999</v>
      </c>
      <c r="F7" s="9">
        <f t="shared" si="0"/>
        <v>0.2403999999999975</v>
      </c>
      <c r="G7" s="9">
        <f t="shared" si="1"/>
        <v>0.66229999999999833</v>
      </c>
      <c r="H7" s="13"/>
      <c r="I7" s="13"/>
      <c r="J7" s="9">
        <v>3</v>
      </c>
      <c r="K7" s="9">
        <v>35.502400000000002</v>
      </c>
      <c r="L7" s="9">
        <v>36.204000000000001</v>
      </c>
      <c r="M7" s="12">
        <v>36.318100000000001</v>
      </c>
      <c r="N7" s="9">
        <f t="shared" si="2"/>
        <v>0.11410000000000053</v>
      </c>
      <c r="O7" s="9">
        <f t="shared" si="3"/>
        <v>0.81569999999999965</v>
      </c>
    </row>
    <row r="8" spans="2:15" x14ac:dyDescent="0.3">
      <c r="B8" s="9">
        <v>4</v>
      </c>
      <c r="C8" s="9">
        <v>31.796299999999999</v>
      </c>
      <c r="D8" s="9">
        <v>32.409599999999998</v>
      </c>
      <c r="E8" s="9">
        <v>32.409599999999998</v>
      </c>
      <c r="F8" s="9">
        <f t="shared" si="0"/>
        <v>0</v>
      </c>
      <c r="G8" s="9">
        <f t="shared" si="1"/>
        <v>0.61329999999999885</v>
      </c>
      <c r="H8" s="13"/>
      <c r="I8" s="13"/>
      <c r="J8" s="9">
        <v>4</v>
      </c>
      <c r="K8" s="9">
        <v>35.603700000000003</v>
      </c>
      <c r="L8" s="9">
        <v>36.328000000000003</v>
      </c>
      <c r="M8" s="9">
        <v>36.328000000000003</v>
      </c>
      <c r="N8" s="9">
        <f t="shared" si="2"/>
        <v>0</v>
      </c>
      <c r="O8" s="9">
        <f t="shared" si="3"/>
        <v>0.7242999999999995</v>
      </c>
    </row>
    <row r="9" spans="2:15" x14ac:dyDescent="0.3">
      <c r="B9" s="9">
        <v>5</v>
      </c>
      <c r="C9" s="9">
        <v>30.450600000000001</v>
      </c>
      <c r="D9" s="9">
        <v>30.883199999999999</v>
      </c>
      <c r="E9" s="12">
        <v>31.1325</v>
      </c>
      <c r="F9" s="9">
        <f t="shared" si="0"/>
        <v>0.24930000000000163</v>
      </c>
      <c r="G9" s="9">
        <f t="shared" si="1"/>
        <v>0.68189999999999884</v>
      </c>
      <c r="H9" s="13"/>
      <c r="I9" s="13"/>
      <c r="J9" s="9">
        <v>5</v>
      </c>
      <c r="K9" s="9">
        <v>35.4908</v>
      </c>
      <c r="L9" s="9">
        <v>36.180799999999998</v>
      </c>
      <c r="M9" s="12">
        <v>36.252699999999997</v>
      </c>
      <c r="N9" s="9">
        <f t="shared" si="2"/>
        <v>7.1899999999999409E-2</v>
      </c>
      <c r="O9" s="9">
        <f t="shared" si="3"/>
        <v>0.76189999999999714</v>
      </c>
    </row>
    <row r="10" spans="2:15" x14ac:dyDescent="0.3">
      <c r="B10" s="9">
        <v>6</v>
      </c>
      <c r="C10" s="9">
        <v>31.61</v>
      </c>
      <c r="D10" s="9">
        <v>32.174999999999997</v>
      </c>
      <c r="E10" s="12">
        <v>32.331699999999998</v>
      </c>
      <c r="F10" s="9">
        <f t="shared" si="0"/>
        <v>0.15670000000000073</v>
      </c>
      <c r="G10" s="9">
        <f t="shared" si="1"/>
        <v>0.72169999999999845</v>
      </c>
      <c r="H10" s="13"/>
      <c r="I10" s="13"/>
      <c r="J10" s="9">
        <v>6</v>
      </c>
      <c r="K10" s="9">
        <v>35.580100000000002</v>
      </c>
      <c r="L10" s="9">
        <v>36.289299999999997</v>
      </c>
      <c r="M10" s="12">
        <v>36.344099999999997</v>
      </c>
      <c r="N10" s="9">
        <f t="shared" si="2"/>
        <v>5.4800000000000182E-2</v>
      </c>
      <c r="O10" s="9">
        <f t="shared" si="3"/>
        <v>0.76399999999999579</v>
      </c>
    </row>
    <row r="11" spans="2:15" x14ac:dyDescent="0.3">
      <c r="B11" s="9">
        <v>7</v>
      </c>
      <c r="C11" s="9">
        <v>30.8627</v>
      </c>
      <c r="D11" s="9">
        <v>31.292899999999999</v>
      </c>
      <c r="E11" s="12">
        <v>31.517700000000001</v>
      </c>
      <c r="F11" s="9">
        <f t="shared" si="0"/>
        <v>0.22480000000000189</v>
      </c>
      <c r="G11" s="9">
        <f t="shared" si="1"/>
        <v>0.65500000000000114</v>
      </c>
      <c r="H11" s="13"/>
      <c r="I11" s="13"/>
      <c r="J11" s="9">
        <v>7</v>
      </c>
      <c r="K11" s="9">
        <v>35.557400000000001</v>
      </c>
      <c r="L11" s="9">
        <v>36.270600000000002</v>
      </c>
      <c r="M11" s="12">
        <v>36.338000000000001</v>
      </c>
      <c r="N11" s="9">
        <f t="shared" si="2"/>
        <v>6.7399999999999238E-2</v>
      </c>
      <c r="O11" s="9">
        <f t="shared" si="3"/>
        <v>0.78059999999999974</v>
      </c>
    </row>
    <row r="12" spans="2:15" x14ac:dyDescent="0.3">
      <c r="B12" s="9">
        <v>8</v>
      </c>
      <c r="C12" s="9">
        <v>33.725499999999997</v>
      </c>
      <c r="D12" s="9">
        <v>34.375700000000002</v>
      </c>
      <c r="E12" s="9">
        <v>34.375700000000002</v>
      </c>
      <c r="F12" s="9">
        <f t="shared" si="0"/>
        <v>0</v>
      </c>
      <c r="G12" s="9">
        <f t="shared" si="1"/>
        <v>0.65020000000000522</v>
      </c>
      <c r="H12" s="13"/>
      <c r="I12" s="13"/>
      <c r="J12" s="9">
        <v>8</v>
      </c>
      <c r="K12" s="9">
        <v>35.701300000000003</v>
      </c>
      <c r="L12" s="9">
        <v>36.4497</v>
      </c>
      <c r="M12" s="9">
        <v>36.4497</v>
      </c>
      <c r="N12" s="9">
        <f t="shared" si="2"/>
        <v>0</v>
      </c>
      <c r="O12" s="9">
        <f t="shared" si="3"/>
        <v>0.74839999999999662</v>
      </c>
    </row>
    <row r="13" spans="2:15" x14ac:dyDescent="0.3">
      <c r="B13" s="9">
        <v>9</v>
      </c>
      <c r="C13" s="9">
        <v>30.808199999999999</v>
      </c>
      <c r="D13" s="9">
        <v>31.233599999999999</v>
      </c>
      <c r="E13" s="12">
        <v>31.5152</v>
      </c>
      <c r="F13" s="9">
        <f t="shared" si="0"/>
        <v>0.28160000000000096</v>
      </c>
      <c r="G13" s="9">
        <f t="shared" si="1"/>
        <v>0.70700000000000074</v>
      </c>
      <c r="H13" s="13"/>
      <c r="I13" s="13"/>
      <c r="J13" s="9">
        <v>9</v>
      </c>
      <c r="K13" s="9">
        <v>35.529699999999998</v>
      </c>
      <c r="L13" s="9">
        <v>36.2361</v>
      </c>
      <c r="M13" s="12">
        <v>36.335500000000003</v>
      </c>
      <c r="N13" s="9">
        <f t="shared" si="2"/>
        <v>9.9400000000002819E-2</v>
      </c>
      <c r="O13" s="9">
        <f t="shared" si="3"/>
        <v>0.80580000000000496</v>
      </c>
    </row>
    <row r="14" spans="2:15" x14ac:dyDescent="0.3">
      <c r="B14" s="9">
        <v>10</v>
      </c>
      <c r="C14" s="9">
        <v>31.622399999999999</v>
      </c>
      <c r="D14" s="9">
        <v>32.181899999999999</v>
      </c>
      <c r="E14" s="12">
        <v>32.322200000000002</v>
      </c>
      <c r="F14" s="9">
        <f t="shared" si="0"/>
        <v>0.14030000000000342</v>
      </c>
      <c r="G14" s="9">
        <f t="shared" si="1"/>
        <v>0.69980000000000331</v>
      </c>
      <c r="H14" s="13"/>
      <c r="I14" s="13"/>
      <c r="J14" s="9">
        <v>10</v>
      </c>
      <c r="K14" s="9">
        <v>35.4895</v>
      </c>
      <c r="L14" s="9">
        <v>36.189599999999999</v>
      </c>
      <c r="M14" s="12">
        <v>36.266399999999997</v>
      </c>
      <c r="N14" s="9">
        <f t="shared" si="2"/>
        <v>7.6799999999998647E-2</v>
      </c>
      <c r="O14" s="9">
        <f t="shared" si="3"/>
        <v>0.7768999999999977</v>
      </c>
    </row>
    <row r="15" spans="2:15" x14ac:dyDescent="0.3">
      <c r="B15" s="9">
        <v>11</v>
      </c>
      <c r="C15" s="9">
        <v>30.463699999999999</v>
      </c>
      <c r="D15" s="9">
        <v>30.885100000000001</v>
      </c>
      <c r="E15" s="12">
        <v>31.134499999999999</v>
      </c>
      <c r="F15" s="9">
        <f t="shared" si="0"/>
        <v>0.24939999999999785</v>
      </c>
      <c r="G15" s="9">
        <f t="shared" si="1"/>
        <v>0.67079999999999984</v>
      </c>
      <c r="H15" s="13"/>
      <c r="I15" s="13"/>
      <c r="J15" s="9">
        <v>11</v>
      </c>
      <c r="K15" s="9">
        <v>35.336799999999997</v>
      </c>
      <c r="L15" s="9">
        <v>36.002299999999998</v>
      </c>
      <c r="M15" s="12">
        <v>36.091799999999999</v>
      </c>
      <c r="N15" s="9">
        <f t="shared" si="2"/>
        <v>8.9500000000001023E-2</v>
      </c>
      <c r="O15" s="9">
        <f t="shared" si="3"/>
        <v>0.75500000000000256</v>
      </c>
    </row>
    <row r="16" spans="2:15" x14ac:dyDescent="0.3">
      <c r="B16" s="9">
        <v>12</v>
      </c>
      <c r="C16" s="9">
        <v>31.750399999999999</v>
      </c>
      <c r="D16" s="9">
        <v>32.3703</v>
      </c>
      <c r="E16" s="9">
        <v>32.3703</v>
      </c>
      <c r="F16" s="9">
        <f t="shared" si="0"/>
        <v>0</v>
      </c>
      <c r="G16" s="9">
        <f t="shared" si="1"/>
        <v>0.61990000000000123</v>
      </c>
      <c r="H16" s="13"/>
      <c r="I16" s="13"/>
      <c r="J16" s="9">
        <v>12</v>
      </c>
      <c r="K16" s="9">
        <v>35.419199999999996</v>
      </c>
      <c r="L16" s="9">
        <v>36.115200000000002</v>
      </c>
      <c r="M16" s="9">
        <v>36.115200000000002</v>
      </c>
      <c r="N16" s="9">
        <f t="shared" si="2"/>
        <v>0</v>
      </c>
      <c r="O16" s="9">
        <f t="shared" si="3"/>
        <v>0.69600000000000506</v>
      </c>
    </row>
    <row r="17" spans="2:15" x14ac:dyDescent="0.3">
      <c r="B17" s="9">
        <v>13</v>
      </c>
      <c r="C17" s="9">
        <v>30.3947</v>
      </c>
      <c r="D17" s="9">
        <v>30.814499999999999</v>
      </c>
      <c r="E17" s="12">
        <v>31.090199999999999</v>
      </c>
      <c r="F17" s="9">
        <f t="shared" si="0"/>
        <v>0.2757000000000005</v>
      </c>
      <c r="G17" s="9">
        <f t="shared" si="1"/>
        <v>0.69549999999999912</v>
      </c>
      <c r="H17" s="13"/>
      <c r="I17" s="13"/>
      <c r="J17" s="9">
        <v>13</v>
      </c>
      <c r="K17" s="9">
        <v>35.346800000000002</v>
      </c>
      <c r="L17" s="9">
        <v>36.0182</v>
      </c>
      <c r="M17" s="12">
        <v>36.128700000000002</v>
      </c>
      <c r="N17" s="9">
        <f t="shared" si="2"/>
        <v>0.11050000000000182</v>
      </c>
      <c r="O17" s="9">
        <f t="shared" si="3"/>
        <v>0.78190000000000026</v>
      </c>
    </row>
    <row r="18" spans="2:15" x14ac:dyDescent="0.3">
      <c r="B18" s="9">
        <v>14</v>
      </c>
      <c r="C18" s="9">
        <v>31.552600000000002</v>
      </c>
      <c r="D18" s="9">
        <v>32.113700000000001</v>
      </c>
      <c r="E18" s="12">
        <v>32.255099999999999</v>
      </c>
      <c r="F18" s="9">
        <f t="shared" si="0"/>
        <v>0.14139999999999731</v>
      </c>
      <c r="G18" s="9">
        <f t="shared" si="1"/>
        <v>0.70249999999999702</v>
      </c>
      <c r="H18" s="13"/>
      <c r="I18" s="13"/>
      <c r="J18" s="9">
        <v>14</v>
      </c>
      <c r="K18" s="9">
        <v>35.462200000000003</v>
      </c>
      <c r="L18" s="9">
        <v>36.1614</v>
      </c>
      <c r="M18" s="12">
        <v>36.232999999999997</v>
      </c>
      <c r="N18" s="9">
        <f t="shared" si="2"/>
        <v>7.1599999999996555E-2</v>
      </c>
      <c r="O18" s="9">
        <f t="shared" si="3"/>
        <v>0.77079999999999416</v>
      </c>
    </row>
    <row r="19" spans="2:15" x14ac:dyDescent="0.3">
      <c r="B19" s="9">
        <v>15</v>
      </c>
      <c r="C19" s="9">
        <v>30.8278</v>
      </c>
      <c r="D19" s="9">
        <v>31.251300000000001</v>
      </c>
      <c r="E19" s="12">
        <v>31.4651</v>
      </c>
      <c r="F19" s="9">
        <f t="shared" si="0"/>
        <v>0.2137999999999991</v>
      </c>
      <c r="G19" s="9">
        <f t="shared" si="1"/>
        <v>0.63729999999999976</v>
      </c>
      <c r="H19" s="13"/>
      <c r="I19" s="13"/>
      <c r="J19" s="9">
        <v>15</v>
      </c>
      <c r="K19" s="9">
        <v>35.498600000000003</v>
      </c>
      <c r="L19" s="9">
        <v>36.197200000000002</v>
      </c>
      <c r="M19" s="12">
        <v>36.251300000000001</v>
      </c>
      <c r="N19" s="9">
        <f t="shared" si="2"/>
        <v>5.4099999999998261E-2</v>
      </c>
      <c r="O19" s="9">
        <f t="shared" si="3"/>
        <v>0.75269999999999726</v>
      </c>
    </row>
    <row r="20" spans="2:15" x14ac:dyDescent="0.3">
      <c r="B20" s="9">
        <v>16</v>
      </c>
      <c r="C20" s="9">
        <v>33.744999999999997</v>
      </c>
      <c r="D20" s="9">
        <v>34.399299999999997</v>
      </c>
      <c r="E20" s="9">
        <v>34.399299999999997</v>
      </c>
      <c r="F20" s="9">
        <f t="shared" si="0"/>
        <v>0</v>
      </c>
      <c r="G20" s="9">
        <f t="shared" si="1"/>
        <v>0.65429999999999922</v>
      </c>
      <c r="H20" s="13"/>
      <c r="I20" s="13"/>
      <c r="J20" s="9">
        <v>16</v>
      </c>
      <c r="K20" s="9">
        <v>35.650100000000002</v>
      </c>
      <c r="L20" s="9">
        <v>36.393099999999997</v>
      </c>
      <c r="M20" s="9">
        <v>36.393099999999997</v>
      </c>
      <c r="N20" s="9">
        <f t="shared" si="2"/>
        <v>0</v>
      </c>
      <c r="O20" s="9">
        <f t="shared" si="3"/>
        <v>0.742999999999995</v>
      </c>
    </row>
    <row r="21" spans="2:15" x14ac:dyDescent="0.3">
      <c r="B21" s="9">
        <v>17</v>
      </c>
      <c r="C21" s="9">
        <v>30.841200000000001</v>
      </c>
      <c r="D21" s="9">
        <v>31.268999999999998</v>
      </c>
      <c r="E21" s="12">
        <v>31.5227</v>
      </c>
      <c r="F21" s="9">
        <f t="shared" si="0"/>
        <v>0.25370000000000203</v>
      </c>
      <c r="G21" s="9">
        <f t="shared" si="1"/>
        <v>0.68149999999999977</v>
      </c>
      <c r="H21" s="13"/>
      <c r="I21" s="13"/>
      <c r="J21" s="9">
        <v>17</v>
      </c>
      <c r="K21" s="9">
        <v>35.493600000000001</v>
      </c>
      <c r="L21" s="9">
        <v>36.18</v>
      </c>
      <c r="M21" s="12">
        <v>36.270400000000002</v>
      </c>
      <c r="N21" s="9">
        <f t="shared" si="2"/>
        <v>9.0400000000002478E-2</v>
      </c>
      <c r="O21" s="9">
        <f t="shared" si="3"/>
        <v>0.77680000000000149</v>
      </c>
    </row>
    <row r="22" spans="2:15" x14ac:dyDescent="0.3">
      <c r="B22" s="9">
        <v>18</v>
      </c>
      <c r="C22" s="9">
        <v>31.618300000000001</v>
      </c>
      <c r="D22" s="9">
        <v>32.167000000000002</v>
      </c>
      <c r="E22" s="12">
        <v>32.322000000000003</v>
      </c>
      <c r="F22" s="9">
        <f t="shared" si="0"/>
        <v>0.15500000000000114</v>
      </c>
      <c r="G22" s="9">
        <f t="shared" si="1"/>
        <v>0.70370000000000132</v>
      </c>
      <c r="H22" s="13"/>
      <c r="I22" s="13"/>
      <c r="J22" s="9">
        <v>18</v>
      </c>
      <c r="K22" s="9">
        <v>35.436100000000003</v>
      </c>
      <c r="L22" s="9">
        <v>36.114699999999999</v>
      </c>
      <c r="M22" s="12">
        <v>36.201599999999999</v>
      </c>
      <c r="N22" s="9">
        <f t="shared" si="2"/>
        <v>8.6899999999999977E-2</v>
      </c>
      <c r="O22" s="9">
        <f t="shared" si="3"/>
        <v>0.76549999999999585</v>
      </c>
    </row>
    <row r="23" spans="2:15" x14ac:dyDescent="0.3">
      <c r="B23" s="9">
        <v>19</v>
      </c>
      <c r="C23" s="9">
        <v>30.435400000000001</v>
      </c>
      <c r="D23" s="9">
        <v>30.8508</v>
      </c>
      <c r="E23" s="12">
        <v>31.096699999999998</v>
      </c>
      <c r="F23" s="9">
        <f t="shared" si="0"/>
        <v>0.2458999999999989</v>
      </c>
      <c r="G23" s="9">
        <f t="shared" si="1"/>
        <v>0.66129999999999711</v>
      </c>
      <c r="H23" s="13"/>
      <c r="I23" s="13"/>
      <c r="J23" s="9">
        <v>19</v>
      </c>
      <c r="K23" s="9">
        <v>35.327500000000001</v>
      </c>
      <c r="L23" s="9">
        <v>35.975999999999999</v>
      </c>
      <c r="M23" s="12">
        <v>36.068300000000001</v>
      </c>
      <c r="N23" s="9">
        <f t="shared" si="2"/>
        <v>9.2300000000001603E-2</v>
      </c>
      <c r="O23" s="9">
        <f t="shared" si="3"/>
        <v>0.74080000000000013</v>
      </c>
    </row>
    <row r="24" spans="2:15" x14ac:dyDescent="0.3">
      <c r="B24" s="9">
        <v>20</v>
      </c>
      <c r="C24" s="9">
        <v>31.799900000000001</v>
      </c>
      <c r="D24" s="9">
        <v>32.416400000000003</v>
      </c>
      <c r="E24" s="9">
        <v>32.416400000000003</v>
      </c>
      <c r="F24" s="9">
        <f t="shared" si="0"/>
        <v>0</v>
      </c>
      <c r="G24" s="9">
        <f t="shared" si="1"/>
        <v>0.61650000000000205</v>
      </c>
      <c r="H24" s="13"/>
      <c r="I24" s="13"/>
      <c r="J24" s="9">
        <v>20</v>
      </c>
      <c r="K24" s="9">
        <v>35.398000000000003</v>
      </c>
      <c r="L24" s="9">
        <v>36.076700000000002</v>
      </c>
      <c r="M24" s="9">
        <v>36.076700000000002</v>
      </c>
      <c r="N24" s="9">
        <f t="shared" si="2"/>
        <v>0</v>
      </c>
      <c r="O24" s="9">
        <f t="shared" si="3"/>
        <v>0.67869999999999919</v>
      </c>
    </row>
    <row r="25" spans="2:15" x14ac:dyDescent="0.3">
      <c r="B25" s="9" t="s">
        <v>27</v>
      </c>
      <c r="C25" s="9">
        <f>AVERAGE(C4:C24)</f>
        <v>31.513766666666658</v>
      </c>
      <c r="D25" s="9">
        <f>AVERAGE(D4:D24)</f>
        <v>32.025680952380952</v>
      </c>
      <c r="E25" s="12">
        <f>AVERAGE(E4:E24)</f>
        <v>32.179457142857146</v>
      </c>
      <c r="F25" s="9">
        <f t="shared" si="0"/>
        <v>0.15377619047619362</v>
      </c>
      <c r="G25" s="9">
        <f t="shared" si="1"/>
        <v>0.6656904761904876</v>
      </c>
      <c r="H25" s="13"/>
      <c r="I25" s="13"/>
      <c r="J25" s="9" t="s">
        <v>27</v>
      </c>
      <c r="K25" s="9">
        <f>AVERAGE(K4:K24)</f>
        <v>35.528985714285717</v>
      </c>
      <c r="L25" s="9">
        <f>AVERAGE(L4:L24)</f>
        <v>36.233985714285708</v>
      </c>
      <c r="M25" s="12">
        <f>AVERAGE(M4:M24)</f>
        <v>36.294128571428573</v>
      </c>
      <c r="N25" s="9">
        <f t="shared" si="2"/>
        <v>6.0142857142864159E-2</v>
      </c>
      <c r="O25" s="9">
        <f t="shared" si="3"/>
        <v>0.76514285714285535</v>
      </c>
    </row>
    <row r="26" spans="2:15" x14ac:dyDescent="0.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56" spans="1:16" ht="46" x14ac:dyDescent="0.3">
      <c r="A56" s="17"/>
      <c r="P56" s="17"/>
    </row>
  </sheetData>
  <mergeCells count="1">
    <mergeCell ref="B2:O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LMVE_qpx4</vt:lpstr>
      <vt:lpstr>compareWithMFQE</vt:lpstr>
      <vt:lpstr>results of each 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DDD</cp:lastModifiedBy>
  <dcterms:created xsi:type="dcterms:W3CDTF">2006-09-16T00:00:00Z</dcterms:created>
  <dcterms:modified xsi:type="dcterms:W3CDTF">2019-02-12T10:54:00Z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0ca6219b-f9f3-4931-9ac4-979304d63bb9</vt:lpwstr>
  </property>
  <property fmtid="{D5CDD505-2E9C-101B-9397-08002B2CF9AE}" pid="3" name="KSOProductBuildVer">
    <vt:lpwstr>2052-10.1.0.7698</vt:lpwstr>
  </property>
</Properties>
</file>