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tudublin-my.sharepoint.com/personal/d17128779_mytudublin_ie/Documents/GitHub/DIBS---Dynamic-ISO-Building-Simulator/iso_simulator/annualSimulation/LCA/"/>
    </mc:Choice>
  </mc:AlternateContent>
  <xr:revisionPtr revIDLastSave="8" documentId="13_ncr:1_{39144B03-9582-4C0A-9967-1057809B5CF8}" xr6:coauthVersionLast="47" xr6:coauthVersionMax="47" xr10:uidLastSave="{E7FFC7E0-E026-44F5-B534-B6F33478AB11}"/>
  <bookViews>
    <workbookView xWindow="28680" yWindow="-120" windowWidth="29040" windowHeight="17790" activeTab="1" xr2:uid="{00000000-000D-0000-FFFF-FFFF00000000}"/>
  </bookViews>
  <sheets>
    <sheet name="Tabelle1" sheetId="1" r:id="rId1"/>
    <sheet name="Primary_energy_and_emission_fac" sheetId="2" r:id="rId2"/>
    <sheet name="CSV_Expo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8" i="3" l="1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2" i="3"/>
  <c r="B2" i="3"/>
  <c r="C2" i="3"/>
  <c r="D2" i="3"/>
  <c r="E2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B1" i="3"/>
  <c r="C1" i="3"/>
  <c r="D1" i="3"/>
  <c r="E1" i="3"/>
  <c r="A1" i="3"/>
  <c r="D33" i="2"/>
  <c r="B33" i="2"/>
  <c r="C13" i="2"/>
  <c r="D13" i="2"/>
  <c r="B13" i="2"/>
</calcChain>
</file>

<file path=xl/sharedStrings.xml><?xml version="1.0" encoding="utf-8"?>
<sst xmlns="http://schemas.openxmlformats.org/spreadsheetml/2006/main" count="174" uniqueCount="83">
  <si>
    <t>Rote Werte sind nicht GEG konform und müssen entsprechend § 22 bzw. § 85 nach DIN V 18599-9:2018-09 ermittelt werden!</t>
  </si>
  <si>
    <t>Energie</t>
  </si>
  <si>
    <t xml:space="preserve">Energieart: Energieträger </t>
  </si>
  <si>
    <t>Fossile Brennstoffe: Heizöl (EL)</t>
  </si>
  <si>
    <t>Fossile Brennstoffe: Erdgas (H)</t>
  </si>
  <si>
    <t>Fossile Brennstoffe: Flüssiggas</t>
  </si>
  <si>
    <t>Fossile Brennstoffe: Steinkohle</t>
  </si>
  <si>
    <t>Fossile Brennstoffe: Braunkohle</t>
  </si>
  <si>
    <t>Biogene Brennstoffe: Biogas</t>
  </si>
  <si>
    <t>Biogene Brennstoffe: Biogas (gebäudenah erzeugt)</t>
  </si>
  <si>
    <t>Biogene Brennstoffe: Biomethan (BWK)</t>
  </si>
  <si>
    <t>Biogene Brennstoffe: Biomethan (KWK)</t>
  </si>
  <si>
    <t>Biogene Brennstoffe: Bioöl</t>
  </si>
  <si>
    <t>Biogene Brennstoffe: Bioöl (gebäudenah erzeugt)</t>
  </si>
  <si>
    <t>Biogene Brennstoffe: Holz</t>
  </si>
  <si>
    <t>Nah- und Fernwärme aus KWK: fossil, Stein und Braunkohle (fp nicht GEG konform)</t>
  </si>
  <si>
    <t>Nah- und Fernwärme aus KWK: fossil, gasförmige oder flüssige Brennstoffe (fp nicht GEG konform)</t>
  </si>
  <si>
    <t>Nah- und Fernwärme aus KWK: erneuerbarer Brennstoff (fp nicht GEG konform)</t>
  </si>
  <si>
    <t>Nah- und Fernwärme aus Heizwerk: fossil, Stein und Braunkohle (fp nicht GEG konform)</t>
  </si>
  <si>
    <t>Nah- und Fernwärme aus Heizwerk: fossil, gasförmige oder flüssige Brennstoffe (fp nicht GEG konform)</t>
  </si>
  <si>
    <t>Nah- und Fernwärme aus Heizwerk: erneuerbarer Brennstoff (nicht GEG konform)</t>
  </si>
  <si>
    <t>Umweltenergie: Solarenergie</t>
  </si>
  <si>
    <t>Umweltenergie: Erdwärme, Geothermie</t>
  </si>
  <si>
    <t>Umweltenergie: Umgebungswärme</t>
  </si>
  <si>
    <t>Umweltenergie: Umgebungskälte</t>
  </si>
  <si>
    <t>Wärme: Siedlungsabfällen</t>
  </si>
  <si>
    <t>Wärme: KWK (gebäudeintegriert oder gebäudenah)</t>
  </si>
  <si>
    <t>Wärme: Abwärme aus Prozessen (gebäudenah erzeugt)</t>
  </si>
  <si>
    <t>elektrisch</t>
  </si>
  <si>
    <t>Strom: allgemeiner Strommix 2018 (GEMIS)</t>
  </si>
  <si>
    <t>Strom: allgemeiner Strommix</t>
  </si>
  <si>
    <t>Strom: Verdrängungsstrommix</t>
  </si>
  <si>
    <t>Relation Calorific to Heating Value GEG  [-]</t>
  </si>
  <si>
    <t>Primary Energy Factor GEG   [-]</t>
  </si>
  <si>
    <t>GWP spezific to heating value GEG [gr/kWh]</t>
  </si>
  <si>
    <t>Primary Energy Factor USER SET  [-]</t>
  </si>
  <si>
    <t>Relation Calorific to Heating Value USER SET   [-]</t>
  </si>
  <si>
    <t>GWP spezific to heating value USER SET  [gr/kWh]</t>
  </si>
  <si>
    <t>Energy Carrier</t>
  </si>
  <si>
    <t>Light fuel oil</t>
  </si>
  <si>
    <t>Liquefied petroleum gas (LPG)</t>
  </si>
  <si>
    <t>Natural gas</t>
  </si>
  <si>
    <t>Hard coal</t>
  </si>
  <si>
    <t>Soft coal</t>
  </si>
  <si>
    <t>Biogas (general)</t>
  </si>
  <si>
    <t>Biogas (generated close to building)</t>
  </si>
  <si>
    <t>Biomethan (Combined Heat and Power)</t>
  </si>
  <si>
    <t>Biomethan (Condensing Boiler)</t>
  </si>
  <si>
    <t>Bio-oil (general)</t>
  </si>
  <si>
    <t>Bio-oil (generated close to building)</t>
  </si>
  <si>
    <t>Wood</t>
  </si>
  <si>
    <t>thermal/thermisch</t>
  </si>
  <si>
    <t>Solarthermal</t>
  </si>
  <si>
    <t>Geothermal</t>
  </si>
  <si>
    <t>Ambient heat</t>
  </si>
  <si>
    <t>Ambient cold</t>
  </si>
  <si>
    <t>Heat via close to building Combined Heat and Power</t>
  </si>
  <si>
    <t>Waste Heat generated close to building</t>
  </si>
  <si>
    <t>Heat via Residential Waste</t>
  </si>
  <si>
    <t xml:space="preserve">Electricity grid mix 2018 (GEMIS) </t>
  </si>
  <si>
    <t>Electricity grid mix</t>
  </si>
  <si>
    <t>Electricity grid mix Replacement</t>
  </si>
  <si>
    <t>thermal</t>
  </si>
  <si>
    <t>electric</t>
  </si>
  <si>
    <t>Use</t>
  </si>
  <si>
    <t>GWP spezific to heating value GEG [g/kWh]</t>
  </si>
  <si>
    <t>Biogas Bio-oil Mix (general)</t>
  </si>
  <si>
    <t>None</t>
  </si>
  <si>
    <t>none</t>
  </si>
  <si>
    <t>Added</t>
  </si>
  <si>
    <t>Added Mean</t>
  </si>
  <si>
    <t>NoCooling</t>
  </si>
  <si>
    <t>NoHeating</t>
  </si>
  <si>
    <t>District heating (Combined Heat and Power) Coal</t>
  </si>
  <si>
    <t>District heating (Combined Heat and Power) Gas or Liquid fuels</t>
  </si>
  <si>
    <t>District heating (Combined Heat and Power) Renewable fuels</t>
  </si>
  <si>
    <t>District heating (Heating Plant) Coal</t>
  </si>
  <si>
    <t>District heating (Heating Plant) Gas or Liquid fuels</t>
  </si>
  <si>
    <t>District heating (Heating Plant) Renewable fuels</t>
  </si>
  <si>
    <t>District cooling</t>
  </si>
  <si>
    <t>Assumed:</t>
  </si>
  <si>
    <t>COP</t>
  </si>
  <si>
    <t>and Electriciy grid mix use and small losses (therefore smaler COP)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</si>
</sst>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" fontId="1" fillId="5" borderId="6" applyBorder="0">
      <alignment horizontal="center" vertical="center"/>
      <protection locked="0"/>
    </xf>
  </cellStyleXfs>
  <cellXfs count="66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2" fontId="0" fillId="4" borderId="3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1" fontId="0" fillId="4" borderId="5" xfId="0" applyNumberFormat="1" applyFill="1" applyBorder="1" applyAlignment="1">
      <alignment horizontal="center" vertical="center"/>
    </xf>
    <xf numFmtId="4" fontId="1" fillId="5" borderId="3" xfId="1" applyBorder="1">
      <alignment horizontal="center" vertical="center"/>
      <protection locked="0"/>
    </xf>
    <xf numFmtId="4" fontId="1" fillId="5" borderId="1" xfId="1" applyBorder="1">
      <alignment horizontal="center" vertical="center"/>
      <protection locked="0"/>
    </xf>
    <xf numFmtId="3" fontId="1" fillId="5" borderId="1" xfId="1" applyNumberFormat="1" applyBorder="1">
      <alignment horizontal="center" vertical="center"/>
      <protection locked="0"/>
    </xf>
    <xf numFmtId="0" fontId="0" fillId="0" borderId="8" xfId="0" applyBorder="1" applyAlignment="1">
      <alignment horizontal="left" vertical="center"/>
    </xf>
    <xf numFmtId="2" fontId="0" fillId="4" borderId="9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1" fontId="0" fillId="4" borderId="10" xfId="0" applyNumberFormat="1" applyFill="1" applyBorder="1" applyAlignment="1">
      <alignment horizontal="center" vertical="center"/>
    </xf>
    <xf numFmtId="4" fontId="1" fillId="5" borderId="9" xfId="1" applyBorder="1">
      <alignment horizontal="center" vertical="center"/>
      <protection locked="0"/>
    </xf>
    <xf numFmtId="4" fontId="1" fillId="5" borderId="8" xfId="1" applyBorder="1">
      <alignment horizontal="center" vertical="center"/>
      <protection locked="0"/>
    </xf>
    <xf numFmtId="3" fontId="1" fillId="5" borderId="8" xfId="1" applyNumberFormat="1" applyBorder="1">
      <alignment horizontal="center" vertical="center"/>
      <protection locked="0"/>
    </xf>
    <xf numFmtId="0" fontId="0" fillId="0" borderId="2" xfId="0" applyBorder="1" applyAlignment="1">
      <alignment horizontal="left" vertical="center"/>
    </xf>
    <xf numFmtId="2" fontId="0" fillId="4" borderId="11" xfId="0" applyNumberForma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1" fontId="0" fillId="4" borderId="12" xfId="0" applyNumberFormat="1" applyFill="1" applyBorder="1" applyAlignment="1">
      <alignment horizontal="center" vertical="center"/>
    </xf>
    <xf numFmtId="4" fontId="1" fillId="5" borderId="11" xfId="1" applyBorder="1">
      <alignment horizontal="center" vertical="center"/>
      <protection locked="0"/>
    </xf>
    <xf numFmtId="4" fontId="1" fillId="5" borderId="2" xfId="1" applyBorder="1">
      <alignment horizontal="center" vertical="center"/>
      <protection locked="0"/>
    </xf>
    <xf numFmtId="3" fontId="1" fillId="5" borderId="2" xfId="1" applyNumberFormat="1" applyBorder="1">
      <alignment horizontal="center" vertical="center"/>
      <protection locked="0"/>
    </xf>
    <xf numFmtId="4" fontId="4" fillId="5" borderId="9" xfId="1" applyFont="1" applyBorder="1">
      <alignment horizontal="center" vertical="center"/>
      <protection locked="0"/>
    </xf>
    <xf numFmtId="4" fontId="4" fillId="5" borderId="8" xfId="1" applyFont="1" applyBorder="1">
      <alignment horizontal="center" vertical="center"/>
      <protection locked="0"/>
    </xf>
    <xf numFmtId="3" fontId="4" fillId="5" borderId="8" xfId="1" applyNumberFormat="1" applyFont="1" applyBorder="1">
      <alignment horizontal="center" vertical="center"/>
      <protection locked="0"/>
    </xf>
    <xf numFmtId="4" fontId="4" fillId="5" borderId="11" xfId="1" applyFont="1" applyBorder="1">
      <alignment horizontal="center" vertical="center"/>
      <protection locked="0"/>
    </xf>
    <xf numFmtId="4" fontId="4" fillId="5" borderId="2" xfId="1" applyFont="1" applyBorder="1">
      <alignment horizontal="center" vertical="center"/>
      <protection locked="0"/>
    </xf>
    <xf numFmtId="3" fontId="4" fillId="5" borderId="2" xfId="1" applyNumberFormat="1" applyFont="1" applyBorder="1">
      <alignment horizontal="center" vertical="center"/>
      <protection locked="0"/>
    </xf>
    <xf numFmtId="0" fontId="4" fillId="0" borderId="8" xfId="0" applyFont="1" applyBorder="1" applyAlignment="1">
      <alignment horizontal="left" vertical="center"/>
    </xf>
    <xf numFmtId="2" fontId="2" fillId="4" borderId="9" xfId="0" applyNumberFormat="1" applyFont="1" applyFill="1" applyBorder="1" applyAlignment="1">
      <alignment horizontal="center" vertical="center"/>
    </xf>
    <xf numFmtId="2" fontId="2" fillId="6" borderId="9" xfId="0" applyNumberFormat="1" applyFont="1" applyFill="1" applyBorder="1" applyAlignment="1">
      <alignment horizontal="center" vertical="center"/>
    </xf>
    <xf numFmtId="2" fontId="4" fillId="6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2" fontId="2" fillId="4" borderId="11" xfId="0" applyNumberFormat="1" applyFont="1" applyFill="1" applyBorder="1" applyAlignment="1">
      <alignment horizontal="center" vertical="center"/>
    </xf>
    <xf numFmtId="1" fontId="2" fillId="6" borderId="10" xfId="0" applyNumberFormat="1" applyFont="1" applyFill="1" applyBorder="1" applyAlignment="1">
      <alignment horizontal="center" vertical="center"/>
    </xf>
    <xf numFmtId="3" fontId="4" fillId="5" borderId="1" xfId="1" applyNumberFormat="1" applyFont="1" applyBorder="1">
      <alignment horizontal="center" vertical="center"/>
      <protection locked="0"/>
    </xf>
    <xf numFmtId="0" fontId="5" fillId="2" borderId="0" xfId="0" applyFont="1" applyFill="1"/>
    <xf numFmtId="0" fontId="0" fillId="2" borderId="0" xfId="0" applyFill="1"/>
    <xf numFmtId="0" fontId="0" fillId="0" borderId="3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1" fontId="0" fillId="4" borderId="13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7" borderId="9" xfId="0" applyFont="1" applyFill="1" applyBorder="1" applyAlignment="1">
      <alignment horizontal="left" vertical="center"/>
    </xf>
    <xf numFmtId="2" fontId="0" fillId="7" borderId="9" xfId="0" applyNumberFormat="1" applyFill="1" applyBorder="1" applyAlignment="1">
      <alignment horizontal="center" vertical="center"/>
    </xf>
    <xf numFmtId="1" fontId="0" fillId="7" borderId="10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left" vertical="center"/>
    </xf>
    <xf numFmtId="0" fontId="0" fillId="7" borderId="9" xfId="0" applyFill="1" applyBorder="1" applyAlignment="1">
      <alignment horizontal="left" vertical="center"/>
    </xf>
    <xf numFmtId="2" fontId="0" fillId="7" borderId="8" xfId="0" applyNumberFormat="1" applyFill="1" applyBorder="1" applyAlignment="1">
      <alignment horizontal="center" vertical="center"/>
    </xf>
    <xf numFmtId="1" fontId="0" fillId="7" borderId="7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8" borderId="0" xfId="0" applyFill="1"/>
    <xf numFmtId="2" fontId="0" fillId="8" borderId="9" xfId="0" applyNumberFormat="1" applyFill="1" applyBorder="1" applyAlignment="1">
      <alignment horizontal="center" vertical="center"/>
    </xf>
    <xf numFmtId="0" fontId="6" fillId="0" borderId="0" xfId="0" applyFont="1"/>
    <xf numFmtId="0" fontId="0" fillId="2" borderId="4" xfId="0" applyFill="1" applyBorder="1" applyAlignment="1">
      <alignment horizontal="center" vertical="center" textRotation="90" wrapText="1"/>
    </xf>
    <xf numFmtId="0" fontId="0" fillId="2" borderId="7" xfId="0" applyFill="1" applyBorder="1" applyAlignment="1">
      <alignment horizontal="center" vertical="center" textRotation="90" wrapText="1"/>
    </xf>
    <xf numFmtId="0" fontId="0" fillId="2" borderId="13" xfId="0" applyFill="1" applyBorder="1" applyAlignment="1">
      <alignment horizontal="center" vertical="center" textRotation="90" wrapText="1"/>
    </xf>
    <xf numFmtId="0" fontId="3" fillId="2" borderId="4" xfId="0" applyFont="1" applyFill="1" applyBorder="1" applyAlignment="1">
      <alignment horizontal="center" textRotation="90" wrapText="1"/>
    </xf>
    <xf numFmtId="0" fontId="3" fillId="2" borderId="7" xfId="0" applyFont="1" applyFill="1" applyBorder="1" applyAlignment="1">
      <alignment horizontal="center" textRotation="90" wrapText="1"/>
    </xf>
    <xf numFmtId="0" fontId="3" fillId="2" borderId="13" xfId="0" applyFont="1" applyFill="1" applyBorder="1" applyAlignment="1">
      <alignment horizontal="center" textRotation="90" wrapText="1"/>
    </xf>
  </cellXfs>
  <cellStyles count="2">
    <cellStyle name="Standard" xfId="0" builtinId="0"/>
    <cellStyle name="Standard_Zahl" xfId="1" xr:uid="{04C7A2D8-8FB7-4464-AB33-E5B91BB7C6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opLeftCell="B8" workbookViewId="0">
      <selection activeCell="D34" sqref="D34"/>
    </sheetView>
  </sheetViews>
  <sheetFormatPr baseColWidth="10" defaultColWidth="9.140625" defaultRowHeight="15" x14ac:dyDescent="0.25"/>
  <cols>
    <col min="2" max="2" width="92.140625" customWidth="1"/>
    <col min="3" max="3" width="10.5703125" customWidth="1"/>
    <col min="4" max="4" width="92.140625" customWidth="1"/>
    <col min="5" max="5" width="27.28515625" bestFit="1" customWidth="1"/>
    <col min="6" max="6" width="13.28515625" customWidth="1"/>
    <col min="7" max="7" width="13.140625" customWidth="1"/>
    <col min="8" max="8" width="16.5703125" customWidth="1"/>
    <col min="9" max="9" width="16" customWidth="1"/>
    <col min="10" max="10" width="42.28515625" customWidth="1"/>
  </cols>
  <sheetData>
    <row r="1" spans="1:10" ht="60" x14ac:dyDescent="0.25">
      <c r="A1" s="1" t="s">
        <v>1</v>
      </c>
      <c r="B1" s="2" t="s">
        <v>2</v>
      </c>
      <c r="C1" s="2" t="s">
        <v>64</v>
      </c>
      <c r="D1" s="2" t="s">
        <v>38</v>
      </c>
      <c r="E1" s="3" t="s">
        <v>33</v>
      </c>
      <c r="F1" s="3" t="s">
        <v>32</v>
      </c>
      <c r="G1" s="4" t="s">
        <v>34</v>
      </c>
      <c r="H1" s="3" t="s">
        <v>35</v>
      </c>
      <c r="I1" s="3" t="s">
        <v>36</v>
      </c>
      <c r="J1" s="4" t="s">
        <v>37</v>
      </c>
    </row>
    <row r="2" spans="1:10" ht="15" customHeight="1" x14ac:dyDescent="0.25">
      <c r="A2" s="60" t="s">
        <v>51</v>
      </c>
      <c r="B2" s="5" t="s">
        <v>3</v>
      </c>
      <c r="C2" s="42" t="s">
        <v>62</v>
      </c>
      <c r="D2" s="42" t="s">
        <v>39</v>
      </c>
      <c r="E2" s="6">
        <v>1.1000000000000001</v>
      </c>
      <c r="F2" s="7">
        <v>1.06</v>
      </c>
      <c r="G2" s="8">
        <v>310</v>
      </c>
      <c r="H2" s="9">
        <v>1.1000000000000001</v>
      </c>
      <c r="I2" s="10">
        <v>1.06</v>
      </c>
      <c r="J2" s="11">
        <v>310</v>
      </c>
    </row>
    <row r="3" spans="1:10" x14ac:dyDescent="0.25">
      <c r="A3" s="61"/>
      <c r="B3" s="12" t="s">
        <v>4</v>
      </c>
      <c r="C3" s="42" t="s">
        <v>62</v>
      </c>
      <c r="D3" s="43" t="s">
        <v>41</v>
      </c>
      <c r="E3" s="13">
        <v>1.1000000000000001</v>
      </c>
      <c r="F3" s="14">
        <v>1.1100000000000001</v>
      </c>
      <c r="G3" s="15">
        <v>240</v>
      </c>
      <c r="H3" s="16">
        <v>1.1000000000000001</v>
      </c>
      <c r="I3" s="17">
        <v>1.1100000000000001</v>
      </c>
      <c r="J3" s="18">
        <v>231</v>
      </c>
    </row>
    <row r="4" spans="1:10" x14ac:dyDescent="0.25">
      <c r="A4" s="61"/>
      <c r="B4" s="12" t="s">
        <v>5</v>
      </c>
      <c r="C4" s="42" t="s">
        <v>62</v>
      </c>
      <c r="D4" s="43" t="s">
        <v>40</v>
      </c>
      <c r="E4" s="13">
        <v>1.1000000000000001</v>
      </c>
      <c r="F4" s="14">
        <v>1.0900000000000001</v>
      </c>
      <c r="G4" s="15">
        <v>270</v>
      </c>
      <c r="H4" s="16">
        <v>1.1000000000000001</v>
      </c>
      <c r="I4" s="17">
        <v>1.0900000000000001</v>
      </c>
      <c r="J4" s="18">
        <v>295</v>
      </c>
    </row>
    <row r="5" spans="1:10" x14ac:dyDescent="0.25">
      <c r="A5" s="61"/>
      <c r="B5" s="12" t="s">
        <v>6</v>
      </c>
      <c r="C5" s="42" t="s">
        <v>62</v>
      </c>
      <c r="D5" s="43" t="s">
        <v>42</v>
      </c>
      <c r="E5" s="13">
        <v>1.1000000000000001</v>
      </c>
      <c r="F5" s="14">
        <v>1.04</v>
      </c>
      <c r="G5" s="15">
        <v>400</v>
      </c>
      <c r="H5" s="16">
        <v>1.1000000000000001</v>
      </c>
      <c r="I5" s="17">
        <v>1.04</v>
      </c>
      <c r="J5" s="18">
        <v>438</v>
      </c>
    </row>
    <row r="6" spans="1:10" x14ac:dyDescent="0.25">
      <c r="A6" s="61"/>
      <c r="B6" s="19" t="s">
        <v>7</v>
      </c>
      <c r="C6" s="42" t="s">
        <v>62</v>
      </c>
      <c r="D6" s="44" t="s">
        <v>43</v>
      </c>
      <c r="E6" s="20">
        <v>1.2</v>
      </c>
      <c r="F6" s="21">
        <v>1.07</v>
      </c>
      <c r="G6" s="22">
        <v>430</v>
      </c>
      <c r="H6" s="23">
        <v>1.2</v>
      </c>
      <c r="I6" s="24">
        <v>1.07</v>
      </c>
      <c r="J6" s="25">
        <v>446</v>
      </c>
    </row>
    <row r="7" spans="1:10" x14ac:dyDescent="0.25">
      <c r="A7" s="61"/>
      <c r="B7" s="12" t="s">
        <v>8</v>
      </c>
      <c r="C7" s="42" t="s">
        <v>62</v>
      </c>
      <c r="D7" s="43" t="s">
        <v>44</v>
      </c>
      <c r="E7" s="13">
        <v>1.1000000000000001</v>
      </c>
      <c r="F7" s="14">
        <v>1.1100000000000001</v>
      </c>
      <c r="G7" s="15">
        <v>140</v>
      </c>
      <c r="H7" s="26">
        <v>0.5</v>
      </c>
      <c r="I7" s="27">
        <v>1.1100000000000001</v>
      </c>
      <c r="J7" s="28">
        <v>100</v>
      </c>
    </row>
    <row r="8" spans="1:10" x14ac:dyDescent="0.25">
      <c r="A8" s="61"/>
      <c r="B8" s="12" t="s">
        <v>9</v>
      </c>
      <c r="C8" s="42" t="s">
        <v>62</v>
      </c>
      <c r="D8" s="43" t="s">
        <v>45</v>
      </c>
      <c r="E8" s="13">
        <v>0.3</v>
      </c>
      <c r="F8" s="14">
        <v>1.1100000000000001</v>
      </c>
      <c r="G8" s="15">
        <v>75</v>
      </c>
      <c r="H8" s="26">
        <v>0.3</v>
      </c>
      <c r="I8" s="27">
        <v>1.1100000000000001</v>
      </c>
      <c r="J8" s="28">
        <v>75</v>
      </c>
    </row>
    <row r="9" spans="1:10" x14ac:dyDescent="0.25">
      <c r="A9" s="61"/>
      <c r="B9" s="12" t="s">
        <v>10</v>
      </c>
      <c r="C9" s="42" t="s">
        <v>62</v>
      </c>
      <c r="D9" s="43" t="s">
        <v>47</v>
      </c>
      <c r="E9" s="13">
        <v>0.7</v>
      </c>
      <c r="F9" s="14">
        <v>1.1100000000000001</v>
      </c>
      <c r="G9" s="15">
        <v>140</v>
      </c>
      <c r="H9" s="26">
        <v>0.7</v>
      </c>
      <c r="I9" s="27">
        <v>1.1100000000000001</v>
      </c>
      <c r="J9" s="28">
        <v>140</v>
      </c>
    </row>
    <row r="10" spans="1:10" x14ac:dyDescent="0.25">
      <c r="A10" s="61"/>
      <c r="B10" s="12" t="s">
        <v>11</v>
      </c>
      <c r="C10" s="42" t="s">
        <v>62</v>
      </c>
      <c r="D10" s="43" t="s">
        <v>46</v>
      </c>
      <c r="E10" s="13">
        <v>0.5</v>
      </c>
      <c r="F10" s="14">
        <v>1.1100000000000001</v>
      </c>
      <c r="G10" s="15">
        <v>140</v>
      </c>
      <c r="H10" s="26">
        <v>0.5</v>
      </c>
      <c r="I10" s="27">
        <v>1.1100000000000001</v>
      </c>
      <c r="J10" s="28">
        <v>140</v>
      </c>
    </row>
    <row r="11" spans="1:10" x14ac:dyDescent="0.25">
      <c r="A11" s="61"/>
      <c r="B11" s="12" t="s">
        <v>12</v>
      </c>
      <c r="C11" s="42" t="s">
        <v>62</v>
      </c>
      <c r="D11" s="43" t="s">
        <v>48</v>
      </c>
      <c r="E11" s="13">
        <v>1.1000000000000001</v>
      </c>
      <c r="F11" s="14">
        <v>1.06</v>
      </c>
      <c r="G11" s="15">
        <v>210</v>
      </c>
      <c r="H11" s="26">
        <v>0.5</v>
      </c>
      <c r="I11" s="27">
        <v>1.06</v>
      </c>
      <c r="J11" s="28">
        <v>150</v>
      </c>
    </row>
    <row r="12" spans="1:10" x14ac:dyDescent="0.25">
      <c r="A12" s="61"/>
      <c r="B12" s="12" t="s">
        <v>13</v>
      </c>
      <c r="C12" s="42" t="s">
        <v>62</v>
      </c>
      <c r="D12" s="43" t="s">
        <v>49</v>
      </c>
      <c r="E12" s="13">
        <v>0.3</v>
      </c>
      <c r="F12" s="14">
        <v>1.06</v>
      </c>
      <c r="G12" s="15">
        <v>105</v>
      </c>
      <c r="H12" s="26">
        <v>0.3</v>
      </c>
      <c r="I12" s="27">
        <v>1.06</v>
      </c>
      <c r="J12" s="28">
        <v>105</v>
      </c>
    </row>
    <row r="13" spans="1:10" x14ac:dyDescent="0.25">
      <c r="A13" s="61"/>
      <c r="B13" s="19" t="s">
        <v>14</v>
      </c>
      <c r="C13" s="42" t="s">
        <v>62</v>
      </c>
      <c r="D13" s="44" t="s">
        <v>50</v>
      </c>
      <c r="E13" s="20">
        <v>0.2</v>
      </c>
      <c r="F13" s="21">
        <v>1.08</v>
      </c>
      <c r="G13" s="22">
        <v>20</v>
      </c>
      <c r="H13" s="29">
        <v>0.2</v>
      </c>
      <c r="I13" s="30">
        <v>1.08</v>
      </c>
      <c r="J13" s="31">
        <v>16</v>
      </c>
    </row>
    <row r="14" spans="1:10" x14ac:dyDescent="0.25">
      <c r="A14" s="61"/>
      <c r="B14" s="32" t="s">
        <v>15</v>
      </c>
      <c r="C14" s="42" t="s">
        <v>62</v>
      </c>
      <c r="D14" s="45" t="s">
        <v>73</v>
      </c>
      <c r="E14" s="33">
        <v>0.7</v>
      </c>
      <c r="F14" s="14">
        <v>1</v>
      </c>
      <c r="G14" s="15">
        <v>300</v>
      </c>
      <c r="H14" s="16">
        <v>0.7</v>
      </c>
      <c r="I14" s="17">
        <v>1</v>
      </c>
      <c r="J14" s="18">
        <v>219</v>
      </c>
    </row>
    <row r="15" spans="1:10" x14ac:dyDescent="0.25">
      <c r="A15" s="61"/>
      <c r="B15" s="32" t="s">
        <v>16</v>
      </c>
      <c r="C15" s="42" t="s">
        <v>62</v>
      </c>
      <c r="D15" s="45" t="s">
        <v>74</v>
      </c>
      <c r="E15" s="34">
        <v>0.7</v>
      </c>
      <c r="F15" s="35">
        <v>1</v>
      </c>
      <c r="G15" s="15">
        <v>180</v>
      </c>
      <c r="H15" s="26">
        <v>0.7</v>
      </c>
      <c r="I15" s="27">
        <v>1</v>
      </c>
      <c r="J15" s="28">
        <v>180</v>
      </c>
    </row>
    <row r="16" spans="1:10" x14ac:dyDescent="0.25">
      <c r="A16" s="61"/>
      <c r="B16" s="36" t="s">
        <v>17</v>
      </c>
      <c r="C16" s="42" t="s">
        <v>62</v>
      </c>
      <c r="D16" s="46" t="s">
        <v>75</v>
      </c>
      <c r="E16" s="37">
        <v>0</v>
      </c>
      <c r="F16" s="21">
        <v>1</v>
      </c>
      <c r="G16" s="22">
        <v>40</v>
      </c>
      <c r="H16" s="29">
        <v>0</v>
      </c>
      <c r="I16" s="30">
        <v>1</v>
      </c>
      <c r="J16" s="31">
        <v>17</v>
      </c>
    </row>
    <row r="17" spans="1:10" x14ac:dyDescent="0.25">
      <c r="A17" s="61"/>
      <c r="B17" s="32" t="s">
        <v>18</v>
      </c>
      <c r="C17" s="42" t="s">
        <v>62</v>
      </c>
      <c r="D17" s="45" t="s">
        <v>76</v>
      </c>
      <c r="E17" s="33">
        <v>1.3</v>
      </c>
      <c r="F17" s="14">
        <v>1</v>
      </c>
      <c r="G17" s="15">
        <v>400</v>
      </c>
      <c r="H17" s="26">
        <v>1.3</v>
      </c>
      <c r="I17" s="27">
        <v>1</v>
      </c>
      <c r="J17" s="28">
        <v>407</v>
      </c>
    </row>
    <row r="18" spans="1:10" x14ac:dyDescent="0.25">
      <c r="A18" s="61"/>
      <c r="B18" s="32" t="s">
        <v>19</v>
      </c>
      <c r="C18" s="42" t="s">
        <v>62</v>
      </c>
      <c r="D18" s="45" t="s">
        <v>77</v>
      </c>
      <c r="E18" s="34">
        <v>1.3</v>
      </c>
      <c r="F18" s="35">
        <v>1</v>
      </c>
      <c r="G18" s="15">
        <v>300</v>
      </c>
      <c r="H18" s="26">
        <v>0.7</v>
      </c>
      <c r="I18" s="27">
        <v>1</v>
      </c>
      <c r="J18" s="28">
        <v>300</v>
      </c>
    </row>
    <row r="19" spans="1:10" x14ac:dyDescent="0.25">
      <c r="A19" s="61"/>
      <c r="B19" s="36" t="s">
        <v>20</v>
      </c>
      <c r="C19" s="42" t="s">
        <v>62</v>
      </c>
      <c r="D19" s="46" t="s">
        <v>78</v>
      </c>
      <c r="E19" s="37">
        <v>0.1</v>
      </c>
      <c r="F19" s="21">
        <v>1</v>
      </c>
      <c r="G19" s="22">
        <v>60</v>
      </c>
      <c r="H19" s="29">
        <v>0.1</v>
      </c>
      <c r="I19" s="30">
        <v>1</v>
      </c>
      <c r="J19" s="31">
        <v>31</v>
      </c>
    </row>
    <row r="20" spans="1:10" x14ac:dyDescent="0.25">
      <c r="A20" s="61"/>
      <c r="B20" s="12" t="s">
        <v>21</v>
      </c>
      <c r="C20" s="42" t="s">
        <v>62</v>
      </c>
      <c r="D20" s="43" t="s">
        <v>52</v>
      </c>
      <c r="E20" s="13">
        <v>0</v>
      </c>
      <c r="F20" s="14">
        <v>1</v>
      </c>
      <c r="G20" s="15">
        <v>0</v>
      </c>
      <c r="H20" s="26">
        <v>0</v>
      </c>
      <c r="I20" s="27">
        <v>1</v>
      </c>
      <c r="J20" s="28">
        <v>0</v>
      </c>
    </row>
    <row r="21" spans="1:10" x14ac:dyDescent="0.25">
      <c r="A21" s="61"/>
      <c r="B21" s="12" t="s">
        <v>22</v>
      </c>
      <c r="C21" s="42" t="s">
        <v>62</v>
      </c>
      <c r="D21" s="43" t="s">
        <v>53</v>
      </c>
      <c r="E21" s="13">
        <v>0</v>
      </c>
      <c r="F21" s="14">
        <v>1</v>
      </c>
      <c r="G21" s="15">
        <v>0</v>
      </c>
      <c r="H21" s="26">
        <v>0</v>
      </c>
      <c r="I21" s="27">
        <v>1</v>
      </c>
      <c r="J21" s="28">
        <v>0</v>
      </c>
    </row>
    <row r="22" spans="1:10" x14ac:dyDescent="0.25">
      <c r="A22" s="61"/>
      <c r="B22" s="12" t="s">
        <v>23</v>
      </c>
      <c r="C22" s="42" t="s">
        <v>62</v>
      </c>
      <c r="D22" s="43" t="s">
        <v>54</v>
      </c>
      <c r="E22" s="13">
        <v>0</v>
      </c>
      <c r="F22" s="14">
        <v>1</v>
      </c>
      <c r="G22" s="15">
        <v>0</v>
      </c>
      <c r="H22" s="26">
        <v>0</v>
      </c>
      <c r="I22" s="27">
        <v>1</v>
      </c>
      <c r="J22" s="28">
        <v>0</v>
      </c>
    </row>
    <row r="23" spans="1:10" x14ac:dyDescent="0.25">
      <c r="A23" s="61"/>
      <c r="B23" s="19" t="s">
        <v>24</v>
      </c>
      <c r="C23" s="42" t="s">
        <v>62</v>
      </c>
      <c r="D23" s="44" t="s">
        <v>55</v>
      </c>
      <c r="E23" s="20">
        <v>0</v>
      </c>
      <c r="F23" s="21">
        <v>1</v>
      </c>
      <c r="G23" s="22">
        <v>0</v>
      </c>
      <c r="H23" s="29">
        <v>0</v>
      </c>
      <c r="I23" s="30">
        <v>1</v>
      </c>
      <c r="J23" s="31">
        <v>0</v>
      </c>
    </row>
    <row r="24" spans="1:10" x14ac:dyDescent="0.25">
      <c r="A24" s="61"/>
      <c r="B24" s="12" t="s">
        <v>25</v>
      </c>
      <c r="C24" s="42" t="s">
        <v>62</v>
      </c>
      <c r="D24" s="43" t="s">
        <v>58</v>
      </c>
      <c r="E24" s="13">
        <v>0</v>
      </c>
      <c r="F24" s="14">
        <v>1</v>
      </c>
      <c r="G24" s="15">
        <v>20</v>
      </c>
      <c r="H24" s="26">
        <v>0</v>
      </c>
      <c r="I24" s="27">
        <v>1</v>
      </c>
      <c r="J24" s="28">
        <v>20</v>
      </c>
    </row>
    <row r="25" spans="1:10" x14ac:dyDescent="0.25">
      <c r="A25" s="61"/>
      <c r="B25" s="32" t="s">
        <v>26</v>
      </c>
      <c r="C25" s="42" t="s">
        <v>62</v>
      </c>
      <c r="D25" s="45" t="s">
        <v>56</v>
      </c>
      <c r="E25" s="13">
        <v>0.6</v>
      </c>
      <c r="F25" s="14">
        <v>1</v>
      </c>
      <c r="G25" s="38">
        <v>180</v>
      </c>
      <c r="H25" s="26">
        <v>0.6</v>
      </c>
      <c r="I25" s="27">
        <v>1</v>
      </c>
      <c r="J25" s="28">
        <v>180</v>
      </c>
    </row>
    <row r="26" spans="1:10" x14ac:dyDescent="0.25">
      <c r="A26" s="62"/>
      <c r="B26" s="19" t="s">
        <v>27</v>
      </c>
      <c r="C26" s="42" t="s">
        <v>62</v>
      </c>
      <c r="D26" s="44" t="s">
        <v>57</v>
      </c>
      <c r="E26" s="20">
        <v>0</v>
      </c>
      <c r="F26" s="21">
        <v>1</v>
      </c>
      <c r="G26" s="22">
        <v>40</v>
      </c>
      <c r="H26" s="29">
        <v>0</v>
      </c>
      <c r="I26" s="30">
        <v>1</v>
      </c>
      <c r="J26" s="31">
        <v>0</v>
      </c>
    </row>
    <row r="27" spans="1:10" ht="15" customHeight="1" x14ac:dyDescent="0.25">
      <c r="A27" s="63" t="s">
        <v>28</v>
      </c>
      <c r="B27" s="5" t="s">
        <v>29</v>
      </c>
      <c r="C27" s="42" t="s">
        <v>63</v>
      </c>
      <c r="D27" s="42" t="s">
        <v>59</v>
      </c>
      <c r="E27" s="6">
        <v>2.4</v>
      </c>
      <c r="F27" s="7">
        <v>1</v>
      </c>
      <c r="G27" s="8">
        <v>505</v>
      </c>
      <c r="H27" s="9">
        <v>2.4</v>
      </c>
      <c r="I27" s="10">
        <v>1</v>
      </c>
      <c r="J27" s="39">
        <v>505</v>
      </c>
    </row>
    <row r="28" spans="1:10" x14ac:dyDescent="0.25">
      <c r="A28" s="64"/>
      <c r="B28" s="12" t="s">
        <v>30</v>
      </c>
      <c r="C28" s="42" t="s">
        <v>63</v>
      </c>
      <c r="D28" s="43" t="s">
        <v>60</v>
      </c>
      <c r="E28" s="13">
        <v>1.8</v>
      </c>
      <c r="F28" s="14">
        <v>1</v>
      </c>
      <c r="G28" s="15">
        <v>560</v>
      </c>
      <c r="H28" s="16">
        <v>1.8</v>
      </c>
      <c r="I28" s="17">
        <v>1</v>
      </c>
      <c r="J28" s="18">
        <v>631</v>
      </c>
    </row>
    <row r="29" spans="1:10" x14ac:dyDescent="0.25">
      <c r="A29" s="65"/>
      <c r="B29" s="19" t="s">
        <v>31</v>
      </c>
      <c r="C29" s="42" t="s">
        <v>63</v>
      </c>
      <c r="D29" s="44" t="s">
        <v>61</v>
      </c>
      <c r="E29" s="20">
        <v>2.8</v>
      </c>
      <c r="F29" s="21">
        <v>1</v>
      </c>
      <c r="G29" s="22">
        <v>860</v>
      </c>
      <c r="H29" s="23">
        <v>2.8</v>
      </c>
      <c r="I29" s="24">
        <v>1</v>
      </c>
      <c r="J29" s="25">
        <v>800</v>
      </c>
    </row>
    <row r="30" spans="1:10" x14ac:dyDescent="0.25">
      <c r="A30" s="40" t="s">
        <v>0</v>
      </c>
      <c r="B30" s="41"/>
      <c r="C30" s="41"/>
      <c r="D30" s="41"/>
      <c r="E30" s="41"/>
      <c r="F30" s="41"/>
      <c r="G30" s="41"/>
      <c r="H30" s="41"/>
      <c r="I30" s="41"/>
      <c r="J30" s="41"/>
    </row>
  </sheetData>
  <mergeCells count="2">
    <mergeCell ref="A2:A26"/>
    <mergeCell ref="A27:A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E3DC-C1A7-49A4-A896-CB622C66A4D4}">
  <dimension ref="A1:J34"/>
  <sheetViews>
    <sheetView tabSelected="1" zoomScale="110" zoomScaleNormal="110" workbookViewId="0"/>
  </sheetViews>
  <sheetFormatPr baseColWidth="10" defaultRowHeight="15" x14ac:dyDescent="0.25"/>
  <cols>
    <col min="1" max="1" width="56.85546875" bestFit="1" customWidth="1"/>
    <col min="3" max="3" width="13.28515625" customWidth="1"/>
    <col min="4" max="4" width="13.140625" customWidth="1"/>
  </cols>
  <sheetData>
    <row r="1" spans="1:7" ht="60" x14ac:dyDescent="0.25">
      <c r="A1" s="2" t="s">
        <v>38</v>
      </c>
      <c r="B1" s="3" t="s">
        <v>33</v>
      </c>
      <c r="C1" s="3" t="s">
        <v>32</v>
      </c>
      <c r="D1" s="4" t="s">
        <v>65</v>
      </c>
      <c r="E1" s="48" t="s">
        <v>64</v>
      </c>
      <c r="G1" s="40" t="s">
        <v>0</v>
      </c>
    </row>
    <row r="2" spans="1:7" x14ac:dyDescent="0.25">
      <c r="A2" s="42" t="s">
        <v>39</v>
      </c>
      <c r="B2" s="6">
        <v>1.1000000000000001</v>
      </c>
      <c r="C2" s="7">
        <v>1.06</v>
      </c>
      <c r="D2" s="8">
        <v>310</v>
      </c>
      <c r="E2" s="42" t="s">
        <v>62</v>
      </c>
    </row>
    <row r="3" spans="1:7" x14ac:dyDescent="0.25">
      <c r="A3" s="43" t="s">
        <v>41</v>
      </c>
      <c r="B3" s="13">
        <v>1.1000000000000001</v>
      </c>
      <c r="C3" s="14">
        <v>1.1100000000000001</v>
      </c>
      <c r="D3" s="15">
        <v>240</v>
      </c>
      <c r="E3" s="42" t="s">
        <v>62</v>
      </c>
    </row>
    <row r="4" spans="1:7" x14ac:dyDescent="0.25">
      <c r="A4" s="43" t="s">
        <v>40</v>
      </c>
      <c r="B4" s="13">
        <v>1.1000000000000001</v>
      </c>
      <c r="C4" s="14">
        <v>1.0900000000000001</v>
      </c>
      <c r="D4" s="15">
        <v>270</v>
      </c>
      <c r="E4" s="42" t="s">
        <v>62</v>
      </c>
    </row>
    <row r="5" spans="1:7" x14ac:dyDescent="0.25">
      <c r="A5" s="43" t="s">
        <v>42</v>
      </c>
      <c r="B5" s="13">
        <v>1.1000000000000001</v>
      </c>
      <c r="C5" s="14">
        <v>1.04</v>
      </c>
      <c r="D5" s="15">
        <v>400</v>
      </c>
      <c r="E5" s="42" t="s">
        <v>62</v>
      </c>
    </row>
    <row r="6" spans="1:7" x14ac:dyDescent="0.25">
      <c r="A6" s="44" t="s">
        <v>43</v>
      </c>
      <c r="B6" s="20">
        <v>1.2</v>
      </c>
      <c r="C6" s="21">
        <v>1.07</v>
      </c>
      <c r="D6" s="22">
        <v>430</v>
      </c>
      <c r="E6" s="42" t="s">
        <v>62</v>
      </c>
    </row>
    <row r="7" spans="1:7" x14ac:dyDescent="0.25">
      <c r="A7" s="43" t="s">
        <v>44</v>
      </c>
      <c r="B7" s="13">
        <v>1.1000000000000001</v>
      </c>
      <c r="C7" s="14">
        <v>1.1100000000000001</v>
      </c>
      <c r="D7" s="15">
        <v>140</v>
      </c>
      <c r="E7" s="42" t="s">
        <v>62</v>
      </c>
    </row>
    <row r="8" spans="1:7" x14ac:dyDescent="0.25">
      <c r="A8" s="43" t="s">
        <v>45</v>
      </c>
      <c r="B8" s="13">
        <v>0.3</v>
      </c>
      <c r="C8" s="14">
        <v>1.1100000000000001</v>
      </c>
      <c r="D8" s="15">
        <v>75</v>
      </c>
      <c r="E8" s="42" t="s">
        <v>62</v>
      </c>
    </row>
    <row r="9" spans="1:7" x14ac:dyDescent="0.25">
      <c r="A9" s="43" t="s">
        <v>47</v>
      </c>
      <c r="B9" s="13">
        <v>0.7</v>
      </c>
      <c r="C9" s="14">
        <v>1.1100000000000001</v>
      </c>
      <c r="D9" s="15">
        <v>140</v>
      </c>
      <c r="E9" s="42" t="s">
        <v>62</v>
      </c>
    </row>
    <row r="10" spans="1:7" x14ac:dyDescent="0.25">
      <c r="A10" s="43" t="s">
        <v>46</v>
      </c>
      <c r="B10" s="13">
        <v>0.5</v>
      </c>
      <c r="C10" s="14">
        <v>1.1100000000000001</v>
      </c>
      <c r="D10" s="15">
        <v>140</v>
      </c>
      <c r="E10" s="42" t="s">
        <v>62</v>
      </c>
    </row>
    <row r="11" spans="1:7" x14ac:dyDescent="0.25">
      <c r="A11" s="43" t="s">
        <v>48</v>
      </c>
      <c r="B11" s="13">
        <v>1.1000000000000001</v>
      </c>
      <c r="C11" s="14">
        <v>1.06</v>
      </c>
      <c r="D11" s="15">
        <v>210</v>
      </c>
      <c r="E11" s="42" t="s">
        <v>62</v>
      </c>
    </row>
    <row r="12" spans="1:7" x14ac:dyDescent="0.25">
      <c r="A12" s="43" t="s">
        <v>49</v>
      </c>
      <c r="B12" s="13">
        <v>0.3</v>
      </c>
      <c r="C12" s="14">
        <v>1.06</v>
      </c>
      <c r="D12" s="15">
        <v>105</v>
      </c>
      <c r="E12" s="42" t="s">
        <v>62</v>
      </c>
    </row>
    <row r="13" spans="1:7" x14ac:dyDescent="0.25">
      <c r="A13" s="49" t="s">
        <v>66</v>
      </c>
      <c r="B13" s="50">
        <f>(B7+B11)/2</f>
        <v>1.1000000000000001</v>
      </c>
      <c r="C13" s="50">
        <f t="shared" ref="C13:D13" si="0">(C7+C11)/2</f>
        <v>1.085</v>
      </c>
      <c r="D13" s="51">
        <f t="shared" si="0"/>
        <v>175</v>
      </c>
      <c r="E13" s="52" t="s">
        <v>62</v>
      </c>
      <c r="G13" t="s">
        <v>70</v>
      </c>
    </row>
    <row r="14" spans="1:7" x14ac:dyDescent="0.25">
      <c r="A14" s="44" t="s">
        <v>50</v>
      </c>
      <c r="B14" s="20">
        <v>0.2</v>
      </c>
      <c r="C14" s="21">
        <v>1.08</v>
      </c>
      <c r="D14" s="22">
        <v>20</v>
      </c>
      <c r="E14" s="42" t="s">
        <v>62</v>
      </c>
    </row>
    <row r="15" spans="1:7" x14ac:dyDescent="0.25">
      <c r="A15" s="45" t="s">
        <v>73</v>
      </c>
      <c r="B15" s="33">
        <v>0.7</v>
      </c>
      <c r="C15" s="14">
        <v>1</v>
      </c>
      <c r="D15" s="15">
        <v>300</v>
      </c>
      <c r="E15" s="42" t="s">
        <v>62</v>
      </c>
    </row>
    <row r="16" spans="1:7" x14ac:dyDescent="0.25">
      <c r="A16" s="45" t="s">
        <v>74</v>
      </c>
      <c r="B16" s="34">
        <v>0.7</v>
      </c>
      <c r="C16" s="35">
        <v>1</v>
      </c>
      <c r="D16" s="15">
        <v>180</v>
      </c>
      <c r="E16" s="42" t="s">
        <v>62</v>
      </c>
    </row>
    <row r="17" spans="1:7" x14ac:dyDescent="0.25">
      <c r="A17" s="46" t="s">
        <v>75</v>
      </c>
      <c r="B17" s="37">
        <v>0</v>
      </c>
      <c r="C17" s="21">
        <v>1</v>
      </c>
      <c r="D17" s="22">
        <v>40</v>
      </c>
      <c r="E17" s="42" t="s">
        <v>62</v>
      </c>
    </row>
    <row r="18" spans="1:7" x14ac:dyDescent="0.25">
      <c r="A18" s="45" t="s">
        <v>76</v>
      </c>
      <c r="B18" s="33">
        <v>1.3</v>
      </c>
      <c r="C18" s="14">
        <v>1</v>
      </c>
      <c r="D18" s="15">
        <v>400</v>
      </c>
      <c r="E18" s="42" t="s">
        <v>62</v>
      </c>
    </row>
    <row r="19" spans="1:7" x14ac:dyDescent="0.25">
      <c r="A19" s="45" t="s">
        <v>77</v>
      </c>
      <c r="B19" s="34">
        <v>1.3</v>
      </c>
      <c r="C19" s="35">
        <v>1</v>
      </c>
      <c r="D19" s="15">
        <v>300</v>
      </c>
      <c r="E19" s="42" t="s">
        <v>62</v>
      </c>
    </row>
    <row r="20" spans="1:7" x14ac:dyDescent="0.25">
      <c r="A20" s="46" t="s">
        <v>78</v>
      </c>
      <c r="B20" s="37">
        <v>0.1</v>
      </c>
      <c r="C20" s="21">
        <v>1</v>
      </c>
      <c r="D20" s="22">
        <v>60</v>
      </c>
      <c r="E20" s="42" t="s">
        <v>62</v>
      </c>
    </row>
    <row r="21" spans="1:7" x14ac:dyDescent="0.25">
      <c r="A21" s="43" t="s">
        <v>52</v>
      </c>
      <c r="B21" s="13">
        <v>0</v>
      </c>
      <c r="C21" s="14">
        <v>1</v>
      </c>
      <c r="D21" s="15">
        <v>0</v>
      </c>
      <c r="E21" s="42" t="s">
        <v>62</v>
      </c>
    </row>
    <row r="22" spans="1:7" x14ac:dyDescent="0.25">
      <c r="A22" s="43" t="s">
        <v>53</v>
      </c>
      <c r="B22" s="13">
        <v>0</v>
      </c>
      <c r="C22" s="14">
        <v>1</v>
      </c>
      <c r="D22" s="15">
        <v>0</v>
      </c>
      <c r="E22" s="42" t="s">
        <v>62</v>
      </c>
    </row>
    <row r="23" spans="1:7" x14ac:dyDescent="0.25">
      <c r="A23" s="43" t="s">
        <v>54</v>
      </c>
      <c r="B23" s="13">
        <v>0</v>
      </c>
      <c r="C23" s="14">
        <v>1</v>
      </c>
      <c r="D23" s="15">
        <v>0</v>
      </c>
      <c r="E23" s="42" t="s">
        <v>62</v>
      </c>
    </row>
    <row r="24" spans="1:7" x14ac:dyDescent="0.25">
      <c r="A24" s="44" t="s">
        <v>55</v>
      </c>
      <c r="B24" s="20">
        <v>0</v>
      </c>
      <c r="C24" s="21">
        <v>1</v>
      </c>
      <c r="D24" s="22">
        <v>0</v>
      </c>
      <c r="E24" s="42" t="s">
        <v>62</v>
      </c>
    </row>
    <row r="25" spans="1:7" x14ac:dyDescent="0.25">
      <c r="A25" s="43" t="s">
        <v>58</v>
      </c>
      <c r="B25" s="13">
        <v>0</v>
      </c>
      <c r="C25" s="14">
        <v>1</v>
      </c>
      <c r="D25" s="15">
        <v>20</v>
      </c>
      <c r="E25" s="42" t="s">
        <v>62</v>
      </c>
    </row>
    <row r="26" spans="1:7" x14ac:dyDescent="0.25">
      <c r="A26" s="45" t="s">
        <v>56</v>
      </c>
      <c r="B26" s="13">
        <v>0.6</v>
      </c>
      <c r="C26" s="14">
        <v>1</v>
      </c>
      <c r="D26" s="38">
        <v>180</v>
      </c>
      <c r="E26" s="42" t="s">
        <v>62</v>
      </c>
    </row>
    <row r="27" spans="1:7" x14ac:dyDescent="0.25">
      <c r="A27" s="44" t="s">
        <v>57</v>
      </c>
      <c r="B27" s="20">
        <v>0</v>
      </c>
      <c r="C27" s="21">
        <v>1</v>
      </c>
      <c r="D27" s="22">
        <v>40</v>
      </c>
      <c r="E27" s="42" t="s">
        <v>62</v>
      </c>
    </row>
    <row r="28" spans="1:7" x14ac:dyDescent="0.25">
      <c r="A28" s="42" t="s">
        <v>59</v>
      </c>
      <c r="B28" s="6">
        <v>2.4</v>
      </c>
      <c r="C28" s="7">
        <v>1</v>
      </c>
      <c r="D28" s="8">
        <v>505</v>
      </c>
      <c r="E28" s="42" t="s">
        <v>63</v>
      </c>
    </row>
    <row r="29" spans="1:7" x14ac:dyDescent="0.25">
      <c r="A29" s="43" t="s">
        <v>60</v>
      </c>
      <c r="B29" s="13">
        <v>1.8</v>
      </c>
      <c r="C29" s="14">
        <v>1</v>
      </c>
      <c r="D29" s="15">
        <v>560</v>
      </c>
      <c r="E29" s="42" t="s">
        <v>63</v>
      </c>
    </row>
    <row r="30" spans="1:7" x14ac:dyDescent="0.25">
      <c r="A30" s="44" t="s">
        <v>61</v>
      </c>
      <c r="B30" s="20">
        <v>2.8</v>
      </c>
      <c r="C30" s="21">
        <v>1</v>
      </c>
      <c r="D30" s="47">
        <v>860</v>
      </c>
      <c r="E30" s="42" t="s">
        <v>63</v>
      </c>
    </row>
    <row r="31" spans="1:7" x14ac:dyDescent="0.25">
      <c r="A31" s="53" t="s">
        <v>67</v>
      </c>
      <c r="B31" s="50">
        <v>0</v>
      </c>
      <c r="C31" s="54">
        <v>1</v>
      </c>
      <c r="D31" s="55">
        <v>0</v>
      </c>
      <c r="E31" s="53" t="s">
        <v>68</v>
      </c>
      <c r="G31" t="s">
        <v>69</v>
      </c>
    </row>
    <row r="32" spans="1:7" x14ac:dyDescent="0.25">
      <c r="A32" t="s">
        <v>72</v>
      </c>
      <c r="B32" s="50">
        <v>0</v>
      </c>
      <c r="C32" s="54">
        <v>1</v>
      </c>
      <c r="D32" s="55">
        <v>0</v>
      </c>
      <c r="E32" s="53" t="s">
        <v>68</v>
      </c>
    </row>
    <row r="33" spans="1:10" x14ac:dyDescent="0.25">
      <c r="A33" s="56" t="s">
        <v>79</v>
      </c>
      <c r="B33" s="58">
        <f>B29/I33</f>
        <v>0.72</v>
      </c>
      <c r="C33" s="14">
        <v>1</v>
      </c>
      <c r="D33" s="57">
        <f>D29/I33</f>
        <v>224</v>
      </c>
      <c r="E33" s="42" t="s">
        <v>62</v>
      </c>
      <c r="G33" s="59" t="s">
        <v>80</v>
      </c>
      <c r="H33" s="59" t="s">
        <v>81</v>
      </c>
      <c r="I33" s="59">
        <v>2.5</v>
      </c>
      <c r="J33" s="59" t="s">
        <v>82</v>
      </c>
    </row>
    <row r="34" spans="1:10" x14ac:dyDescent="0.25">
      <c r="A34" t="s">
        <v>71</v>
      </c>
      <c r="B34" s="50">
        <v>0</v>
      </c>
      <c r="C34" s="54">
        <v>1</v>
      </c>
      <c r="D34" s="55">
        <v>0</v>
      </c>
      <c r="E34" s="53" t="s">
        <v>68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5A95-F5A3-4294-9631-BBFD3FF8EEA6}">
  <dimension ref="A1:E34"/>
  <sheetViews>
    <sheetView workbookViewId="0">
      <selection activeCell="A35" sqref="A35:E36"/>
    </sheetView>
  </sheetViews>
  <sheetFormatPr baseColWidth="10" defaultRowHeight="15" x14ac:dyDescent="0.25"/>
  <sheetData>
    <row r="1" spans="1:5" x14ac:dyDescent="0.25">
      <c r="A1" t="str">
        <f>Primary_energy_and_emission_fac!A1</f>
        <v>Energy Carrier</v>
      </c>
      <c r="B1" t="str">
        <f>Primary_energy_and_emission_fac!B1</f>
        <v>Primary Energy Factor GEG   [-]</v>
      </c>
      <c r="C1" t="str">
        <f>Primary_energy_and_emission_fac!C1</f>
        <v>Relation Calorific to Heating Value GEG  [-]</v>
      </c>
      <c r="D1" t="str">
        <f>Primary_energy_and_emission_fac!D1</f>
        <v>GWP spezific to heating value GEG [g/kWh]</v>
      </c>
      <c r="E1" t="str">
        <f>Primary_energy_and_emission_fac!E1</f>
        <v>Use</v>
      </c>
    </row>
    <row r="2" spans="1:5" x14ac:dyDescent="0.25">
      <c r="A2" t="str">
        <f>Primary_energy_and_emission_fac!A2</f>
        <v>Light fuel oil</v>
      </c>
      <c r="B2">
        <f>Primary_energy_and_emission_fac!B2</f>
        <v>1.1000000000000001</v>
      </c>
      <c r="C2">
        <f>Primary_energy_and_emission_fac!C2</f>
        <v>1.06</v>
      </c>
      <c r="D2">
        <f>Primary_energy_and_emission_fac!D2</f>
        <v>310</v>
      </c>
      <c r="E2" t="str">
        <f>Primary_energy_and_emission_fac!E2</f>
        <v>thermal</v>
      </c>
    </row>
    <row r="3" spans="1:5" x14ac:dyDescent="0.25">
      <c r="A3" t="str">
        <f>Primary_energy_and_emission_fac!A3</f>
        <v>Natural gas</v>
      </c>
      <c r="B3">
        <f>Primary_energy_and_emission_fac!B3</f>
        <v>1.1000000000000001</v>
      </c>
      <c r="C3">
        <f>Primary_energy_and_emission_fac!C3</f>
        <v>1.1100000000000001</v>
      </c>
      <c r="D3">
        <f>Primary_energy_and_emission_fac!D3</f>
        <v>240</v>
      </c>
      <c r="E3" t="str">
        <f>Primary_energy_and_emission_fac!E3</f>
        <v>thermal</v>
      </c>
    </row>
    <row r="4" spans="1:5" x14ac:dyDescent="0.25">
      <c r="A4" t="str">
        <f>Primary_energy_and_emission_fac!A4</f>
        <v>Liquefied petroleum gas (LPG)</v>
      </c>
      <c r="B4">
        <f>Primary_energy_and_emission_fac!B4</f>
        <v>1.1000000000000001</v>
      </c>
      <c r="C4">
        <f>Primary_energy_and_emission_fac!C4</f>
        <v>1.0900000000000001</v>
      </c>
      <c r="D4">
        <f>Primary_energy_and_emission_fac!D4</f>
        <v>270</v>
      </c>
      <c r="E4" t="str">
        <f>Primary_energy_and_emission_fac!E4</f>
        <v>thermal</v>
      </c>
    </row>
    <row r="5" spans="1:5" x14ac:dyDescent="0.25">
      <c r="A5" t="str">
        <f>Primary_energy_and_emission_fac!A5</f>
        <v>Hard coal</v>
      </c>
      <c r="B5">
        <f>Primary_energy_and_emission_fac!B5</f>
        <v>1.1000000000000001</v>
      </c>
      <c r="C5">
        <f>Primary_energy_and_emission_fac!C5</f>
        <v>1.04</v>
      </c>
      <c r="D5">
        <f>Primary_energy_and_emission_fac!D5</f>
        <v>400</v>
      </c>
      <c r="E5" t="str">
        <f>Primary_energy_and_emission_fac!E5</f>
        <v>thermal</v>
      </c>
    </row>
    <row r="6" spans="1:5" x14ac:dyDescent="0.25">
      <c r="A6" t="str">
        <f>Primary_energy_and_emission_fac!A6</f>
        <v>Soft coal</v>
      </c>
      <c r="B6">
        <f>Primary_energy_and_emission_fac!B6</f>
        <v>1.2</v>
      </c>
      <c r="C6">
        <f>Primary_energy_and_emission_fac!C6</f>
        <v>1.07</v>
      </c>
      <c r="D6">
        <f>Primary_energy_and_emission_fac!D6</f>
        <v>430</v>
      </c>
      <c r="E6" t="str">
        <f>Primary_energy_and_emission_fac!E6</f>
        <v>thermal</v>
      </c>
    </row>
    <row r="7" spans="1:5" x14ac:dyDescent="0.25">
      <c r="A7" t="str">
        <f>Primary_energy_and_emission_fac!A7</f>
        <v>Biogas (general)</v>
      </c>
      <c r="B7">
        <f>Primary_energy_and_emission_fac!B7</f>
        <v>1.1000000000000001</v>
      </c>
      <c r="C7">
        <f>Primary_energy_and_emission_fac!C7</f>
        <v>1.1100000000000001</v>
      </c>
      <c r="D7">
        <f>Primary_energy_and_emission_fac!D7</f>
        <v>140</v>
      </c>
      <c r="E7" t="str">
        <f>Primary_energy_and_emission_fac!E7</f>
        <v>thermal</v>
      </c>
    </row>
    <row r="8" spans="1:5" x14ac:dyDescent="0.25">
      <c r="A8" t="str">
        <f>Primary_energy_and_emission_fac!A8</f>
        <v>Biogas (generated close to building)</v>
      </c>
      <c r="B8">
        <f>Primary_energy_and_emission_fac!B8</f>
        <v>0.3</v>
      </c>
      <c r="C8">
        <f>Primary_energy_and_emission_fac!C8</f>
        <v>1.1100000000000001</v>
      </c>
      <c r="D8">
        <f>Primary_energy_and_emission_fac!D8</f>
        <v>75</v>
      </c>
      <c r="E8" t="str">
        <f>Primary_energy_and_emission_fac!E8</f>
        <v>thermal</v>
      </c>
    </row>
    <row r="9" spans="1:5" x14ac:dyDescent="0.25">
      <c r="A9" t="str">
        <f>Primary_energy_and_emission_fac!A9</f>
        <v>Biomethan (Condensing Boiler)</v>
      </c>
      <c r="B9">
        <f>Primary_energy_and_emission_fac!B9</f>
        <v>0.7</v>
      </c>
      <c r="C9">
        <f>Primary_energy_and_emission_fac!C9</f>
        <v>1.1100000000000001</v>
      </c>
      <c r="D9">
        <f>Primary_energy_and_emission_fac!D9</f>
        <v>140</v>
      </c>
      <c r="E9" t="str">
        <f>Primary_energy_and_emission_fac!E9</f>
        <v>thermal</v>
      </c>
    </row>
    <row r="10" spans="1:5" x14ac:dyDescent="0.25">
      <c r="A10" t="str">
        <f>Primary_energy_and_emission_fac!A10</f>
        <v>Biomethan (Combined Heat and Power)</v>
      </c>
      <c r="B10">
        <f>Primary_energy_and_emission_fac!B10</f>
        <v>0.5</v>
      </c>
      <c r="C10">
        <f>Primary_energy_and_emission_fac!C10</f>
        <v>1.1100000000000001</v>
      </c>
      <c r="D10">
        <f>Primary_energy_and_emission_fac!D10</f>
        <v>140</v>
      </c>
      <c r="E10" t="str">
        <f>Primary_energy_and_emission_fac!E10</f>
        <v>thermal</v>
      </c>
    </row>
    <row r="11" spans="1:5" x14ac:dyDescent="0.25">
      <c r="A11" t="str">
        <f>Primary_energy_and_emission_fac!A11</f>
        <v>Bio-oil (general)</v>
      </c>
      <c r="B11">
        <f>Primary_energy_and_emission_fac!B11</f>
        <v>1.1000000000000001</v>
      </c>
      <c r="C11">
        <f>Primary_energy_and_emission_fac!C11</f>
        <v>1.06</v>
      </c>
      <c r="D11">
        <f>Primary_energy_and_emission_fac!D11</f>
        <v>210</v>
      </c>
      <c r="E11" t="str">
        <f>Primary_energy_and_emission_fac!E11</f>
        <v>thermal</v>
      </c>
    </row>
    <row r="12" spans="1:5" x14ac:dyDescent="0.25">
      <c r="A12" t="str">
        <f>Primary_energy_and_emission_fac!A12</f>
        <v>Bio-oil (generated close to building)</v>
      </c>
      <c r="B12">
        <f>Primary_energy_and_emission_fac!B12</f>
        <v>0.3</v>
      </c>
      <c r="C12">
        <f>Primary_energy_and_emission_fac!C12</f>
        <v>1.06</v>
      </c>
      <c r="D12">
        <f>Primary_energy_and_emission_fac!D12</f>
        <v>105</v>
      </c>
      <c r="E12" t="str">
        <f>Primary_energy_and_emission_fac!E12</f>
        <v>thermal</v>
      </c>
    </row>
    <row r="13" spans="1:5" x14ac:dyDescent="0.25">
      <c r="A13" t="str">
        <f>Primary_energy_and_emission_fac!A13</f>
        <v>Biogas Bio-oil Mix (general)</v>
      </c>
      <c r="B13">
        <f>Primary_energy_and_emission_fac!B13</f>
        <v>1.1000000000000001</v>
      </c>
      <c r="C13">
        <f>Primary_energy_and_emission_fac!C13</f>
        <v>1.085</v>
      </c>
      <c r="D13">
        <f>Primary_energy_and_emission_fac!D13</f>
        <v>175</v>
      </c>
      <c r="E13" t="str">
        <f>Primary_energy_and_emission_fac!E13</f>
        <v>thermal</v>
      </c>
    </row>
    <row r="14" spans="1:5" x14ac:dyDescent="0.25">
      <c r="A14" t="str">
        <f>Primary_energy_and_emission_fac!A14</f>
        <v>Wood</v>
      </c>
      <c r="B14">
        <f>Primary_energy_and_emission_fac!B14</f>
        <v>0.2</v>
      </c>
      <c r="C14">
        <f>Primary_energy_and_emission_fac!C14</f>
        <v>1.08</v>
      </c>
      <c r="D14">
        <f>Primary_energy_and_emission_fac!D14</f>
        <v>20</v>
      </c>
      <c r="E14" t="str">
        <f>Primary_energy_and_emission_fac!E14</f>
        <v>thermal</v>
      </c>
    </row>
    <row r="15" spans="1:5" x14ac:dyDescent="0.25">
      <c r="A15" t="str">
        <f>Primary_energy_and_emission_fac!A15</f>
        <v>District heating (Combined Heat and Power) Coal</v>
      </c>
      <c r="B15">
        <f>Primary_energy_and_emission_fac!B15</f>
        <v>0.7</v>
      </c>
      <c r="C15">
        <f>Primary_energy_and_emission_fac!C15</f>
        <v>1</v>
      </c>
      <c r="D15">
        <f>Primary_energy_and_emission_fac!D15</f>
        <v>300</v>
      </c>
      <c r="E15" t="str">
        <f>Primary_energy_and_emission_fac!E15</f>
        <v>thermal</v>
      </c>
    </row>
    <row r="16" spans="1:5" x14ac:dyDescent="0.25">
      <c r="A16" t="str">
        <f>Primary_energy_and_emission_fac!A16</f>
        <v>District heating (Combined Heat and Power) Gas or Liquid fuels</v>
      </c>
      <c r="B16">
        <f>Primary_energy_and_emission_fac!B16</f>
        <v>0.7</v>
      </c>
      <c r="C16">
        <f>Primary_energy_and_emission_fac!C16</f>
        <v>1</v>
      </c>
      <c r="D16">
        <f>Primary_energy_and_emission_fac!D16</f>
        <v>180</v>
      </c>
      <c r="E16" t="str">
        <f>Primary_energy_and_emission_fac!E16</f>
        <v>thermal</v>
      </c>
    </row>
    <row r="17" spans="1:5" x14ac:dyDescent="0.25">
      <c r="A17" t="str">
        <f>Primary_energy_and_emission_fac!A17</f>
        <v>District heating (Combined Heat and Power) Renewable fuels</v>
      </c>
      <c r="B17">
        <f>Primary_energy_and_emission_fac!B17</f>
        <v>0</v>
      </c>
      <c r="C17">
        <f>Primary_energy_and_emission_fac!C17</f>
        <v>1</v>
      </c>
      <c r="D17">
        <f>Primary_energy_and_emission_fac!D17</f>
        <v>40</v>
      </c>
      <c r="E17" t="str">
        <f>Primary_energy_and_emission_fac!E17</f>
        <v>thermal</v>
      </c>
    </row>
    <row r="18" spans="1:5" x14ac:dyDescent="0.25">
      <c r="A18" t="str">
        <f>Primary_energy_and_emission_fac!A18</f>
        <v>District heating (Heating Plant) Coal</v>
      </c>
      <c r="B18">
        <f>Primary_energy_and_emission_fac!B18</f>
        <v>1.3</v>
      </c>
      <c r="C18">
        <f>Primary_energy_and_emission_fac!C18</f>
        <v>1</v>
      </c>
      <c r="D18">
        <f>Primary_energy_and_emission_fac!D18</f>
        <v>400</v>
      </c>
      <c r="E18" t="str">
        <f>Primary_energy_and_emission_fac!E18</f>
        <v>thermal</v>
      </c>
    </row>
    <row r="19" spans="1:5" x14ac:dyDescent="0.25">
      <c r="A19" t="str">
        <f>Primary_energy_and_emission_fac!A19</f>
        <v>District heating (Heating Plant) Gas or Liquid fuels</v>
      </c>
      <c r="B19">
        <f>Primary_energy_and_emission_fac!B19</f>
        <v>1.3</v>
      </c>
      <c r="C19">
        <f>Primary_energy_and_emission_fac!C19</f>
        <v>1</v>
      </c>
      <c r="D19">
        <f>Primary_energy_and_emission_fac!D19</f>
        <v>300</v>
      </c>
      <c r="E19" t="str">
        <f>Primary_energy_and_emission_fac!E19</f>
        <v>thermal</v>
      </c>
    </row>
    <row r="20" spans="1:5" x14ac:dyDescent="0.25">
      <c r="A20" t="str">
        <f>Primary_energy_and_emission_fac!A20</f>
        <v>District heating (Heating Plant) Renewable fuels</v>
      </c>
      <c r="B20">
        <f>Primary_energy_and_emission_fac!B20</f>
        <v>0.1</v>
      </c>
      <c r="C20">
        <f>Primary_energy_and_emission_fac!C20</f>
        <v>1</v>
      </c>
      <c r="D20">
        <f>Primary_energy_and_emission_fac!D20</f>
        <v>60</v>
      </c>
      <c r="E20" t="str">
        <f>Primary_energy_and_emission_fac!E20</f>
        <v>thermal</v>
      </c>
    </row>
    <row r="21" spans="1:5" x14ac:dyDescent="0.25">
      <c r="A21" t="str">
        <f>Primary_energy_and_emission_fac!A21</f>
        <v>Solarthermal</v>
      </c>
      <c r="B21">
        <f>Primary_energy_and_emission_fac!B21</f>
        <v>0</v>
      </c>
      <c r="C21">
        <f>Primary_energy_and_emission_fac!C21</f>
        <v>1</v>
      </c>
      <c r="D21">
        <f>Primary_energy_and_emission_fac!D21</f>
        <v>0</v>
      </c>
      <c r="E21" t="str">
        <f>Primary_energy_and_emission_fac!E21</f>
        <v>thermal</v>
      </c>
    </row>
    <row r="22" spans="1:5" x14ac:dyDescent="0.25">
      <c r="A22" t="str">
        <f>Primary_energy_and_emission_fac!A22</f>
        <v>Geothermal</v>
      </c>
      <c r="B22">
        <f>Primary_energy_and_emission_fac!B22</f>
        <v>0</v>
      </c>
      <c r="C22">
        <f>Primary_energy_and_emission_fac!C22</f>
        <v>1</v>
      </c>
      <c r="D22">
        <f>Primary_energy_and_emission_fac!D22</f>
        <v>0</v>
      </c>
      <c r="E22" t="str">
        <f>Primary_energy_and_emission_fac!E22</f>
        <v>thermal</v>
      </c>
    </row>
    <row r="23" spans="1:5" x14ac:dyDescent="0.25">
      <c r="A23" t="str">
        <f>Primary_energy_and_emission_fac!A23</f>
        <v>Ambient heat</v>
      </c>
      <c r="B23">
        <f>Primary_energy_and_emission_fac!B23</f>
        <v>0</v>
      </c>
      <c r="C23">
        <f>Primary_energy_and_emission_fac!C23</f>
        <v>1</v>
      </c>
      <c r="D23">
        <f>Primary_energy_and_emission_fac!D23</f>
        <v>0</v>
      </c>
      <c r="E23" t="str">
        <f>Primary_energy_and_emission_fac!E23</f>
        <v>thermal</v>
      </c>
    </row>
    <row r="24" spans="1:5" x14ac:dyDescent="0.25">
      <c r="A24" t="str">
        <f>Primary_energy_and_emission_fac!A24</f>
        <v>Ambient cold</v>
      </c>
      <c r="B24">
        <f>Primary_energy_and_emission_fac!B24</f>
        <v>0</v>
      </c>
      <c r="C24">
        <f>Primary_energy_and_emission_fac!C24</f>
        <v>1</v>
      </c>
      <c r="D24">
        <f>Primary_energy_and_emission_fac!D24</f>
        <v>0</v>
      </c>
      <c r="E24" t="str">
        <f>Primary_energy_and_emission_fac!E24</f>
        <v>thermal</v>
      </c>
    </row>
    <row r="25" spans="1:5" x14ac:dyDescent="0.25">
      <c r="A25" t="str">
        <f>Primary_energy_and_emission_fac!A25</f>
        <v>Heat via Residential Waste</v>
      </c>
      <c r="B25">
        <f>Primary_energy_and_emission_fac!B25</f>
        <v>0</v>
      </c>
      <c r="C25">
        <f>Primary_energy_and_emission_fac!C25</f>
        <v>1</v>
      </c>
      <c r="D25">
        <f>Primary_energy_and_emission_fac!D25</f>
        <v>20</v>
      </c>
      <c r="E25" t="str">
        <f>Primary_energy_and_emission_fac!E25</f>
        <v>thermal</v>
      </c>
    </row>
    <row r="26" spans="1:5" x14ac:dyDescent="0.25">
      <c r="A26" t="str">
        <f>Primary_energy_and_emission_fac!A26</f>
        <v>Heat via close to building Combined Heat and Power</v>
      </c>
      <c r="B26">
        <f>Primary_energy_and_emission_fac!B26</f>
        <v>0.6</v>
      </c>
      <c r="C26">
        <f>Primary_energy_and_emission_fac!C26</f>
        <v>1</v>
      </c>
      <c r="D26">
        <f>Primary_energy_and_emission_fac!D26</f>
        <v>180</v>
      </c>
      <c r="E26" t="str">
        <f>Primary_energy_and_emission_fac!E26</f>
        <v>thermal</v>
      </c>
    </row>
    <row r="27" spans="1:5" x14ac:dyDescent="0.25">
      <c r="A27" t="str">
        <f>Primary_energy_and_emission_fac!A27</f>
        <v>Waste Heat generated close to building</v>
      </c>
      <c r="B27">
        <f>Primary_energy_and_emission_fac!B27</f>
        <v>0</v>
      </c>
      <c r="C27">
        <f>Primary_energy_and_emission_fac!C27</f>
        <v>1</v>
      </c>
      <c r="D27">
        <f>Primary_energy_and_emission_fac!D27</f>
        <v>40</v>
      </c>
      <c r="E27" t="str">
        <f>Primary_energy_and_emission_fac!E27</f>
        <v>thermal</v>
      </c>
    </row>
    <row r="28" spans="1:5" x14ac:dyDescent="0.25">
      <c r="A28" t="str">
        <f>Primary_energy_and_emission_fac!A28</f>
        <v xml:space="preserve">Electricity grid mix 2018 (GEMIS) </v>
      </c>
      <c r="B28">
        <f>Primary_energy_and_emission_fac!B28</f>
        <v>2.4</v>
      </c>
      <c r="C28">
        <f>Primary_energy_and_emission_fac!C28</f>
        <v>1</v>
      </c>
      <c r="D28">
        <f>Primary_energy_and_emission_fac!D28</f>
        <v>505</v>
      </c>
      <c r="E28" t="str">
        <f>Primary_energy_and_emission_fac!E28</f>
        <v>electric</v>
      </c>
    </row>
    <row r="29" spans="1:5" x14ac:dyDescent="0.25">
      <c r="A29" t="str">
        <f>Primary_energy_and_emission_fac!A29</f>
        <v>Electricity grid mix</v>
      </c>
      <c r="B29">
        <f>Primary_energy_and_emission_fac!B29</f>
        <v>1.8</v>
      </c>
      <c r="C29">
        <f>Primary_energy_and_emission_fac!C29</f>
        <v>1</v>
      </c>
      <c r="D29">
        <f>Primary_energy_and_emission_fac!D29</f>
        <v>560</v>
      </c>
      <c r="E29" t="str">
        <f>Primary_energy_and_emission_fac!E29</f>
        <v>electric</v>
      </c>
    </row>
    <row r="30" spans="1:5" x14ac:dyDescent="0.25">
      <c r="A30" t="str">
        <f>Primary_energy_and_emission_fac!A30</f>
        <v>Electricity grid mix Replacement</v>
      </c>
      <c r="B30">
        <f>Primary_energy_and_emission_fac!B30</f>
        <v>2.8</v>
      </c>
      <c r="C30">
        <f>Primary_energy_and_emission_fac!C30</f>
        <v>1</v>
      </c>
      <c r="D30">
        <f>Primary_energy_and_emission_fac!D30</f>
        <v>860</v>
      </c>
      <c r="E30" t="str">
        <f>Primary_energy_and_emission_fac!E30</f>
        <v>electric</v>
      </c>
    </row>
    <row r="31" spans="1:5" x14ac:dyDescent="0.25">
      <c r="A31" t="str">
        <f>Primary_energy_and_emission_fac!A31</f>
        <v>None</v>
      </c>
      <c r="B31">
        <f>Primary_energy_and_emission_fac!B31</f>
        <v>0</v>
      </c>
      <c r="C31">
        <f>Primary_energy_and_emission_fac!C31</f>
        <v>1</v>
      </c>
      <c r="D31">
        <f>Primary_energy_and_emission_fac!D31</f>
        <v>0</v>
      </c>
      <c r="E31" t="str">
        <f>Primary_energy_and_emission_fac!E31</f>
        <v>none</v>
      </c>
    </row>
    <row r="32" spans="1:5" x14ac:dyDescent="0.25">
      <c r="A32" t="str">
        <f>Primary_energy_and_emission_fac!A32</f>
        <v>NoHeating</v>
      </c>
      <c r="B32">
        <f>Primary_energy_and_emission_fac!B32</f>
        <v>0</v>
      </c>
      <c r="C32">
        <f>Primary_energy_and_emission_fac!C32</f>
        <v>1</v>
      </c>
      <c r="D32">
        <f>Primary_energy_and_emission_fac!D32</f>
        <v>0</v>
      </c>
      <c r="E32" t="str">
        <f>Primary_energy_and_emission_fac!E32</f>
        <v>none</v>
      </c>
    </row>
    <row r="33" spans="1:5" x14ac:dyDescent="0.25">
      <c r="A33" t="str">
        <f>Primary_energy_and_emission_fac!A33</f>
        <v>District cooling</v>
      </c>
      <c r="B33">
        <f>Primary_energy_and_emission_fac!B33</f>
        <v>0.72</v>
      </c>
      <c r="C33">
        <f>Primary_energy_and_emission_fac!C33</f>
        <v>1</v>
      </c>
      <c r="D33">
        <f>Primary_energy_and_emission_fac!D33</f>
        <v>224</v>
      </c>
      <c r="E33" t="str">
        <f>Primary_energy_and_emission_fac!E33</f>
        <v>thermal</v>
      </c>
    </row>
    <row r="34" spans="1:5" x14ac:dyDescent="0.25">
      <c r="A34" t="str">
        <f>Primary_energy_and_emission_fac!A34</f>
        <v>NoCooling</v>
      </c>
      <c r="B34">
        <f>Primary_energy_and_emission_fac!B34</f>
        <v>0</v>
      </c>
      <c r="C34">
        <f>Primary_energy_and_emission_fac!C34</f>
        <v>1</v>
      </c>
      <c r="D34">
        <f>Primary_energy_and_emission_fac!D34</f>
        <v>0</v>
      </c>
      <c r="E34" t="str">
        <f>Primary_energy_and_emission_fac!E34</f>
        <v>none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Primary_energy_and_emission_fac</vt:lpstr>
      <vt:lpstr>CSV_Export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Bischof</dc:creator>
  <cp:lastModifiedBy>Julian Bischof</cp:lastModifiedBy>
  <dcterms:created xsi:type="dcterms:W3CDTF">2015-06-05T18:19:34Z</dcterms:created>
  <dcterms:modified xsi:type="dcterms:W3CDTF">2022-04-11T13:43:54Z</dcterms:modified>
</cp:coreProperties>
</file>