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sysh\Downloads\"/>
    </mc:Choice>
  </mc:AlternateContent>
  <xr:revisionPtr revIDLastSave="0" documentId="13_ncr:1_{A322AF75-92A6-480A-8312-F04C3154A39F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19" i="1" l="1"/>
  <c r="AK21" i="1"/>
</calcChain>
</file>

<file path=xl/sharedStrings.xml><?xml version="1.0" encoding="utf-8"?>
<sst xmlns="http://schemas.openxmlformats.org/spreadsheetml/2006/main" count="283" uniqueCount="197">
  <si>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</si>
  <si>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</si>
  <si>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</si>
  <si>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</si>
  <si>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</si>
  <si>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</si>
  <si>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</si>
  <si>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</si>
  <si>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t>Механические свойства меди при 20 °C</t>
  </si>
  <si>
    <t>E</t>
  </si>
  <si>
    <t>G</t>
  </si>
  <si>
    <t>μ</t>
  </si>
  <si>
    <t>δ, %</t>
  </si>
  <si>
    <t>ψ, %</t>
  </si>
  <si>
    <t>-</t>
  </si>
  <si>
    <t>p, Па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</si>
  <si>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</si>
  <si>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</si>
  <si>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0,3O</t>
  </si>
  <si>
    <t>1O</t>
  </si>
  <si>
    <t>0,140 нм</t>
  </si>
  <si>
    <t>Известно 18 изотопов</t>
  </si>
  <si>
    <t>Стабильных 7</t>
  </si>
  <si>
    <t>7,29 эВ</t>
  </si>
  <si>
    <t>г.ц.к. a = 0,3146 нм</t>
  </si>
  <si>
    <t>2623 °C</t>
  </si>
  <si>
    <t>4804 °C</t>
  </si>
  <si>
    <t>322 Гпа</t>
  </si>
  <si>
    <t>119 Гпа</t>
  </si>
  <si>
    <t>Относительное удлинение молибдена при расстяжении со скоростью деформации 5,6*10^-6c^-1 при 24 °C, %</t>
  </si>
  <si>
    <t>В атмосфере воздуха при давлении 10^5 Па</t>
  </si>
  <si>
    <t>В 1 н. растворе Н2SO4</t>
  </si>
  <si>
    <t>В 1 н. растворе Н2SO4 при напряжении -3В</t>
  </si>
  <si>
    <t xml:space="preserve">В атмосфере воздуха после выдержки в 1н. растворе Н2SO4 при напряжении -5В </t>
  </si>
  <si>
    <r>
      <t>В атмосфере водорода при 33*10</t>
    </r>
    <r>
      <rPr>
        <vertAlign val="superscript"/>
        <sz val="14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 xml:space="preserve"> Па</t>
    </r>
  </si>
  <si>
    <t>Свойства полуфабрикатов из молибдена при 20 °C</t>
  </si>
  <si>
    <t>Способ получения полуфабриката</t>
  </si>
  <si>
    <t>Диаметр образца, мм</t>
  </si>
  <si>
    <t>σв, Мпа</t>
  </si>
  <si>
    <r>
      <t>σ</t>
    </r>
    <r>
      <rPr>
        <sz val="9"/>
        <color rgb="FF000000"/>
        <rFont val="Times New Roman"/>
        <family val="1"/>
        <charset val="204"/>
      </rPr>
      <t>0.2</t>
    </r>
    <r>
      <rPr>
        <sz val="14"/>
        <color rgb="FF000000"/>
        <rFont val="Times New Roman"/>
        <family val="1"/>
        <charset val="204"/>
      </rPr>
      <t>, Мпа</t>
    </r>
  </si>
  <si>
    <t>Выдавливание</t>
  </si>
  <si>
    <t>Прокатка</t>
  </si>
  <si>
    <t>Примечание. У слитка дуговой плавки σв=168 Мпа, δ=0, ψ=0</t>
  </si>
  <si>
    <t>Молибден изготовлен методом порошковой металлургии из недостаточно чистого материала</t>
  </si>
  <si>
    <t>Температура испытания, °C</t>
  </si>
  <si>
    <t>Относительное сужение Mo, %:</t>
  </si>
  <si>
    <t>деформированного</t>
  </si>
  <si>
    <t>отожженого</t>
  </si>
  <si>
    <t>Отжиг в вакууме</t>
  </si>
  <si>
    <t>H, Мпа</t>
  </si>
  <si>
    <r>
      <t>t</t>
    </r>
    <r>
      <rPr>
        <sz val="8"/>
        <color rgb="FF000000"/>
        <rFont val="Times New Roman"/>
        <family val="1"/>
        <charset val="204"/>
      </rPr>
      <t>отж</t>
    </r>
    <r>
      <rPr>
        <sz val="14"/>
        <color rgb="FF000000"/>
        <rFont val="Times New Roman"/>
        <family val="1"/>
        <charset val="204"/>
      </rPr>
      <t>, °C</t>
    </r>
  </si>
  <si>
    <t>σ0.2, Мпа</t>
  </si>
  <si>
    <t>При повышении температуры отжига до 1900 °C (в течении 1ч) прочность молибденастановится еще меньше</t>
  </si>
  <si>
    <r>
      <t>σ</t>
    </r>
    <r>
      <rPr>
        <sz val="8"/>
        <color rgb="FF000000"/>
        <rFont val="Times New Roman"/>
        <family val="1"/>
        <charset val="204"/>
      </rPr>
      <t>0.2,</t>
    </r>
    <r>
      <rPr>
        <sz val="14"/>
        <color rgb="FF000000"/>
        <rFont val="Times New Roman"/>
        <family val="1"/>
        <charset val="204"/>
      </rPr>
      <t xml:space="preserve"> Мпа</t>
    </r>
  </si>
  <si>
    <r>
      <t>σ</t>
    </r>
    <r>
      <rPr>
        <sz val="8"/>
        <color rgb="FF000000"/>
        <rFont val="Times New Roman"/>
        <family val="1"/>
        <charset val="204"/>
      </rPr>
      <t>в</t>
    </r>
    <r>
      <rPr>
        <sz val="14"/>
        <color rgb="FF000000"/>
        <rFont val="Times New Roman"/>
        <family val="1"/>
        <charset val="204"/>
      </rPr>
      <t>, Мпа</t>
    </r>
  </si>
  <si>
    <t>* Азотный экран</t>
  </si>
  <si>
    <t>Влияние температуры на свойства молибдена</t>
  </si>
  <si>
    <r>
      <t>σ</t>
    </r>
    <r>
      <rPr>
        <sz val="8"/>
        <color theme="1"/>
        <rFont val="Calibri"/>
        <family val="2"/>
        <charset val="204"/>
        <scheme val="minor"/>
      </rPr>
      <t>в</t>
    </r>
    <r>
      <rPr>
        <sz val="14"/>
        <color theme="1"/>
        <rFont val="Calibri"/>
        <family val="2"/>
        <scheme val="minor"/>
      </rPr>
      <t>, Мпа</t>
    </r>
  </si>
  <si>
    <t>Спеченный молибден</t>
  </si>
  <si>
    <t>Деформированный молибден дуговой вакуумной плавки</t>
  </si>
  <si>
    <t>Отожженный молибден дуговой вакуумной плавки</t>
  </si>
  <si>
    <r>
      <t>t</t>
    </r>
    <r>
      <rPr>
        <sz val="8"/>
        <color theme="1"/>
        <rFont val="Calibri"/>
        <family val="2"/>
        <charset val="204"/>
        <scheme val="minor"/>
      </rPr>
      <t>исп</t>
    </r>
    <r>
      <rPr>
        <sz val="14"/>
        <color theme="1"/>
        <rFont val="Calibri"/>
        <family val="2"/>
        <scheme val="minor"/>
      </rPr>
      <t>, °C</t>
    </r>
  </si>
  <si>
    <t>Химический состав сплавов молибдена, изготовленных методами дуговой вакуумной плавки (ДВП) и порошковой металлургии (ПМ)</t>
  </si>
  <si>
    <t>Марка сплава</t>
  </si>
  <si>
    <t>Содержание примесей, %</t>
  </si>
  <si>
    <t>O</t>
  </si>
  <si>
    <t>N</t>
  </si>
  <si>
    <t>H</t>
  </si>
  <si>
    <t>Ti</t>
  </si>
  <si>
    <t>Zr</t>
  </si>
  <si>
    <t>Метод получения</t>
  </si>
  <si>
    <t>ЦМ1</t>
  </si>
  <si>
    <t>ДВП</t>
  </si>
  <si>
    <t>&gt;&gt;</t>
  </si>
  <si>
    <t>ЦМ2А</t>
  </si>
  <si>
    <t>ЦСДМ</t>
  </si>
  <si>
    <t>ПМ</t>
  </si>
  <si>
    <t>С</t>
  </si>
  <si>
    <t>Свойства молибдена электронно-лучевой плавки после нагрева в водородной печи, ковки (числитель) и рекристаллизации (знаменатель) в вакууме 7*10^-3 Па при 1500 °C</t>
  </si>
  <si>
    <t>С, %</t>
  </si>
  <si>
    <t>432/404</t>
  </si>
  <si>
    <t>415/-</t>
  </si>
  <si>
    <t>2,1/0</t>
  </si>
  <si>
    <t>2,0/0</t>
  </si>
  <si>
    <t>471/445</t>
  </si>
  <si>
    <t>458/316</t>
  </si>
  <si>
    <t>8,3/6,7</t>
  </si>
  <si>
    <t>514/446</t>
  </si>
  <si>
    <t>480/320</t>
  </si>
  <si>
    <t>8,0/4,5</t>
  </si>
  <si>
    <t>7,8/8,0</t>
  </si>
  <si>
    <t>523/446</t>
  </si>
  <si>
    <t>506/326</t>
  </si>
  <si>
    <t>7,6/4,1</t>
  </si>
  <si>
    <t>6,7/7,2</t>
  </si>
  <si>
    <t>526/452</t>
  </si>
  <si>
    <t>546/475</t>
  </si>
  <si>
    <t>520/334</t>
  </si>
  <si>
    <t>6,5/3,3</t>
  </si>
  <si>
    <t>По мере увеличения содержания углерода число зерен в 1 см^2 литого молибдена и твердость увеличивается</t>
  </si>
  <si>
    <t>Число зерен в 1 см^2</t>
  </si>
  <si>
    <t>HB</t>
  </si>
  <si>
    <t>Кислород понижает пластичность молибдена</t>
  </si>
  <si>
    <t>ψ(δ), %, при:</t>
  </si>
  <si>
    <t>0,001 % О</t>
  </si>
  <si>
    <t>0,002 % О</t>
  </si>
  <si>
    <t>20(18)</t>
  </si>
  <si>
    <t>0(8)</t>
  </si>
  <si>
    <t>0(6)</t>
  </si>
  <si>
    <t>40(52)</t>
  </si>
  <si>
    <t>19(32</t>
  </si>
  <si>
    <t>9(8)</t>
  </si>
  <si>
    <t>77(75)</t>
  </si>
  <si>
    <t>43(72)</t>
  </si>
  <si>
    <t>18(29)</t>
  </si>
  <si>
    <t>78(72)</t>
  </si>
  <si>
    <t>56(68)</t>
  </si>
  <si>
    <t>62(68)</t>
  </si>
  <si>
    <t>58(60</t>
  </si>
  <si>
    <t>89(-)</t>
  </si>
  <si>
    <t>68(-)</t>
  </si>
  <si>
    <t>59(-)</t>
  </si>
  <si>
    <t>Влияние температуры и скорости деформации на свойства монокристаллов молибдена</t>
  </si>
  <si>
    <r>
      <t xml:space="preserve">Ориентация &lt;110&gt;, </t>
    </r>
    <r>
      <rPr>
        <sz val="14"/>
        <color theme="1"/>
        <rFont val="Calibri"/>
        <family val="2"/>
        <charset val="204"/>
      </rPr>
      <t>ε</t>
    </r>
    <r>
      <rPr>
        <sz val="9.8000000000000007"/>
        <color theme="1"/>
        <rFont val="Calibri"/>
        <family val="2"/>
      </rPr>
      <t>=2,38*10^(-4) c^-1</t>
    </r>
  </si>
  <si>
    <t>Ориентация &lt;110&gt;, ε=9,5*10^3 c^-1</t>
  </si>
  <si>
    <t>Механические свойства монокристаллов молибдена с ориентацией [111] после n проходов зоны (ψ=100 %)</t>
  </si>
  <si>
    <t>n=3</t>
  </si>
  <si>
    <t>n=5</t>
  </si>
  <si>
    <t>n=7</t>
  </si>
  <si>
    <t>Влияние способа откачки на содержание примесей в монокристаллах молибдена</t>
  </si>
  <si>
    <t>Способ откачки</t>
  </si>
  <si>
    <t>C</t>
  </si>
  <si>
    <t>Si</t>
  </si>
  <si>
    <t>ψ,%</t>
  </si>
  <si>
    <t>Содержание примесей, % (по массе)*10^4</t>
  </si>
  <si>
    <r>
      <rPr>
        <sz val="14"/>
        <color theme="1"/>
        <rFont val="Calibri"/>
        <family val="2"/>
        <charset val="204"/>
        <scheme val="minor"/>
      </rPr>
      <t>t</t>
    </r>
    <r>
      <rPr>
        <sz val="8"/>
        <color theme="1"/>
        <rFont val="Calibri"/>
        <family val="2"/>
        <charset val="204"/>
        <scheme val="minor"/>
      </rPr>
      <t xml:space="preserve">x, </t>
    </r>
    <r>
      <rPr>
        <sz val="11"/>
        <color theme="1"/>
        <rFont val="Calibri"/>
        <family val="2"/>
        <charset val="204"/>
        <scheme val="minor"/>
      </rPr>
      <t>°C</t>
    </r>
    <r>
      <rPr>
        <vertAlign val="superscript"/>
        <sz val="11"/>
        <color theme="1"/>
        <rFont val="Calibri"/>
        <family val="2"/>
        <charset val="204"/>
        <scheme val="minor"/>
      </rPr>
      <t>*2</t>
    </r>
  </si>
  <si>
    <t>r</t>
  </si>
  <si>
    <t>Промышленный</t>
  </si>
  <si>
    <t>С маслом ПФМС-2</t>
  </si>
  <si>
    <t>Через ловушки</t>
  </si>
  <si>
    <t>*1 Ме - железо, алюминий, хром, никель</t>
  </si>
  <si>
    <r>
      <t>*2 t</t>
    </r>
    <r>
      <rPr>
        <sz val="8"/>
        <color theme="1"/>
        <rFont val="Times New Roman"/>
        <family val="1"/>
        <charset val="204"/>
      </rPr>
      <t>x</t>
    </r>
    <r>
      <rPr>
        <sz val="14"/>
        <color theme="1"/>
        <rFont val="Times New Roman"/>
        <family val="1"/>
        <charset val="204"/>
      </rPr>
      <t xml:space="preserve"> - определена по методике изгиба образцов на 90°</t>
    </r>
  </si>
  <si>
    <t>Влияние примесей в атмосфере гелия на меха</t>
  </si>
  <si>
    <t>Материал</t>
  </si>
  <si>
    <t>Исходные свойства</t>
  </si>
  <si>
    <t>без добавки</t>
  </si>
  <si>
    <t xml:space="preserve">Монокристалл молибдена </t>
  </si>
  <si>
    <t>480-500</t>
  </si>
  <si>
    <t>460-480</t>
  </si>
  <si>
    <t>12-14</t>
  </si>
  <si>
    <t>Рекристаллизированный молибден</t>
  </si>
  <si>
    <t>450-480</t>
  </si>
  <si>
    <t>5-6</t>
  </si>
  <si>
    <t>ЦМ6 рекристаллизированный (Мо+0,16% Zr)</t>
  </si>
  <si>
    <t>610-620</t>
  </si>
  <si>
    <t>26-29</t>
  </si>
  <si>
    <t>610-640</t>
  </si>
  <si>
    <t>14-24</t>
  </si>
  <si>
    <t>ЦМ6 деформированный</t>
  </si>
  <si>
    <t>780</t>
  </si>
  <si>
    <t>10-12</t>
  </si>
  <si>
    <t>750-810</t>
  </si>
  <si>
    <t>7-19</t>
  </si>
  <si>
    <t>Химический состав и энергия активации процесса роста зерен молибдена</t>
  </si>
  <si>
    <t>Молибден</t>
  </si>
  <si>
    <t>Энергия активации, кДж/г-атом</t>
  </si>
  <si>
    <t>Электронно-лучевой чистый</t>
  </si>
  <si>
    <t>То же, с добавкой 0,05% Zr и 0,02% Ti</t>
  </si>
  <si>
    <r>
      <t>Спеченный МЧ (0,002% SiO</t>
    </r>
    <r>
      <rPr>
        <sz val="8"/>
        <color theme="1"/>
        <rFont val="Calibri"/>
        <family val="2"/>
        <charset val="204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</si>
  <si>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r>
      <t>Спеченный МЧ (0,04% SiO</t>
    </r>
    <r>
      <rPr>
        <sz val="8"/>
        <color theme="1"/>
        <rFont val="Calibri"/>
        <family val="2"/>
        <charset val="204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</si>
  <si>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Нические свойства молибдена и сплава ЦМ6</t>
  </si>
  <si>
    <t>Свойства после нагрева 4 ч при 1100 °C</t>
  </si>
  <si>
    <t>С кислородом</t>
  </si>
  <si>
    <r>
      <t>с H</t>
    </r>
    <r>
      <rPr>
        <sz val="8"/>
        <color theme="1"/>
        <rFont val="Calibri"/>
        <family val="2"/>
        <charset val="204"/>
        <scheme val="minor"/>
      </rPr>
      <t>2</t>
    </r>
    <r>
      <rPr>
        <sz val="14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charset val="204"/>
        <scheme val="minor"/>
      </rPr>
      <t>2</t>
    </r>
  </si>
  <si>
    <t>с азотом</t>
  </si>
  <si>
    <t>430-460</t>
  </si>
  <si>
    <t>17-19</t>
  </si>
  <si>
    <t>230-410</t>
  </si>
  <si>
    <t>0-1</t>
  </si>
  <si>
    <t>0-8</t>
  </si>
  <si>
    <t>580-640</t>
  </si>
  <si>
    <t>19-29</t>
  </si>
  <si>
    <t>600-680</t>
  </si>
  <si>
    <t>21-26</t>
  </si>
  <si>
    <t>230-650</t>
  </si>
  <si>
    <t>:-23</t>
  </si>
  <si>
    <t>850-870</t>
  </si>
  <si>
    <t>570-750</t>
  </si>
  <si>
    <t>760-780</t>
  </si>
  <si>
    <t>10-17</t>
  </si>
  <si>
    <t>Среда</t>
  </si>
  <si>
    <t>Свойства кованого и спеченного молибдена, прокатанного в различных средах</t>
  </si>
  <si>
    <t>Кованый молибден</t>
  </si>
  <si>
    <t>Воздух</t>
  </si>
  <si>
    <r>
      <t>t</t>
    </r>
    <r>
      <rPr>
        <sz val="8"/>
        <color theme="1"/>
        <rFont val="Calibri"/>
        <family val="2"/>
        <charset val="204"/>
        <scheme val="minor"/>
      </rPr>
      <t>прок</t>
    </r>
    <r>
      <rPr>
        <sz val="14"/>
        <color theme="1"/>
        <rFont val="Calibri"/>
        <family val="2"/>
        <scheme val="minor"/>
      </rPr>
      <t>, °C</t>
    </r>
  </si>
  <si>
    <t>Вакуум, Па</t>
  </si>
  <si>
    <t>10^-2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</si>
</sst>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perscript"/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4"/>
      <color theme="1"/>
      <name val="Calibri"/>
      <family val="2"/>
      <charset val="204"/>
    </font>
    <font>
      <sz val="9.8000000000000007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12" fillId="0" borderId="1" xfId="0" applyFont="1" applyBorder="1" applyAlignment="1">
      <alignment horizontal="center" vertical="center"/>
    </xf>
    <xf numFmtId="0" fontId="3" fillId="0" borderId="1" xfId="0" applyFont="1" applyBorder="1"/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/>
    <xf numFmtId="49" fontId="5" fillId="0" borderId="1" xfId="0" quotePrefix="1" applyNumberFormat="1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204787</xdr:colOff>
      <xdr:row>4</xdr:row>
      <xdr:rowOff>9525</xdr:rowOff>
    </xdr:from>
    <xdr:ext cx="1042988" cy="2261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711767" y="923925"/>
              <a:ext cx="1042988" cy="226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𝐾𝑟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711767" y="923925"/>
              <a:ext cx="1042988" cy="2261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[𝐾𝑟] 〖4𝑑〗^5 〖6𝑠〗^1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309562</xdr:colOff>
      <xdr:row>8</xdr:row>
      <xdr:rowOff>9525</xdr:rowOff>
    </xdr:from>
    <xdr:ext cx="90963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814637" y="18383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10,218 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814637" y="18383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〖10,218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17</xdr:col>
      <xdr:colOff>144780</xdr:colOff>
      <xdr:row>18</xdr:row>
      <xdr:rowOff>22860</xdr:rowOff>
    </xdr:from>
    <xdr:ext cx="65" cy="219163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F18D238-E269-4045-9C4A-009F26021093}"/>
            </a:ext>
          </a:extLst>
        </xdr:cNvPr>
        <xdr:cNvSpPr txBox="1"/>
      </xdr:nvSpPr>
      <xdr:spPr>
        <a:xfrm>
          <a:off x="10843260" y="4183380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  <xdr:oneCellAnchor>
    <xdr:from>
      <xdr:col>17</xdr:col>
      <xdr:colOff>192156</xdr:colOff>
      <xdr:row>39</xdr:row>
      <xdr:rowOff>19878</xdr:rowOff>
    </xdr:from>
    <xdr:ext cx="65" cy="219163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45E174C-40F4-49B8-AB85-C14247E0B6B8}"/>
            </a:ext>
          </a:extLst>
        </xdr:cNvPr>
        <xdr:cNvSpPr txBox="1"/>
      </xdr:nvSpPr>
      <xdr:spPr>
        <a:xfrm>
          <a:off x="11382670" y="9762592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  <xdr:oneCellAnchor>
    <xdr:from>
      <xdr:col>17</xdr:col>
      <xdr:colOff>13252</xdr:colOff>
      <xdr:row>40</xdr:row>
      <xdr:rowOff>13252</xdr:rowOff>
    </xdr:from>
    <xdr:ext cx="65" cy="219163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826A4C2-E231-47F9-B772-9AD46547D0C5}"/>
            </a:ext>
          </a:extLst>
        </xdr:cNvPr>
        <xdr:cNvSpPr txBox="1"/>
      </xdr:nvSpPr>
      <xdr:spPr>
        <a:xfrm>
          <a:off x="11203766" y="9984566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  <xdr:oneCellAnchor>
    <xdr:from>
      <xdr:col>17</xdr:col>
      <xdr:colOff>192156</xdr:colOff>
      <xdr:row>41</xdr:row>
      <xdr:rowOff>19878</xdr:rowOff>
    </xdr:from>
    <xdr:ext cx="322652" cy="18553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8C63FB9-D2D1-473A-9F86-7B427A076005}"/>
            </a:ext>
          </a:extLst>
        </xdr:cNvPr>
        <xdr:cNvSpPr txBox="1"/>
      </xdr:nvSpPr>
      <xdr:spPr>
        <a:xfrm>
          <a:off x="10820399" y="9528313"/>
          <a:ext cx="322652" cy="185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lang="ru-RU" sz="1400"/>
        </a:p>
      </xdr:txBody>
    </xdr:sp>
    <xdr:clientData/>
  </xdr:oneCellAnchor>
  <xdr:oneCellAnchor>
    <xdr:from>
      <xdr:col>17</xdr:col>
      <xdr:colOff>13252</xdr:colOff>
      <xdr:row>42</xdr:row>
      <xdr:rowOff>13252</xdr:rowOff>
    </xdr:from>
    <xdr:ext cx="65" cy="219163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5633D58-4CCE-4EE0-9A45-F7EBF300CE5B}"/>
            </a:ext>
          </a:extLst>
        </xdr:cNvPr>
        <xdr:cNvSpPr txBox="1"/>
      </xdr:nvSpPr>
      <xdr:spPr>
        <a:xfrm>
          <a:off x="11203766" y="10441766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  <xdr:oneCellAnchor>
    <xdr:from>
      <xdr:col>17</xdr:col>
      <xdr:colOff>13252</xdr:colOff>
      <xdr:row>42</xdr:row>
      <xdr:rowOff>13252</xdr:rowOff>
    </xdr:from>
    <xdr:ext cx="65" cy="219163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8E60876-C65D-4CC1-9B48-B190A9294B15}"/>
            </a:ext>
          </a:extLst>
        </xdr:cNvPr>
        <xdr:cNvSpPr txBox="1"/>
      </xdr:nvSpPr>
      <xdr:spPr>
        <a:xfrm>
          <a:off x="10641495" y="9753600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  <xdr:oneCellAnchor>
    <xdr:from>
      <xdr:col>17</xdr:col>
      <xdr:colOff>13252</xdr:colOff>
      <xdr:row>45</xdr:row>
      <xdr:rowOff>13252</xdr:rowOff>
    </xdr:from>
    <xdr:ext cx="65" cy="219163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91DABB1-8DDE-479A-92B1-3557359AF747}"/>
            </a:ext>
          </a:extLst>
        </xdr:cNvPr>
        <xdr:cNvSpPr txBox="1"/>
      </xdr:nvSpPr>
      <xdr:spPr>
        <a:xfrm>
          <a:off x="11203766" y="11127566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  <xdr:oneCellAnchor>
    <xdr:from>
      <xdr:col>17</xdr:col>
      <xdr:colOff>13252</xdr:colOff>
      <xdr:row>45</xdr:row>
      <xdr:rowOff>13252</xdr:rowOff>
    </xdr:from>
    <xdr:ext cx="65" cy="219163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3AFE840C-D2D6-4103-A9C5-9F445ED4F43D}"/>
            </a:ext>
          </a:extLst>
        </xdr:cNvPr>
        <xdr:cNvSpPr txBox="1"/>
      </xdr:nvSpPr>
      <xdr:spPr>
        <a:xfrm>
          <a:off x="10641495" y="9753600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400"/>
        </a:p>
      </xdr:txBody>
    </xdr:sp>
    <xdr:clientData/>
  </xdr:oneCellAnchor>
  <xdr:oneCellAnchor>
    <xdr:from>
      <xdr:col>21</xdr:col>
      <xdr:colOff>22860</xdr:colOff>
      <xdr:row>16</xdr:row>
      <xdr:rowOff>34290</xdr:rowOff>
    </xdr:from>
    <xdr:ext cx="58702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5776BEC-DEE9-495E-B07B-673BFE0EB559}"/>
                </a:ext>
              </a:extLst>
            </xdr:cNvPr>
            <xdr:cNvSpPr txBox="1"/>
          </xdr:nvSpPr>
          <xdr:spPr>
            <a:xfrm>
              <a:off x="13936980" y="3981450"/>
              <a:ext cx="5870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7∗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−6∗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5776BEC-DEE9-495E-B07B-673BFE0EB559}"/>
                </a:ext>
              </a:extLst>
            </xdr:cNvPr>
            <xdr:cNvSpPr txBox="1"/>
          </xdr:nvSpPr>
          <xdr:spPr>
            <a:xfrm>
              <a:off x="13936980" y="3981450"/>
              <a:ext cx="58702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7∗10^(−6∗)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22</xdr:col>
      <xdr:colOff>7620</xdr:colOff>
      <xdr:row>16</xdr:row>
      <xdr:rowOff>45721</xdr:rowOff>
    </xdr:from>
    <xdr:ext cx="655320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7832F4-AFE9-4ACA-8A75-3D97C84648C1}"/>
                </a:ext>
              </a:extLst>
            </xdr:cNvPr>
            <xdr:cNvSpPr txBox="1"/>
          </xdr:nvSpPr>
          <xdr:spPr>
            <a:xfrm>
              <a:off x="14531340" y="3992881"/>
              <a:ext cx="655320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7∗</m:t>
                    </m:r>
                    <m:sSup>
                      <m:sSup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C7832F4-AFE9-4ACA-8A75-3D97C84648C1}"/>
                </a:ext>
              </a:extLst>
            </xdr:cNvPr>
            <xdr:cNvSpPr txBox="1"/>
          </xdr:nvSpPr>
          <xdr:spPr>
            <a:xfrm>
              <a:off x="14531340" y="3992881"/>
              <a:ext cx="655320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7∗10^(−4)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23</xdr:col>
      <xdr:colOff>45720</xdr:colOff>
      <xdr:row>16</xdr:row>
      <xdr:rowOff>34290</xdr:rowOff>
    </xdr:from>
    <xdr:ext cx="53726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B9FED0-9D8A-4E8F-B32A-124363B1AC11}"/>
                </a:ext>
              </a:extLst>
            </xdr:cNvPr>
            <xdr:cNvSpPr txBox="1"/>
          </xdr:nvSpPr>
          <xdr:spPr>
            <a:xfrm>
              <a:off x="15179040" y="3981450"/>
              <a:ext cx="53726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</a:rPr>
                      <m:t>7∗</m:t>
                    </m:r>
                    <m:sSup>
                      <m:sSup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B9FED0-9D8A-4E8F-B32A-124363B1AC11}"/>
                </a:ext>
              </a:extLst>
            </xdr:cNvPr>
            <xdr:cNvSpPr txBox="1"/>
          </xdr:nvSpPr>
          <xdr:spPr>
            <a:xfrm>
              <a:off x="15179040" y="3981450"/>
              <a:ext cx="53726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7∗10^(−2)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53</xdr:col>
      <xdr:colOff>21770</xdr:colOff>
      <xdr:row>14</xdr:row>
      <xdr:rowOff>10885</xdr:rowOff>
    </xdr:from>
    <xdr:ext cx="576944" cy="222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94A7298-62C4-4D9B-9940-57C1F5437D97}"/>
                </a:ext>
              </a:extLst>
            </xdr:cNvPr>
            <xdr:cNvSpPr txBox="1"/>
          </xdr:nvSpPr>
          <xdr:spPr>
            <a:xfrm>
              <a:off x="34344427" y="3505199"/>
              <a:ext cx="576944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𝑀𝑒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∗1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94A7298-62C4-4D9B-9940-57C1F5437D97}"/>
                </a:ext>
              </a:extLst>
            </xdr:cNvPr>
            <xdr:cNvSpPr txBox="1"/>
          </xdr:nvSpPr>
          <xdr:spPr>
            <a:xfrm>
              <a:off x="34344427" y="3505199"/>
              <a:ext cx="576944" cy="222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</a:rPr>
                <a:t>𝑀𝑒</a:t>
              </a:r>
              <a:r>
                <a:rPr lang="ru-RU" sz="1400" b="0" i="0">
                  <a:latin typeface="Cambria Math" panose="02040503050406030204" pitchFamily="18" charset="0"/>
                </a:rPr>
                <a:t>〗^(</a:t>
              </a:r>
              <a:r>
                <a:rPr lang="en-US" sz="1400" b="0" i="0">
                  <a:latin typeface="Cambria Math" panose="02040503050406030204" pitchFamily="18" charset="0"/>
                </a:rPr>
                <a:t>∗1</a:t>
              </a:r>
              <a:r>
                <a:rPr lang="ru-RU" sz="14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3"/>
  <sheetViews>
    <sheetView tabSelected="1" topLeftCell="AB20" zoomScale="70" zoomScaleNormal="70" workbookViewId="0">
      <selection activeCell="AM40" sqref="AM40:AM41"/>
    </sheetView>
  </sheetViews>
  <sheetFormatPr defaultColWidth="8.88671875" defaultRowHeight="18" x14ac:dyDescent="0.35"/>
  <cols>
    <col min="1" max="2" width="8.88671875" style="1"/>
    <col min="3" max="3" width="9.88671875" style="1" customWidth="1"/>
    <col min="4" max="6" width="8.88671875" style="1"/>
    <col min="7" max="7" width="8.21875" style="1" customWidth="1"/>
    <col min="8" max="8" width="10.44140625" style="1" customWidth="1"/>
    <col min="9" max="9" width="8.88671875" style="1" customWidth="1"/>
    <col min="10" max="10" width="10.44140625" style="1" customWidth="1"/>
    <col min="11" max="13" width="8.88671875" style="1"/>
    <col min="14" max="14" width="10.33203125" style="1" customWidth="1"/>
    <col min="15" max="15" width="8.88671875" style="1"/>
    <col min="16" max="16" width="8.44140625" style="1" customWidth="1"/>
    <col min="17" max="17" width="16.5546875" style="1" customWidth="1"/>
    <col min="18" max="18" width="12.21875" style="1" customWidth="1"/>
    <col min="19" max="20" width="8.88671875" style="1"/>
    <col min="21" max="21" width="9.6640625" style="1" customWidth="1"/>
    <col min="22" max="29" width="8.88671875" style="1"/>
    <col min="30" max="30" width="10.44140625" style="1" customWidth="1"/>
    <col min="31" max="31" width="10.6640625" style="1" customWidth="1"/>
    <col min="32" max="32" width="12.88671875" style="1" customWidth="1"/>
    <col min="33" max="33" width="12" style="1" customWidth="1"/>
    <col min="34" max="34" width="10.6640625" style="1" customWidth="1"/>
    <col min="35" max="39" width="8.88671875" style="1"/>
    <col min="40" max="40" width="9.88671875" style="1" customWidth="1"/>
    <col min="41" max="51" width="8.88671875" style="1"/>
    <col min="52" max="52" width="9.88671875" style="1" customWidth="1"/>
    <col min="53" max="53" width="8.88671875" style="1"/>
    <col min="54" max="54" width="10" style="1" customWidth="1"/>
    <col min="55" max="16384" width="8.88671875" style="1"/>
  </cols>
  <sheetData>
    <row r="1" spans="1:64" ht="37.200000000000003" customHeight="1" x14ac:dyDescent="0.35">
      <c r="A1" s="80" t="s">
        <v>0</v>
      </c>
      <c r="B1" s="80"/>
      <c r="C1" s="80"/>
      <c r="D1" s="81">
        <v>42</v>
      </c>
      <c r="E1" s="81"/>
      <c r="F1" s="81"/>
      <c r="G1"/>
      <c r="H1" s="49" t="s">
        <v>29</v>
      </c>
      <c r="I1" s="49"/>
      <c r="J1" s="49"/>
      <c r="K1" s="49"/>
      <c r="L1" s="49"/>
      <c r="M1" s="49"/>
      <c r="N1" s="49"/>
      <c r="O1"/>
      <c r="P1" s="49" t="s">
        <v>43</v>
      </c>
      <c r="Q1" s="49"/>
      <c r="R1" s="49"/>
      <c r="S1" s="49"/>
      <c r="T1" s="49"/>
      <c r="U1" s="49"/>
      <c r="V1" s="49"/>
      <c r="W1" s="49"/>
      <c r="X1"/>
      <c r="Y1"/>
      <c r="Z1" s="50" t="s">
        <v>56</v>
      </c>
      <c r="AA1" s="51"/>
      <c r="AB1" s="51"/>
      <c r="AC1" s="51"/>
      <c r="AD1" s="52"/>
      <c r="AE1"/>
      <c r="AF1" s="38" t="s">
        <v>78</v>
      </c>
      <c r="AG1" s="38"/>
      <c r="AH1" s="38"/>
      <c r="AI1" s="38"/>
      <c r="AJ1" s="38"/>
      <c r="AK1" s="38"/>
      <c r="AL1" s="38"/>
      <c r="AM1"/>
      <c r="AN1"/>
      <c r="AO1" s="38" t="s">
        <v>122</v>
      </c>
      <c r="AP1" s="38"/>
      <c r="AQ1" s="38"/>
      <c r="AR1" s="38"/>
      <c r="AS1" s="38"/>
      <c r="AT1"/>
      <c r="AU1" s="38" t="s">
        <v>125</v>
      </c>
      <c r="AV1" s="38"/>
      <c r="AW1" s="38"/>
      <c r="AX1" s="38"/>
      <c r="AY1" s="38"/>
      <c r="AZ1" s="38"/>
      <c r="BA1" s="38"/>
      <c r="BB1" s="38"/>
      <c r="BC1" s="38"/>
      <c r="BD1" s="38"/>
      <c r="BE1"/>
      <c r="BF1"/>
      <c r="BG1"/>
      <c r="BH1"/>
      <c r="BI1"/>
      <c r="BJ1"/>
      <c r="BK1"/>
      <c r="BL1"/>
    </row>
    <row r="2" spans="1:64" ht="18" customHeight="1" x14ac:dyDescent="0.35">
      <c r="A2" s="80" t="s">
        <v>1</v>
      </c>
      <c r="B2" s="80"/>
      <c r="C2" s="80"/>
      <c r="D2" s="81">
        <v>95.94</v>
      </c>
      <c r="E2" s="81"/>
      <c r="F2" s="81"/>
      <c r="G2"/>
      <c r="H2" s="49"/>
      <c r="I2" s="49"/>
      <c r="J2" s="49"/>
      <c r="K2" s="49"/>
      <c r="L2" s="49"/>
      <c r="M2" s="49"/>
      <c r="N2" s="49"/>
      <c r="O2"/>
      <c r="P2" s="46" t="s">
        <v>44</v>
      </c>
      <c r="Q2" s="46"/>
      <c r="R2" s="46"/>
      <c r="S2" s="8">
        <v>20</v>
      </c>
      <c r="T2" s="8">
        <v>100</v>
      </c>
      <c r="U2" s="8">
        <v>300</v>
      </c>
      <c r="V2" s="8">
        <v>500</v>
      </c>
      <c r="W2" s="8">
        <v>700</v>
      </c>
      <c r="X2"/>
      <c r="Y2"/>
      <c r="Z2" s="38" t="s">
        <v>61</v>
      </c>
      <c r="AA2" s="32" t="s">
        <v>57</v>
      </c>
      <c r="AB2" s="42" t="s">
        <v>39</v>
      </c>
      <c r="AC2" s="42" t="s">
        <v>12</v>
      </c>
      <c r="AD2" s="42" t="s">
        <v>13</v>
      </c>
      <c r="AE2"/>
      <c r="AF2" s="38"/>
      <c r="AG2" s="38"/>
      <c r="AH2" s="38"/>
      <c r="AI2" s="38"/>
      <c r="AJ2" s="38"/>
      <c r="AK2" s="38"/>
      <c r="AL2" s="38"/>
      <c r="AM2"/>
      <c r="AN2"/>
      <c r="AO2" s="38"/>
      <c r="AP2" s="38"/>
      <c r="AQ2" s="38"/>
      <c r="AR2" s="38"/>
      <c r="AS2" s="38"/>
      <c r="AT2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/>
      <c r="BF2"/>
      <c r="BG2"/>
      <c r="BH2"/>
      <c r="BI2"/>
      <c r="BJ2"/>
      <c r="BK2"/>
      <c r="BL2"/>
    </row>
    <row r="3" spans="1:64" ht="18" customHeight="1" x14ac:dyDescent="0.35">
      <c r="A3" s="80" t="s">
        <v>2</v>
      </c>
      <c r="B3" s="80"/>
      <c r="C3" s="80"/>
      <c r="D3" s="81" t="s">
        <v>20</v>
      </c>
      <c r="E3" s="81"/>
      <c r="F3" s="81"/>
      <c r="G3"/>
      <c r="H3" s="76" t="s">
        <v>30</v>
      </c>
      <c r="I3" s="76"/>
      <c r="J3" s="76"/>
      <c r="K3" s="76"/>
      <c r="L3" s="76"/>
      <c r="M3" s="76"/>
      <c r="N3" s="2">
        <v>13.3</v>
      </c>
      <c r="O3"/>
      <c r="P3" s="46" t="s">
        <v>45</v>
      </c>
      <c r="Q3" s="46"/>
      <c r="R3" s="46"/>
      <c r="S3" s="8"/>
      <c r="T3" s="8"/>
      <c r="U3" s="8"/>
      <c r="V3" s="8"/>
      <c r="W3" s="8"/>
      <c r="X3"/>
      <c r="Y3"/>
      <c r="Z3" s="38"/>
      <c r="AA3" s="32"/>
      <c r="AB3" s="42"/>
      <c r="AC3" s="42"/>
      <c r="AD3" s="42"/>
      <c r="AE3"/>
      <c r="AF3" s="38"/>
      <c r="AG3" s="38"/>
      <c r="AH3" s="38"/>
      <c r="AI3" s="38"/>
      <c r="AJ3" s="38"/>
      <c r="AK3" s="38"/>
      <c r="AL3" s="38"/>
      <c r="AM3"/>
      <c r="AN3"/>
      <c r="AO3" s="38" t="s">
        <v>61</v>
      </c>
      <c r="AP3" s="32" t="s">
        <v>57</v>
      </c>
      <c r="AQ3" s="42" t="s">
        <v>39</v>
      </c>
      <c r="AR3" s="42" t="s">
        <v>12</v>
      </c>
      <c r="AS3" s="42" t="s">
        <v>13</v>
      </c>
      <c r="AT3"/>
      <c r="AU3" s="49" t="s">
        <v>61</v>
      </c>
      <c r="AV3" s="46" t="s">
        <v>57</v>
      </c>
      <c r="AW3" s="47" t="s">
        <v>39</v>
      </c>
      <c r="AX3" s="47" t="s">
        <v>12</v>
      </c>
      <c r="AY3" s="46" t="s">
        <v>57</v>
      </c>
      <c r="AZ3" s="47" t="s">
        <v>39</v>
      </c>
      <c r="BA3" s="47" t="s">
        <v>12</v>
      </c>
      <c r="BB3" s="46" t="s">
        <v>57</v>
      </c>
      <c r="BC3" s="47" t="s">
        <v>39</v>
      </c>
      <c r="BD3" s="47" t="s">
        <v>12</v>
      </c>
      <c r="BE3"/>
      <c r="BF3"/>
      <c r="BG3"/>
      <c r="BH3"/>
      <c r="BI3"/>
      <c r="BJ3"/>
      <c r="BK3"/>
      <c r="BL3"/>
    </row>
    <row r="4" spans="1:64" x14ac:dyDescent="0.35">
      <c r="A4" s="80" t="s">
        <v>21</v>
      </c>
      <c r="B4" s="80"/>
      <c r="C4" s="80"/>
      <c r="D4" s="81" t="s">
        <v>22</v>
      </c>
      <c r="E4" s="81"/>
      <c r="F4" s="81"/>
      <c r="G4"/>
      <c r="H4" s="76" t="s">
        <v>31</v>
      </c>
      <c r="I4" s="76"/>
      <c r="J4" s="76"/>
      <c r="K4" s="76"/>
      <c r="L4" s="76"/>
      <c r="M4" s="76"/>
      <c r="N4" s="2">
        <v>17.5</v>
      </c>
      <c r="O4"/>
      <c r="P4" s="46" t="s">
        <v>46</v>
      </c>
      <c r="Q4" s="46"/>
      <c r="R4" s="46"/>
      <c r="S4" s="8">
        <v>71</v>
      </c>
      <c r="T4" s="8">
        <v>80</v>
      </c>
      <c r="U4" s="8">
        <v>90</v>
      </c>
      <c r="V4" s="8">
        <v>95</v>
      </c>
      <c r="W4" s="8">
        <v>95</v>
      </c>
      <c r="X4"/>
      <c r="Y4"/>
      <c r="Z4" s="32" t="s">
        <v>58</v>
      </c>
      <c r="AA4" s="32"/>
      <c r="AB4" s="32"/>
      <c r="AC4" s="32"/>
      <c r="AD4" s="32"/>
      <c r="AE4"/>
      <c r="AF4" s="4" t="s">
        <v>79</v>
      </c>
      <c r="AG4" s="4">
        <v>0.01</v>
      </c>
      <c r="AH4" s="4">
        <v>0.06</v>
      </c>
      <c r="AI4" s="4">
        <v>0.1</v>
      </c>
      <c r="AJ4" s="20">
        <v>0.15</v>
      </c>
      <c r="AK4" s="20">
        <v>0.2</v>
      </c>
      <c r="AL4" s="20">
        <v>0.23</v>
      </c>
      <c r="AM4"/>
      <c r="AN4"/>
      <c r="AO4" s="38"/>
      <c r="AP4" s="32"/>
      <c r="AQ4" s="42"/>
      <c r="AR4" s="42"/>
      <c r="AS4" s="42"/>
      <c r="AT4"/>
      <c r="AU4" s="49"/>
      <c r="AV4" s="46"/>
      <c r="AW4" s="47"/>
      <c r="AX4" s="47"/>
      <c r="AY4" s="46"/>
      <c r="AZ4" s="47"/>
      <c r="BA4" s="47"/>
      <c r="BB4" s="46"/>
      <c r="BC4" s="47"/>
      <c r="BD4" s="47"/>
      <c r="BE4"/>
      <c r="BF4"/>
      <c r="BG4"/>
      <c r="BH4"/>
      <c r="BI4"/>
      <c r="BJ4"/>
      <c r="BK4"/>
      <c r="BL4"/>
    </row>
    <row r="5" spans="1:64" x14ac:dyDescent="0.35">
      <c r="A5" s="80" t="s">
        <v>3</v>
      </c>
      <c r="B5" s="80"/>
      <c r="C5" s="80"/>
      <c r="D5" s="81"/>
      <c r="E5" s="81"/>
      <c r="F5" s="81"/>
      <c r="G5"/>
      <c r="H5" s="76" t="s">
        <v>32</v>
      </c>
      <c r="I5" s="76"/>
      <c r="J5" s="76"/>
      <c r="K5" s="76"/>
      <c r="L5" s="76"/>
      <c r="M5" s="76"/>
      <c r="N5" s="2">
        <v>3.3</v>
      </c>
      <c r="O5"/>
      <c r="P5" s="46" t="s">
        <v>47</v>
      </c>
      <c r="Q5" s="46"/>
      <c r="R5" s="46"/>
      <c r="S5" s="8">
        <v>90</v>
      </c>
      <c r="T5" s="8">
        <v>94</v>
      </c>
      <c r="U5" s="8">
        <v>96</v>
      </c>
      <c r="V5" s="8">
        <v>97</v>
      </c>
      <c r="W5" s="8">
        <v>97</v>
      </c>
      <c r="X5"/>
      <c r="Y5"/>
      <c r="Z5" s="13">
        <v>20</v>
      </c>
      <c r="AA5" s="13">
        <v>510</v>
      </c>
      <c r="AB5" s="13">
        <v>294</v>
      </c>
      <c r="AC5" s="13">
        <v>35</v>
      </c>
      <c r="AD5" s="14" t="s">
        <v>14</v>
      </c>
      <c r="AE5"/>
      <c r="AF5" s="2" t="s">
        <v>57</v>
      </c>
      <c r="AG5" s="4" t="s">
        <v>80</v>
      </c>
      <c r="AH5" s="4" t="s">
        <v>84</v>
      </c>
      <c r="AI5" s="4" t="s">
        <v>87</v>
      </c>
      <c r="AJ5" s="20" t="s">
        <v>91</v>
      </c>
      <c r="AK5" s="20" t="s">
        <v>95</v>
      </c>
      <c r="AL5" s="20" t="s">
        <v>96</v>
      </c>
      <c r="AM5"/>
      <c r="AN5"/>
      <c r="AO5" s="32" t="s">
        <v>123</v>
      </c>
      <c r="AP5" s="32"/>
      <c r="AQ5" s="32"/>
      <c r="AR5" s="32"/>
      <c r="AS5" s="32"/>
      <c r="AT5"/>
      <c r="AU5" s="7"/>
      <c r="AV5" s="43" t="s">
        <v>126</v>
      </c>
      <c r="AW5" s="43"/>
      <c r="AX5" s="43"/>
      <c r="AY5" s="43" t="s">
        <v>127</v>
      </c>
      <c r="AZ5" s="43"/>
      <c r="BA5" s="43"/>
      <c r="BB5" s="43" t="s">
        <v>128</v>
      </c>
      <c r="BC5" s="43"/>
      <c r="BD5" s="43"/>
      <c r="BE5"/>
      <c r="BF5"/>
      <c r="BG5"/>
      <c r="BH5"/>
      <c r="BI5"/>
      <c r="BJ5"/>
      <c r="BK5"/>
      <c r="BL5"/>
    </row>
    <row r="6" spans="1:64" ht="18.600000000000001" customHeight="1" x14ac:dyDescent="0.35">
      <c r="A6" s="80" t="s">
        <v>4</v>
      </c>
      <c r="B6" s="80"/>
      <c r="C6" s="80"/>
      <c r="D6" s="81">
        <v>1.2</v>
      </c>
      <c r="E6" s="81"/>
      <c r="F6" s="81"/>
      <c r="G6"/>
      <c r="H6" s="76" t="s">
        <v>34</v>
      </c>
      <c r="I6" s="76"/>
      <c r="J6" s="76"/>
      <c r="K6" s="76"/>
      <c r="L6" s="76"/>
      <c r="M6" s="76"/>
      <c r="N6" s="2">
        <v>10</v>
      </c>
      <c r="O6"/>
      <c r="P6"/>
      <c r="Q6"/>
      <c r="R6"/>
      <c r="S6"/>
      <c r="T6"/>
      <c r="U6"/>
      <c r="V6"/>
      <c r="W6"/>
      <c r="X6"/>
      <c r="Y6"/>
      <c r="Z6" s="2">
        <v>300</v>
      </c>
      <c r="AA6" s="2">
        <v>314</v>
      </c>
      <c r="AB6" s="14" t="s">
        <v>14</v>
      </c>
      <c r="AC6" s="2">
        <v>47</v>
      </c>
      <c r="AD6" s="14" t="s">
        <v>14</v>
      </c>
      <c r="AE6"/>
      <c r="AF6" s="9" t="s">
        <v>39</v>
      </c>
      <c r="AG6" s="2" t="s">
        <v>81</v>
      </c>
      <c r="AH6" s="2" t="s">
        <v>85</v>
      </c>
      <c r="AI6" s="2" t="s">
        <v>88</v>
      </c>
      <c r="AJ6" s="2" t="s">
        <v>92</v>
      </c>
      <c r="AK6" s="2" t="s">
        <v>92</v>
      </c>
      <c r="AL6" s="2" t="s">
        <v>97</v>
      </c>
      <c r="AM6"/>
      <c r="AN6"/>
      <c r="AO6" s="13">
        <v>-160</v>
      </c>
      <c r="AP6" s="13">
        <v>809</v>
      </c>
      <c r="AQ6" s="13">
        <v>785</v>
      </c>
      <c r="AR6" s="13">
        <v>25</v>
      </c>
      <c r="AS6" s="14">
        <v>92</v>
      </c>
      <c r="AT6"/>
      <c r="AU6" s="23">
        <v>20</v>
      </c>
      <c r="AV6" s="23">
        <v>465</v>
      </c>
      <c r="AW6" s="23">
        <v>378</v>
      </c>
      <c r="AX6" s="23">
        <v>17</v>
      </c>
      <c r="AY6" s="23">
        <v>456</v>
      </c>
      <c r="AZ6" s="23">
        <v>362</v>
      </c>
      <c r="BA6" s="23">
        <v>19</v>
      </c>
      <c r="BB6" s="23">
        <v>436</v>
      </c>
      <c r="BC6" s="23">
        <v>343</v>
      </c>
      <c r="BD6" s="23">
        <v>22</v>
      </c>
      <c r="BE6"/>
      <c r="BF6"/>
      <c r="BG6"/>
      <c r="BH6"/>
      <c r="BI6"/>
      <c r="BJ6"/>
      <c r="BK6"/>
      <c r="BL6"/>
    </row>
    <row r="7" spans="1:64" x14ac:dyDescent="0.35">
      <c r="A7" s="80" t="s">
        <v>5</v>
      </c>
      <c r="B7" s="80"/>
      <c r="C7" s="80"/>
      <c r="D7" s="81" t="s">
        <v>23</v>
      </c>
      <c r="E7" s="81"/>
      <c r="F7" s="81"/>
      <c r="G7"/>
      <c r="H7" s="77" t="s">
        <v>33</v>
      </c>
      <c r="I7" s="77"/>
      <c r="J7" s="77"/>
      <c r="K7" s="77"/>
      <c r="L7" s="77"/>
      <c r="M7" s="77"/>
      <c r="N7" s="32">
        <v>10.5</v>
      </c>
      <c r="O7"/>
      <c r="P7"/>
      <c r="Q7"/>
      <c r="R7"/>
      <c r="S7"/>
      <c r="T7"/>
      <c r="U7"/>
      <c r="V7"/>
      <c r="W7"/>
      <c r="X7"/>
      <c r="Y7"/>
      <c r="Z7" s="2">
        <v>500</v>
      </c>
      <c r="AA7" s="2">
        <v>265</v>
      </c>
      <c r="AB7" s="2">
        <v>78</v>
      </c>
      <c r="AC7" s="2">
        <v>48</v>
      </c>
      <c r="AD7" s="14" t="s">
        <v>14</v>
      </c>
      <c r="AE7"/>
      <c r="AF7" s="9" t="s">
        <v>12</v>
      </c>
      <c r="AG7" s="2" t="s">
        <v>82</v>
      </c>
      <c r="AH7" s="2" t="s">
        <v>86</v>
      </c>
      <c r="AI7" s="2" t="s">
        <v>89</v>
      </c>
      <c r="AJ7" s="2" t="s">
        <v>93</v>
      </c>
      <c r="AK7" s="2" t="s">
        <v>93</v>
      </c>
      <c r="AL7" s="2" t="s">
        <v>98</v>
      </c>
      <c r="AM7"/>
      <c r="AN7"/>
      <c r="AO7" s="2">
        <v>-120</v>
      </c>
      <c r="AP7" s="2">
        <v>780</v>
      </c>
      <c r="AQ7" s="14">
        <v>726</v>
      </c>
      <c r="AR7" s="2">
        <v>25</v>
      </c>
      <c r="AS7" s="14">
        <v>92</v>
      </c>
      <c r="AT7"/>
      <c r="AU7" s="7">
        <v>100</v>
      </c>
      <c r="AV7" s="7">
        <v>421</v>
      </c>
      <c r="AW7" s="7">
        <v>343</v>
      </c>
      <c r="AX7" s="7">
        <v>29</v>
      </c>
      <c r="AY7" s="7">
        <v>417</v>
      </c>
      <c r="AZ7" s="7">
        <v>309</v>
      </c>
      <c r="BA7" s="7">
        <v>20</v>
      </c>
      <c r="BB7" s="7">
        <v>343</v>
      </c>
      <c r="BC7" s="7">
        <v>284</v>
      </c>
      <c r="BD7" s="7">
        <v>21</v>
      </c>
      <c r="BE7"/>
      <c r="BF7"/>
      <c r="BG7"/>
      <c r="BH7"/>
      <c r="BI7"/>
      <c r="BJ7"/>
      <c r="BK7"/>
      <c r="BL7"/>
    </row>
    <row r="8" spans="1:64" x14ac:dyDescent="0.35">
      <c r="A8" s="80" t="s">
        <v>6</v>
      </c>
      <c r="B8" s="80"/>
      <c r="C8" s="80"/>
      <c r="D8" s="81" t="s">
        <v>24</v>
      </c>
      <c r="E8" s="81"/>
      <c r="F8" s="81"/>
      <c r="G8"/>
      <c r="H8" s="77"/>
      <c r="I8" s="77"/>
      <c r="J8" s="77"/>
      <c r="K8" s="77"/>
      <c r="L8" s="77"/>
      <c r="M8" s="77"/>
      <c r="N8" s="32"/>
      <c r="O8"/>
      <c r="P8"/>
      <c r="Q8"/>
      <c r="R8"/>
      <c r="S8"/>
      <c r="T8"/>
      <c r="U8"/>
      <c r="V8"/>
      <c r="W8"/>
      <c r="X8"/>
      <c r="Y8"/>
      <c r="Z8" s="2">
        <v>1000</v>
      </c>
      <c r="AA8" s="2">
        <v>168</v>
      </c>
      <c r="AB8" s="2">
        <v>59</v>
      </c>
      <c r="AC8" s="2">
        <v>47</v>
      </c>
      <c r="AD8" s="14" t="s">
        <v>14</v>
      </c>
      <c r="AE8"/>
      <c r="AF8" s="21" t="s">
        <v>13</v>
      </c>
      <c r="AG8" s="22" t="s">
        <v>83</v>
      </c>
      <c r="AH8" s="22">
        <v>8.1</v>
      </c>
      <c r="AI8" s="22" t="s">
        <v>90</v>
      </c>
      <c r="AJ8" s="22" t="s">
        <v>94</v>
      </c>
      <c r="AK8" s="22" t="s">
        <v>94</v>
      </c>
      <c r="AL8" s="22">
        <v>6.6</v>
      </c>
      <c r="AM8"/>
      <c r="AN8"/>
      <c r="AO8" s="2">
        <v>20</v>
      </c>
      <c r="AP8" s="2">
        <v>353</v>
      </c>
      <c r="AQ8" s="2">
        <v>270</v>
      </c>
      <c r="AR8" s="2">
        <v>39</v>
      </c>
      <c r="AS8" s="14">
        <v>100</v>
      </c>
      <c r="AT8"/>
      <c r="AU8" s="23">
        <v>200</v>
      </c>
      <c r="AV8" s="23">
        <v>304</v>
      </c>
      <c r="AW8" s="23">
        <v>240</v>
      </c>
      <c r="AX8" s="23">
        <v>26</v>
      </c>
      <c r="AY8" s="23">
        <v>275</v>
      </c>
      <c r="AZ8" s="23">
        <v>211</v>
      </c>
      <c r="BA8" s="23">
        <v>26</v>
      </c>
      <c r="BB8" s="23">
        <v>216</v>
      </c>
      <c r="BC8" s="23">
        <v>172</v>
      </c>
      <c r="BD8" s="23">
        <v>27</v>
      </c>
      <c r="BE8"/>
      <c r="BF8"/>
      <c r="BG8"/>
      <c r="BH8"/>
      <c r="BI8"/>
      <c r="BJ8"/>
      <c r="BK8"/>
      <c r="BL8"/>
    </row>
    <row r="9" spans="1:64" ht="18" customHeight="1" x14ac:dyDescent="0.35">
      <c r="A9" s="80" t="s">
        <v>7</v>
      </c>
      <c r="B9" s="80"/>
      <c r="C9" s="80"/>
      <c r="D9" s="81"/>
      <c r="E9" s="81"/>
      <c r="F9" s="81"/>
      <c r="G9"/>
      <c r="L9"/>
      <c r="M9"/>
      <c r="N9"/>
      <c r="O9"/>
      <c r="P9"/>
      <c r="Q9"/>
      <c r="R9" s="46" t="s">
        <v>48</v>
      </c>
      <c r="S9" s="46"/>
      <c r="T9" s="46"/>
      <c r="U9" s="46"/>
      <c r="V9" s="46"/>
      <c r="W9" s="46"/>
      <c r="X9" s="46"/>
      <c r="Y9"/>
      <c r="Z9" s="2">
        <v>1250</v>
      </c>
      <c r="AA9" s="2">
        <v>132</v>
      </c>
      <c r="AB9" s="2">
        <v>55</v>
      </c>
      <c r="AC9" s="2">
        <v>45</v>
      </c>
      <c r="AD9" s="14" t="s">
        <v>14</v>
      </c>
      <c r="AE9"/>
      <c r="AF9" s="57" t="s">
        <v>99</v>
      </c>
      <c r="AG9" s="58"/>
      <c r="AH9" s="58"/>
      <c r="AI9" s="58"/>
      <c r="AJ9" s="58"/>
      <c r="AK9" s="58"/>
      <c r="AL9" s="58"/>
      <c r="AM9" s="59"/>
      <c r="AN9"/>
      <c r="AO9" s="2">
        <v>300</v>
      </c>
      <c r="AP9" s="2">
        <v>84</v>
      </c>
      <c r="AQ9" s="2">
        <v>68</v>
      </c>
      <c r="AR9" s="2">
        <v>52</v>
      </c>
      <c r="AS9" s="14">
        <v>100</v>
      </c>
      <c r="AT9"/>
      <c r="AU9" s="23">
        <v>400</v>
      </c>
      <c r="AV9" s="23">
        <v>143</v>
      </c>
      <c r="AW9" s="23">
        <v>78</v>
      </c>
      <c r="AX9" s="23">
        <v>46</v>
      </c>
      <c r="AY9" s="23">
        <v>132</v>
      </c>
      <c r="AZ9" s="23">
        <v>59</v>
      </c>
      <c r="BA9" s="23">
        <v>48</v>
      </c>
      <c r="BB9" s="23">
        <v>93</v>
      </c>
      <c r="BC9" s="23">
        <v>54</v>
      </c>
      <c r="BD9" s="23">
        <v>50</v>
      </c>
      <c r="BE9"/>
      <c r="BF9"/>
      <c r="BG9"/>
      <c r="BH9"/>
      <c r="BI9"/>
      <c r="BJ9"/>
      <c r="BK9"/>
      <c r="BL9"/>
    </row>
    <row r="10" spans="1:64" ht="18" customHeight="1" x14ac:dyDescent="0.35">
      <c r="A10" s="80" t="s">
        <v>16</v>
      </c>
      <c r="B10" s="80"/>
      <c r="C10" s="80"/>
      <c r="D10" s="81" t="s">
        <v>25</v>
      </c>
      <c r="E10" s="81"/>
      <c r="F10" s="81"/>
      <c r="G10"/>
      <c r="H10" s="73" t="s">
        <v>35</v>
      </c>
      <c r="I10" s="73"/>
      <c r="J10" s="73"/>
      <c r="K10" s="73"/>
      <c r="L10" s="73"/>
      <c r="M10" s="73"/>
      <c r="N10" s="73"/>
      <c r="O10" s="73"/>
      <c r="P10" s="73"/>
      <c r="Q10"/>
      <c r="R10" s="9" t="s">
        <v>50</v>
      </c>
      <c r="S10" s="8">
        <v>20</v>
      </c>
      <c r="T10" s="8">
        <v>750</v>
      </c>
      <c r="U10" s="8">
        <v>900</v>
      </c>
      <c r="V10" s="8">
        <v>1150</v>
      </c>
      <c r="W10" s="8">
        <v>1300</v>
      </c>
      <c r="X10" s="8">
        <v>1500</v>
      </c>
      <c r="Y10"/>
      <c r="Z10" s="13">
        <v>1300</v>
      </c>
      <c r="AA10" s="13">
        <v>110</v>
      </c>
      <c r="AB10" s="13">
        <v>51</v>
      </c>
      <c r="AC10" s="13">
        <v>43</v>
      </c>
      <c r="AD10" s="14" t="s">
        <v>14</v>
      </c>
      <c r="AE10"/>
      <c r="AF10" s="60"/>
      <c r="AG10" s="61"/>
      <c r="AH10" s="61"/>
      <c r="AI10" s="61"/>
      <c r="AJ10" s="61"/>
      <c r="AK10" s="61"/>
      <c r="AL10" s="61"/>
      <c r="AM10" s="62"/>
      <c r="AN10"/>
      <c r="AO10" s="38" t="s">
        <v>124</v>
      </c>
      <c r="AP10" s="38"/>
      <c r="AQ10" s="38"/>
      <c r="AR10" s="38"/>
      <c r="AS10" s="38"/>
      <c r="AT10"/>
      <c r="AU10" s="5">
        <v>800</v>
      </c>
      <c r="AV10" s="5">
        <v>113</v>
      </c>
      <c r="AW10" s="5">
        <v>34</v>
      </c>
      <c r="AX10" s="5">
        <v>57</v>
      </c>
      <c r="AY10" s="5">
        <v>98</v>
      </c>
      <c r="AZ10" s="23">
        <v>29</v>
      </c>
      <c r="BA10" s="23">
        <v>60</v>
      </c>
      <c r="BB10" s="28" t="s">
        <v>14</v>
      </c>
      <c r="BC10" s="28" t="s">
        <v>14</v>
      </c>
      <c r="BD10" s="28" t="s">
        <v>14</v>
      </c>
      <c r="BE10"/>
      <c r="BF10"/>
      <c r="BG10"/>
      <c r="BH10"/>
      <c r="BI10"/>
      <c r="BJ10"/>
      <c r="BK10"/>
      <c r="BL10"/>
    </row>
    <row r="11" spans="1:64" ht="21" customHeight="1" x14ac:dyDescent="0.35">
      <c r="A11" s="80" t="s">
        <v>17</v>
      </c>
      <c r="B11" s="80"/>
      <c r="C11" s="80"/>
      <c r="D11" s="81" t="s">
        <v>26</v>
      </c>
      <c r="E11" s="81"/>
      <c r="F11" s="81"/>
      <c r="G11"/>
      <c r="H11" s="74" t="s">
        <v>36</v>
      </c>
      <c r="I11" s="74"/>
      <c r="J11" s="74"/>
      <c r="K11" s="75" t="s">
        <v>37</v>
      </c>
      <c r="L11" s="75"/>
      <c r="M11" s="32" t="s">
        <v>57</v>
      </c>
      <c r="N11" s="42" t="s">
        <v>39</v>
      </c>
      <c r="O11" s="42" t="s">
        <v>12</v>
      </c>
      <c r="P11" s="42" t="s">
        <v>13</v>
      </c>
      <c r="Q11"/>
      <c r="R11" s="9" t="s">
        <v>54</v>
      </c>
      <c r="S11" s="10">
        <v>1186</v>
      </c>
      <c r="T11" s="10">
        <v>1176</v>
      </c>
      <c r="U11" s="8">
        <v>1039</v>
      </c>
      <c r="V11" s="8">
        <v>745</v>
      </c>
      <c r="W11" s="8">
        <v>686</v>
      </c>
      <c r="X11" s="8">
        <v>539</v>
      </c>
      <c r="Y11"/>
      <c r="Z11" s="38" t="s">
        <v>59</v>
      </c>
      <c r="AA11" s="38"/>
      <c r="AB11" s="38"/>
      <c r="AC11" s="38"/>
      <c r="AD11" s="38"/>
      <c r="AE11"/>
      <c r="AF11" s="60"/>
      <c r="AG11" s="61"/>
      <c r="AH11" s="61"/>
      <c r="AI11" s="61"/>
      <c r="AJ11" s="61"/>
      <c r="AK11" s="61"/>
      <c r="AL11" s="61"/>
      <c r="AM11" s="62"/>
      <c r="AN11"/>
      <c r="AO11" s="38"/>
      <c r="AP11" s="38"/>
      <c r="AQ11" s="38"/>
      <c r="AR11" s="38"/>
      <c r="AS11" s="38"/>
      <c r="AT11"/>
      <c r="AU11" s="5">
        <v>1400</v>
      </c>
      <c r="AV11" s="5">
        <v>44</v>
      </c>
      <c r="AW11" s="5">
        <v>25</v>
      </c>
      <c r="AX11" s="5">
        <v>63</v>
      </c>
      <c r="AY11" s="5">
        <v>39</v>
      </c>
      <c r="AZ11" s="23">
        <v>25</v>
      </c>
      <c r="BA11" s="23">
        <v>65</v>
      </c>
      <c r="BB11" s="23">
        <v>34</v>
      </c>
      <c r="BC11" s="23">
        <v>20</v>
      </c>
      <c r="BD11" s="23">
        <v>67</v>
      </c>
      <c r="BE11"/>
      <c r="BF11"/>
      <c r="BG11"/>
      <c r="BH11"/>
      <c r="BI11"/>
      <c r="BJ11"/>
      <c r="BK11"/>
      <c r="BL11"/>
    </row>
    <row r="12" spans="1:64" x14ac:dyDescent="0.35">
      <c r="A12" s="73" t="s">
        <v>8</v>
      </c>
      <c r="B12" s="73"/>
      <c r="C12" s="73"/>
      <c r="D12" s="73"/>
      <c r="E12" s="73"/>
      <c r="F12" s="73"/>
      <c r="G12"/>
      <c r="H12" s="74"/>
      <c r="I12" s="74"/>
      <c r="J12" s="74"/>
      <c r="K12" s="75"/>
      <c r="L12" s="75"/>
      <c r="M12" s="32"/>
      <c r="N12" s="42"/>
      <c r="O12" s="42"/>
      <c r="P12" s="42"/>
      <c r="Q12"/>
      <c r="R12" s="9" t="s">
        <v>53</v>
      </c>
      <c r="S12" s="8">
        <v>891</v>
      </c>
      <c r="T12" s="8">
        <v>882</v>
      </c>
      <c r="U12" s="8">
        <v>755</v>
      </c>
      <c r="V12" s="8">
        <v>510</v>
      </c>
      <c r="W12" s="8">
        <v>490</v>
      </c>
      <c r="X12" s="8">
        <v>314</v>
      </c>
      <c r="Y12"/>
      <c r="Z12" s="38"/>
      <c r="AA12" s="38"/>
      <c r="AB12" s="38"/>
      <c r="AC12" s="38"/>
      <c r="AD12" s="38"/>
      <c r="AE12"/>
      <c r="AF12" s="63"/>
      <c r="AG12" s="64"/>
      <c r="AH12" s="64"/>
      <c r="AI12" s="64"/>
      <c r="AJ12" s="64"/>
      <c r="AK12" s="64"/>
      <c r="AL12" s="64"/>
      <c r="AM12" s="65"/>
      <c r="AN12"/>
      <c r="AO12" s="13">
        <v>-140</v>
      </c>
      <c r="AP12" s="13">
        <v>853</v>
      </c>
      <c r="AQ12" s="13">
        <v>824</v>
      </c>
      <c r="AR12" s="13">
        <v>23</v>
      </c>
      <c r="AS12" s="13">
        <v>90</v>
      </c>
      <c r="AT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x14ac:dyDescent="0.35">
      <c r="A13" s="80" t="s">
        <v>9</v>
      </c>
      <c r="B13" s="80"/>
      <c r="C13" s="80"/>
      <c r="D13" s="81" t="s">
        <v>27</v>
      </c>
      <c r="E13" s="81"/>
      <c r="F13" s="81"/>
      <c r="G13"/>
      <c r="H13" s="73" t="s">
        <v>40</v>
      </c>
      <c r="I13" s="73"/>
      <c r="J13" s="73"/>
      <c r="K13" s="73">
        <v>102</v>
      </c>
      <c r="L13" s="73"/>
      <c r="M13" s="6">
        <v>488</v>
      </c>
      <c r="N13" s="6">
        <v>431</v>
      </c>
      <c r="O13" s="6">
        <v>1</v>
      </c>
      <c r="P13" s="6">
        <v>0.8</v>
      </c>
      <c r="Q13"/>
      <c r="R13" s="9" t="s">
        <v>12</v>
      </c>
      <c r="S13" s="8">
        <v>9</v>
      </c>
      <c r="T13" s="8">
        <v>16</v>
      </c>
      <c r="U13" s="8">
        <v>18</v>
      </c>
      <c r="V13" s="8">
        <v>29</v>
      </c>
      <c r="W13" s="8">
        <v>45</v>
      </c>
      <c r="X13" s="8">
        <v>54</v>
      </c>
      <c r="Y13"/>
      <c r="Z13" s="13">
        <v>20</v>
      </c>
      <c r="AA13" s="13">
        <v>637</v>
      </c>
      <c r="AB13" s="13">
        <v>515</v>
      </c>
      <c r="AC13" s="13">
        <v>31</v>
      </c>
      <c r="AD13" s="13">
        <v>58</v>
      </c>
      <c r="AE13"/>
      <c r="AF13" s="45" t="s">
        <v>79</v>
      </c>
      <c r="AG13" s="45"/>
      <c r="AH13" s="13">
        <v>0.01</v>
      </c>
      <c r="AI13" s="13">
        <v>0.06</v>
      </c>
      <c r="AJ13" s="13">
        <v>0.1</v>
      </c>
      <c r="AK13" s="13">
        <v>0.15</v>
      </c>
      <c r="AL13" s="13">
        <v>0.2</v>
      </c>
      <c r="AM13" s="13">
        <v>0.23</v>
      </c>
      <c r="AN13"/>
      <c r="AO13" s="13">
        <v>-110</v>
      </c>
      <c r="AP13" s="13">
        <v>697</v>
      </c>
      <c r="AQ13" s="14">
        <v>662</v>
      </c>
      <c r="AR13" s="13">
        <v>25</v>
      </c>
      <c r="AS13" s="15">
        <v>97</v>
      </c>
      <c r="AT13"/>
      <c r="AU13" s="45" t="s">
        <v>129</v>
      </c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/>
      <c r="BG13"/>
      <c r="BH13"/>
      <c r="BI13"/>
      <c r="BJ13"/>
      <c r="BK13"/>
      <c r="BL13"/>
    </row>
    <row r="14" spans="1:64" x14ac:dyDescent="0.35">
      <c r="A14" s="80" t="s">
        <v>10</v>
      </c>
      <c r="B14" s="80"/>
      <c r="C14" s="80"/>
      <c r="D14" s="81" t="s">
        <v>28</v>
      </c>
      <c r="E14" s="81"/>
      <c r="F14" s="81"/>
      <c r="G14"/>
      <c r="H14" s="73" t="s">
        <v>41</v>
      </c>
      <c r="I14" s="73"/>
      <c r="J14" s="73"/>
      <c r="K14" s="73">
        <v>50</v>
      </c>
      <c r="L14" s="73"/>
      <c r="M14" s="6">
        <v>568</v>
      </c>
      <c r="N14" s="6">
        <v>526</v>
      </c>
      <c r="O14" s="6">
        <v>23</v>
      </c>
      <c r="P14" s="6">
        <v>33</v>
      </c>
      <c r="Q14"/>
      <c r="R14" s="11" t="s">
        <v>49</v>
      </c>
      <c r="S14" s="8">
        <v>2990</v>
      </c>
      <c r="T14" s="8">
        <v>2940</v>
      </c>
      <c r="U14" s="8">
        <v>2600</v>
      </c>
      <c r="V14" s="8">
        <v>2300</v>
      </c>
      <c r="W14" s="8">
        <v>2160</v>
      </c>
      <c r="X14" s="8">
        <v>1960</v>
      </c>
      <c r="Y14"/>
      <c r="Z14" s="13">
        <v>300</v>
      </c>
      <c r="AA14" s="13">
        <v>471</v>
      </c>
      <c r="AB14" s="14" t="s">
        <v>14</v>
      </c>
      <c r="AC14" s="13">
        <v>32</v>
      </c>
      <c r="AD14" s="15" t="s">
        <v>14</v>
      </c>
      <c r="AE14"/>
      <c r="AF14" s="56" t="s">
        <v>100</v>
      </c>
      <c r="AG14" s="56"/>
      <c r="AH14" s="2">
        <v>8</v>
      </c>
      <c r="AI14" s="2">
        <v>13</v>
      </c>
      <c r="AJ14" s="2">
        <v>35</v>
      </c>
      <c r="AK14" s="2">
        <v>80</v>
      </c>
      <c r="AL14" s="2">
        <v>110</v>
      </c>
      <c r="AM14" s="2">
        <v>120</v>
      </c>
      <c r="AN14"/>
      <c r="AO14" s="13">
        <v>20</v>
      </c>
      <c r="AP14" s="13">
        <v>481</v>
      </c>
      <c r="AQ14" s="2">
        <v>329</v>
      </c>
      <c r="AR14" s="13">
        <v>34</v>
      </c>
      <c r="AS14" s="13">
        <v>100</v>
      </c>
      <c r="AT14"/>
      <c r="AU14" s="45" t="s">
        <v>130</v>
      </c>
      <c r="AV14" s="45"/>
      <c r="AW14" s="45"/>
      <c r="AX14" s="45" t="s">
        <v>134</v>
      </c>
      <c r="AY14" s="45"/>
      <c r="AZ14" s="45"/>
      <c r="BA14" s="45"/>
      <c r="BB14" s="45"/>
      <c r="BC14" s="37" t="s">
        <v>133</v>
      </c>
      <c r="BD14" s="48" t="s">
        <v>135</v>
      </c>
      <c r="BE14" s="36" t="s">
        <v>136</v>
      </c>
      <c r="BF14"/>
      <c r="BG14"/>
      <c r="BH14"/>
      <c r="BI14"/>
      <c r="BJ14"/>
      <c r="BK14"/>
      <c r="BL14"/>
    </row>
    <row r="15" spans="1:64" ht="18" customHeight="1" x14ac:dyDescent="0.35">
      <c r="A15" s="80" t="s">
        <v>11</v>
      </c>
      <c r="B15" s="80"/>
      <c r="C15" s="80"/>
      <c r="D15" s="81">
        <v>0.33500000000000002</v>
      </c>
      <c r="E15" s="81"/>
      <c r="F15" s="81"/>
      <c r="G15"/>
      <c r="H15" s="43"/>
      <c r="I15" s="43"/>
      <c r="J15" s="43"/>
      <c r="K15" s="43">
        <v>25</v>
      </c>
      <c r="L15" s="43"/>
      <c r="M15" s="6">
        <v>637</v>
      </c>
      <c r="N15" s="6">
        <v>498</v>
      </c>
      <c r="O15" s="6">
        <v>30</v>
      </c>
      <c r="P15" s="6">
        <v>35</v>
      </c>
      <c r="Q15"/>
      <c r="R15" s="66" t="s">
        <v>52</v>
      </c>
      <c r="S15" s="66"/>
      <c r="T15" s="66"/>
      <c r="U15" s="66"/>
      <c r="V15" s="66"/>
      <c r="W15" s="66"/>
      <c r="X15" s="66"/>
      <c r="Y15"/>
      <c r="Z15" s="13">
        <v>1000</v>
      </c>
      <c r="AA15" s="13">
        <v>255</v>
      </c>
      <c r="AB15" s="2">
        <v>225</v>
      </c>
      <c r="AC15" s="13">
        <v>20</v>
      </c>
      <c r="AD15" s="13">
        <v>74</v>
      </c>
      <c r="AE15"/>
      <c r="AF15" s="56" t="s">
        <v>101</v>
      </c>
      <c r="AG15" s="56"/>
      <c r="AH15" s="13">
        <v>159</v>
      </c>
      <c r="AI15" s="13">
        <v>159</v>
      </c>
      <c r="AJ15" s="13">
        <v>161</v>
      </c>
      <c r="AK15" s="13">
        <v>161</v>
      </c>
      <c r="AL15" s="13">
        <v>162</v>
      </c>
      <c r="AM15" s="13">
        <v>174</v>
      </c>
      <c r="AN15"/>
      <c r="AO15" s="38" t="s">
        <v>124</v>
      </c>
      <c r="AP15" s="38"/>
      <c r="AQ15" s="38"/>
      <c r="AR15" s="38"/>
      <c r="AS15" s="38"/>
      <c r="AT15"/>
      <c r="AU15" s="45"/>
      <c r="AV15" s="45"/>
      <c r="AW15" s="45"/>
      <c r="AX15" s="10" t="s">
        <v>131</v>
      </c>
      <c r="AY15" s="10" t="s">
        <v>65</v>
      </c>
      <c r="AZ15" s="10" t="s">
        <v>67</v>
      </c>
      <c r="BA15" s="19" t="s">
        <v>132</v>
      </c>
      <c r="BB15" s="19"/>
      <c r="BC15" s="37"/>
      <c r="BD15" s="48"/>
      <c r="BE15" s="36"/>
      <c r="BF15"/>
      <c r="BG15"/>
      <c r="BH15"/>
      <c r="BI15"/>
      <c r="BJ15"/>
      <c r="BK15"/>
      <c r="BL15"/>
    </row>
    <row r="16" spans="1:64" x14ac:dyDescent="0.35">
      <c r="A16"/>
      <c r="B16"/>
      <c r="C16"/>
      <c r="D16"/>
      <c r="E16"/>
      <c r="F16"/>
      <c r="G16"/>
      <c r="H16" s="43"/>
      <c r="I16" s="43"/>
      <c r="J16" s="43"/>
      <c r="K16" s="43">
        <v>16</v>
      </c>
      <c r="L16" s="43"/>
      <c r="M16" s="6">
        <v>753</v>
      </c>
      <c r="N16" s="6">
        <v>588</v>
      </c>
      <c r="O16" s="6">
        <v>36</v>
      </c>
      <c r="P16" s="6">
        <v>60</v>
      </c>
      <c r="Q16"/>
      <c r="R16" s="66"/>
      <c r="S16" s="66"/>
      <c r="T16" s="66"/>
      <c r="U16" s="66"/>
      <c r="V16" s="66"/>
      <c r="W16" s="66"/>
      <c r="X16" s="66"/>
      <c r="Y16"/>
      <c r="Z16" s="13">
        <v>1250</v>
      </c>
      <c r="AA16" s="13">
        <v>114</v>
      </c>
      <c r="AB16" s="2">
        <v>86</v>
      </c>
      <c r="AC16" s="13">
        <v>42</v>
      </c>
      <c r="AD16" s="13">
        <v>92</v>
      </c>
      <c r="AE16"/>
      <c r="AF16" t="s">
        <v>102</v>
      </c>
      <c r="AG16"/>
      <c r="AH16"/>
      <c r="AI16"/>
      <c r="AJ16"/>
      <c r="AK16"/>
      <c r="AL16"/>
      <c r="AM16"/>
      <c r="AN16"/>
      <c r="AO16" s="38"/>
      <c r="AP16" s="38"/>
      <c r="AQ16" s="38"/>
      <c r="AR16" s="38"/>
      <c r="AS16" s="38"/>
      <c r="AT16"/>
      <c r="AU16" s="45" t="s">
        <v>137</v>
      </c>
      <c r="AV16" s="45"/>
      <c r="AW16" s="45"/>
      <c r="AX16" s="10">
        <v>1.2</v>
      </c>
      <c r="AY16" s="10">
        <v>35</v>
      </c>
      <c r="AZ16" s="10">
        <v>2</v>
      </c>
      <c r="BA16" s="10">
        <v>0.57999999999999996</v>
      </c>
      <c r="BB16" s="10">
        <v>6.9740000000000002</v>
      </c>
      <c r="BC16" s="10">
        <v>51</v>
      </c>
      <c r="BD16" s="10">
        <v>-30</v>
      </c>
      <c r="BE16" s="19">
        <v>1400</v>
      </c>
      <c r="BF16"/>
      <c r="BG16"/>
      <c r="BH16"/>
      <c r="BI16"/>
      <c r="BJ16"/>
      <c r="BK16"/>
      <c r="BL16"/>
    </row>
    <row r="17" spans="1:64" x14ac:dyDescent="0.35">
      <c r="A17"/>
      <c r="B17"/>
      <c r="C17"/>
      <c r="D17"/>
      <c r="E17"/>
      <c r="F17"/>
      <c r="G17"/>
      <c r="H17" s="43" t="s">
        <v>42</v>
      </c>
      <c r="I17" s="43"/>
      <c r="J17" s="43"/>
      <c r="K17" s="43"/>
      <c r="L17" s="43"/>
      <c r="M17" s="43"/>
      <c r="N17" s="43"/>
      <c r="O17" s="43"/>
      <c r="P17" s="43"/>
      <c r="Q17"/>
      <c r="R17" s="53" t="s">
        <v>15</v>
      </c>
      <c r="S17" s="54"/>
      <c r="T17" s="54"/>
      <c r="U17" s="55"/>
      <c r="V17" s="6"/>
      <c r="W17" s="6"/>
      <c r="X17" s="6"/>
      <c r="Y17"/>
      <c r="Z17" s="13">
        <v>1300</v>
      </c>
      <c r="AA17" s="13">
        <v>108</v>
      </c>
      <c r="AB17" s="2">
        <v>62</v>
      </c>
      <c r="AC17" s="13">
        <v>33</v>
      </c>
      <c r="AD17" s="13">
        <v>75</v>
      </c>
      <c r="AE17"/>
      <c r="AF17" s="24" t="s">
        <v>61</v>
      </c>
      <c r="AG17" s="13">
        <v>-20</v>
      </c>
      <c r="AH17" s="13">
        <v>0</v>
      </c>
      <c r="AI17" s="13">
        <v>20</v>
      </c>
      <c r="AJ17" s="13">
        <v>50</v>
      </c>
      <c r="AK17" s="13">
        <v>70</v>
      </c>
      <c r="AL17" s="13">
        <v>100</v>
      </c>
      <c r="AM17" s="13">
        <v>150</v>
      </c>
      <c r="AN17"/>
      <c r="AO17" s="13">
        <v>-196</v>
      </c>
      <c r="AP17" s="13">
        <v>1079</v>
      </c>
      <c r="AQ17" s="13">
        <v>189</v>
      </c>
      <c r="AR17" s="13">
        <v>10</v>
      </c>
      <c r="AS17" s="13">
        <v>19</v>
      </c>
      <c r="AT17"/>
      <c r="AU17" s="45" t="s">
        <v>138</v>
      </c>
      <c r="AV17" s="36"/>
      <c r="AW17" s="36"/>
      <c r="AX17" s="10">
        <v>0.875</v>
      </c>
      <c r="AY17" s="10">
        <v>30</v>
      </c>
      <c r="AZ17" s="10">
        <v>2.2000000000000002</v>
      </c>
      <c r="BA17" s="10">
        <v>0.11700000000000001</v>
      </c>
      <c r="BB17" s="10">
        <v>0.31</v>
      </c>
      <c r="BC17" s="10">
        <v>71</v>
      </c>
      <c r="BD17" s="10">
        <v>-50</v>
      </c>
      <c r="BE17" s="19">
        <v>2200</v>
      </c>
      <c r="BF17"/>
      <c r="BG17"/>
      <c r="BH17"/>
      <c r="BI17"/>
      <c r="BJ17"/>
      <c r="BK17"/>
      <c r="BL17"/>
    </row>
    <row r="18" spans="1:64" ht="18" customHeigh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s="67" t="s">
        <v>38</v>
      </c>
      <c r="S18" s="68"/>
      <c r="T18" s="68"/>
      <c r="U18" s="69"/>
      <c r="V18" s="12">
        <v>382</v>
      </c>
      <c r="W18" s="12">
        <v>422</v>
      </c>
      <c r="X18" s="12">
        <v>323</v>
      </c>
      <c r="Y18"/>
      <c r="Z18" s="13">
        <v>1500</v>
      </c>
      <c r="AA18" s="13">
        <v>44</v>
      </c>
      <c r="AB18" s="14" t="s">
        <v>14</v>
      </c>
      <c r="AC18" s="13">
        <v>48</v>
      </c>
      <c r="AD18" s="14" t="s">
        <v>14</v>
      </c>
      <c r="AE18"/>
      <c r="AF18" s="18" t="s">
        <v>103</v>
      </c>
      <c r="AG18" s="25"/>
      <c r="AH18" s="26"/>
      <c r="AI18" s="26"/>
      <c r="AJ18" s="26"/>
      <c r="AK18" s="26"/>
      <c r="AL18" s="26"/>
      <c r="AM18" s="27"/>
      <c r="AN18"/>
      <c r="AO18" s="13">
        <v>-150</v>
      </c>
      <c r="AP18" s="13">
        <v>912</v>
      </c>
      <c r="AQ18" s="14">
        <v>711</v>
      </c>
      <c r="AR18" s="13">
        <v>18</v>
      </c>
      <c r="AS18" s="13">
        <v>26</v>
      </c>
      <c r="AT18"/>
      <c r="AU18" s="10" t="s">
        <v>139</v>
      </c>
      <c r="AV18" s="45"/>
      <c r="AW18" s="36"/>
      <c r="AX18" s="10">
        <v>0.375</v>
      </c>
      <c r="AY18" s="10">
        <v>25</v>
      </c>
      <c r="AZ18" s="10">
        <v>1.9</v>
      </c>
      <c r="BA18" s="10">
        <v>8.6999999999999994E-2</v>
      </c>
      <c r="BB18" s="10">
        <v>9.6000000000000002E-2</v>
      </c>
      <c r="BC18" s="10">
        <v>100</v>
      </c>
      <c r="BD18" s="10">
        <v>-80</v>
      </c>
      <c r="BE18" s="19">
        <v>2700</v>
      </c>
      <c r="BF18"/>
      <c r="BG18"/>
      <c r="BH18"/>
      <c r="BI18"/>
      <c r="BJ18"/>
      <c r="BK18"/>
      <c r="BL18"/>
    </row>
    <row r="19" spans="1:64" ht="34.200000000000003" customHeight="1" x14ac:dyDescent="0.35">
      <c r="A19"/>
      <c r="B19"/>
      <c r="C19"/>
      <c r="D19"/>
      <c r="E19"/>
      <c r="F19"/>
      <c r="G19"/>
      <c r="H19" s="38" t="s">
        <v>62</v>
      </c>
      <c r="I19" s="38"/>
      <c r="J19" s="38"/>
      <c r="K19" s="38"/>
      <c r="L19" s="38"/>
      <c r="M19" s="38"/>
      <c r="N19" s="38"/>
      <c r="O19" s="38"/>
      <c r="P19"/>
      <c r="Q19"/>
      <c r="R19" s="70" t="s">
        <v>51</v>
      </c>
      <c r="S19" s="71"/>
      <c r="T19" s="71"/>
      <c r="U19" s="72"/>
      <c r="V19" s="12">
        <v>275</v>
      </c>
      <c r="W19" s="6">
        <v>382</v>
      </c>
      <c r="X19" s="12">
        <v>323</v>
      </c>
      <c r="Y19"/>
      <c r="Z19" s="38" t="s">
        <v>60</v>
      </c>
      <c r="AA19" s="38"/>
      <c r="AB19" s="38"/>
      <c r="AC19" s="38"/>
      <c r="AD19" s="38"/>
      <c r="AE19"/>
      <c r="AF19" s="18" t="s">
        <v>104</v>
      </c>
      <c r="AG19" s="2">
        <v>0</v>
      </c>
      <c r="AH19" s="2" t="s">
        <v>106</v>
      </c>
      <c r="AI19" s="2" t="s">
        <v>109</v>
      </c>
      <c r="AJ19" s="2" t="s">
        <v>112</v>
      </c>
      <c r="AK19" s="2" t="s">
        <v>115</v>
      </c>
      <c r="AL19" s="2">
        <f>-(70)</f>
        <v>-70</v>
      </c>
      <c r="AM19" s="2" t="s">
        <v>119</v>
      </c>
      <c r="AN19"/>
      <c r="AO19" s="13">
        <v>-80</v>
      </c>
      <c r="AP19" s="13">
        <v>672</v>
      </c>
      <c r="AQ19" s="2">
        <v>520</v>
      </c>
      <c r="AR19" s="13">
        <v>19</v>
      </c>
      <c r="AS19" s="13">
        <v>43</v>
      </c>
      <c r="AT19"/>
      <c r="AU19" s="45" t="s">
        <v>140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/>
      <c r="BG19"/>
      <c r="BH19"/>
      <c r="BI19"/>
      <c r="BJ19"/>
      <c r="BK19"/>
      <c r="BL19"/>
    </row>
    <row r="20" spans="1:64" x14ac:dyDescent="0.35">
      <c r="A20"/>
      <c r="B20"/>
      <c r="C20"/>
      <c r="D20"/>
      <c r="E20"/>
      <c r="F20"/>
      <c r="G20"/>
      <c r="H20" s="38" t="s">
        <v>63</v>
      </c>
      <c r="I20" s="38" t="s">
        <v>70</v>
      </c>
      <c r="J20" s="38" t="s">
        <v>64</v>
      </c>
      <c r="K20" s="38"/>
      <c r="L20" s="38"/>
      <c r="M20" s="38"/>
      <c r="N20" s="38"/>
      <c r="O20" s="38"/>
      <c r="P20"/>
      <c r="Q20"/>
      <c r="R20" s="70" t="s">
        <v>12</v>
      </c>
      <c r="S20" s="71"/>
      <c r="T20" s="71"/>
      <c r="U20" s="72"/>
      <c r="V20" s="12">
        <v>23</v>
      </c>
      <c r="W20" s="6">
        <v>13</v>
      </c>
      <c r="X20" s="12">
        <v>1.4</v>
      </c>
      <c r="Y20"/>
      <c r="Z20" s="38"/>
      <c r="AA20" s="38"/>
      <c r="AB20" s="38"/>
      <c r="AC20" s="38"/>
      <c r="AD20" s="38"/>
      <c r="AE20"/>
      <c r="AF20" s="18" t="s">
        <v>105</v>
      </c>
      <c r="AG20" s="2">
        <v>0</v>
      </c>
      <c r="AH20" s="2" t="s">
        <v>107</v>
      </c>
      <c r="AI20" s="2" t="s">
        <v>110</v>
      </c>
      <c r="AJ20" s="2" t="s">
        <v>113</v>
      </c>
      <c r="AK20" s="2" t="s">
        <v>116</v>
      </c>
      <c r="AL20" s="2" t="s">
        <v>117</v>
      </c>
      <c r="AM20" s="2" t="s">
        <v>120</v>
      </c>
      <c r="AN20"/>
      <c r="AO20" s="13">
        <v>20</v>
      </c>
      <c r="AP20" s="13">
        <v>373</v>
      </c>
      <c r="AQ20" s="2">
        <v>280</v>
      </c>
      <c r="AR20" s="13">
        <v>21</v>
      </c>
      <c r="AS20" s="13">
        <v>68</v>
      </c>
      <c r="AT20"/>
      <c r="AU20" s="45" t="s">
        <v>141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/>
      <c r="BG20"/>
      <c r="BH20"/>
      <c r="BI20"/>
      <c r="BJ20"/>
      <c r="BK20"/>
      <c r="BL20"/>
    </row>
    <row r="21" spans="1:64" ht="43.8" customHeight="1" x14ac:dyDescent="0.35">
      <c r="A21"/>
      <c r="B21"/>
      <c r="C21"/>
      <c r="D21"/>
      <c r="E21"/>
      <c r="F21"/>
      <c r="G21"/>
      <c r="H21" s="38"/>
      <c r="I21" s="38"/>
      <c r="J21" s="16" t="s">
        <v>77</v>
      </c>
      <c r="K21" s="16" t="s">
        <v>65</v>
      </c>
      <c r="L21" s="16" t="s">
        <v>66</v>
      </c>
      <c r="M21" s="16" t="s">
        <v>67</v>
      </c>
      <c r="N21" s="16" t="s">
        <v>68</v>
      </c>
      <c r="O21" s="16" t="s">
        <v>69</v>
      </c>
      <c r="P21"/>
      <c r="Q21"/>
      <c r="R21" s="82" t="s">
        <v>13</v>
      </c>
      <c r="S21" s="83"/>
      <c r="T21" s="83"/>
      <c r="U21" s="84"/>
      <c r="V21" s="12">
        <v>28</v>
      </c>
      <c r="W21" s="6">
        <v>22</v>
      </c>
      <c r="X21" s="12">
        <v>3</v>
      </c>
      <c r="Y21"/>
      <c r="Z21" s="13">
        <v>20</v>
      </c>
      <c r="AA21" s="13">
        <v>539</v>
      </c>
      <c r="AB21" s="13">
        <v>323</v>
      </c>
      <c r="AC21" s="13">
        <v>15</v>
      </c>
      <c r="AD21" s="13">
        <v>16</v>
      </c>
      <c r="AE21"/>
      <c r="AF21" s="18" t="s">
        <v>105</v>
      </c>
      <c r="AG21" s="13">
        <v>0</v>
      </c>
      <c r="AH21" s="2" t="s">
        <v>108</v>
      </c>
      <c r="AI21" s="2" t="s">
        <v>111</v>
      </c>
      <c r="AJ21" s="2" t="s">
        <v>114</v>
      </c>
      <c r="AK21" s="2">
        <f>-(55)</f>
        <v>-55</v>
      </c>
      <c r="AL21" s="2" t="s">
        <v>118</v>
      </c>
      <c r="AM21" s="2" t="s">
        <v>121</v>
      </c>
      <c r="AN21"/>
      <c r="AO21" s="10">
        <v>200</v>
      </c>
      <c r="AP21" s="10">
        <v>157</v>
      </c>
      <c r="AQ21" s="10">
        <v>141</v>
      </c>
      <c r="AR21" s="10">
        <v>33</v>
      </c>
      <c r="AS21" s="10">
        <v>100</v>
      </c>
      <c r="AT21"/>
      <c r="BB21"/>
      <c r="BC21"/>
      <c r="BD21"/>
      <c r="BE21"/>
      <c r="BF21"/>
      <c r="BG21"/>
      <c r="BH21"/>
      <c r="BI21"/>
    </row>
    <row r="22" spans="1:64" x14ac:dyDescent="0.35">
      <c r="A22"/>
      <c r="B22"/>
      <c r="C22"/>
      <c r="D22"/>
      <c r="E22"/>
      <c r="F22"/>
      <c r="G22"/>
      <c r="H22" s="16" t="s">
        <v>71</v>
      </c>
      <c r="I22" s="16" t="s">
        <v>72</v>
      </c>
      <c r="J22" s="16">
        <v>8.0000000000000002E-3</v>
      </c>
      <c r="K22" s="16">
        <v>2E-3</v>
      </c>
      <c r="L22" s="16">
        <v>1E-3</v>
      </c>
      <c r="M22" s="16">
        <v>2.9999999999999997E-4</v>
      </c>
      <c r="N22" s="17" t="s">
        <v>14</v>
      </c>
      <c r="O22" s="17" t="s">
        <v>14</v>
      </c>
      <c r="P22"/>
      <c r="Q22"/>
      <c r="R22" s="53" t="s">
        <v>55</v>
      </c>
      <c r="S22" s="54"/>
      <c r="T22" s="54"/>
      <c r="U22" s="54"/>
      <c r="V22" s="54"/>
      <c r="W22" s="54"/>
      <c r="X22" s="55"/>
      <c r="Y22"/>
      <c r="Z22" s="13">
        <v>300</v>
      </c>
      <c r="AA22" s="13">
        <v>294</v>
      </c>
      <c r="AB22" s="14" t="s">
        <v>14</v>
      </c>
      <c r="AC22" s="13">
        <v>52</v>
      </c>
      <c r="AD22" s="13">
        <v>86</v>
      </c>
      <c r="AE22"/>
      <c r="AF22"/>
      <c r="AG22"/>
      <c r="AH22"/>
      <c r="AI22"/>
      <c r="AJ22"/>
      <c r="AK22"/>
      <c r="AL22"/>
      <c r="AM22"/>
      <c r="AN22"/>
      <c r="AO22" s="10">
        <v>30</v>
      </c>
      <c r="AP22" s="10">
        <v>108</v>
      </c>
      <c r="AQ22" s="10">
        <v>94</v>
      </c>
      <c r="AR22" s="10">
        <v>54</v>
      </c>
      <c r="AS22" s="10">
        <v>100</v>
      </c>
      <c r="AT22"/>
      <c r="BA22"/>
      <c r="BB22"/>
      <c r="BC22"/>
      <c r="BD22"/>
      <c r="BE22"/>
      <c r="BF22"/>
      <c r="BG22"/>
      <c r="BH22"/>
      <c r="BI22"/>
    </row>
    <row r="23" spans="1:64" x14ac:dyDescent="0.35">
      <c r="A23"/>
      <c r="B23"/>
      <c r="C23"/>
      <c r="D23"/>
      <c r="E23"/>
      <c r="F23"/>
      <c r="G23"/>
      <c r="H23" s="16"/>
      <c r="I23" s="16" t="s">
        <v>73</v>
      </c>
      <c r="J23" s="16">
        <v>4.0000000000000001E-3</v>
      </c>
      <c r="K23" s="16">
        <v>1E-3</v>
      </c>
      <c r="L23" s="16">
        <v>1E-3</v>
      </c>
      <c r="M23" s="16">
        <v>2.9999999999999997E-4</v>
      </c>
      <c r="N23" s="16">
        <v>0.15</v>
      </c>
      <c r="O23" s="17" t="s">
        <v>14</v>
      </c>
      <c r="P23"/>
      <c r="Q23"/>
      <c r="R23"/>
      <c r="S23"/>
      <c r="T23"/>
      <c r="U23"/>
      <c r="V23"/>
      <c r="W23"/>
      <c r="X23"/>
      <c r="Y23"/>
      <c r="Z23" s="13">
        <v>1000</v>
      </c>
      <c r="AA23" s="13">
        <v>127</v>
      </c>
      <c r="AB23" s="2">
        <v>59</v>
      </c>
      <c r="AC23" s="13">
        <v>47</v>
      </c>
      <c r="AD23" s="13">
        <v>95</v>
      </c>
      <c r="AE23"/>
      <c r="AF23" s="66" t="s">
        <v>191</v>
      </c>
      <c r="AG23" s="66"/>
      <c r="AH23" s="66"/>
      <c r="AI23" s="66"/>
      <c r="AJ23" s="66"/>
      <c r="AK23"/>
      <c r="AL23"/>
      <c r="AM23"/>
      <c r="AN23"/>
      <c r="AT23"/>
      <c r="BA23"/>
      <c r="BB23"/>
      <c r="BC23"/>
      <c r="BD23"/>
      <c r="BE23"/>
      <c r="BF23"/>
      <c r="BG23"/>
      <c r="BH23"/>
      <c r="BI23"/>
    </row>
    <row r="24" spans="1:64" x14ac:dyDescent="0.35">
      <c r="A24"/>
      <c r="B24"/>
      <c r="C24"/>
      <c r="D24"/>
      <c r="E24"/>
      <c r="F24"/>
      <c r="G24"/>
      <c r="H24" s="16" t="s">
        <v>74</v>
      </c>
      <c r="I24" s="16" t="s">
        <v>73</v>
      </c>
      <c r="J24" s="16">
        <v>3.5000000000000001E-3</v>
      </c>
      <c r="K24" s="16">
        <v>1.5E-3</v>
      </c>
      <c r="L24" s="16">
        <v>1E-3</v>
      </c>
      <c r="M24" s="16">
        <v>1E-4</v>
      </c>
      <c r="N24" s="16">
        <v>0.09</v>
      </c>
      <c r="O24" s="16">
        <v>0.05</v>
      </c>
      <c r="P24"/>
      <c r="Q24"/>
      <c r="R24"/>
      <c r="S24"/>
      <c r="T24"/>
      <c r="U24"/>
      <c r="V24"/>
      <c r="W24"/>
      <c r="X24"/>
      <c r="Y24"/>
      <c r="Z24" s="13">
        <v>1200</v>
      </c>
      <c r="AA24" s="13">
        <v>98</v>
      </c>
      <c r="AB24" s="2">
        <v>29</v>
      </c>
      <c r="AC24" s="13">
        <v>50</v>
      </c>
      <c r="AD24" s="13">
        <v>98</v>
      </c>
      <c r="AE24"/>
      <c r="AF24" s="66"/>
      <c r="AG24" s="66"/>
      <c r="AH24" s="66"/>
      <c r="AI24" s="66"/>
      <c r="AJ24" s="66"/>
      <c r="AK24"/>
      <c r="AL24"/>
      <c r="AM24"/>
      <c r="AN24"/>
      <c r="AT24"/>
      <c r="BA24"/>
      <c r="BB24"/>
      <c r="BC24"/>
      <c r="BD24"/>
      <c r="BE24"/>
      <c r="BF24"/>
      <c r="BG24"/>
      <c r="BH24"/>
      <c r="BI24"/>
    </row>
    <row r="25" spans="1:64" ht="18" customHeight="1" x14ac:dyDescent="0.35">
      <c r="A25"/>
      <c r="B25"/>
      <c r="C25"/>
      <c r="D25"/>
      <c r="E25"/>
      <c r="F25"/>
      <c r="G25"/>
      <c r="H25" s="16" t="s">
        <v>75</v>
      </c>
      <c r="I25" s="16" t="s">
        <v>76</v>
      </c>
      <c r="J25" s="16">
        <v>3.0000000000000001E-3</v>
      </c>
      <c r="K25" s="16">
        <v>6.0000000000000001E-3</v>
      </c>
      <c r="L25" s="16">
        <v>1E-3</v>
      </c>
      <c r="M25" s="16">
        <v>6.9999999999999999E-4</v>
      </c>
      <c r="N25" s="17" t="s">
        <v>14</v>
      </c>
      <c r="O25" s="17" t="s">
        <v>14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s="56" t="s">
        <v>190</v>
      </c>
      <c r="AG25" s="38" t="s">
        <v>194</v>
      </c>
      <c r="AH25" s="32" t="s">
        <v>57</v>
      </c>
      <c r="AI25" s="42" t="s">
        <v>39</v>
      </c>
      <c r="AJ25" s="42" t="s">
        <v>12</v>
      </c>
      <c r="AK25"/>
      <c r="AL25"/>
      <c r="AM25"/>
      <c r="AN25"/>
      <c r="AT25"/>
      <c r="BA25"/>
      <c r="BB25"/>
      <c r="BC25"/>
      <c r="BD25"/>
      <c r="BE25"/>
      <c r="BF25"/>
      <c r="BG25"/>
      <c r="BH25"/>
      <c r="BI25"/>
    </row>
    <row r="26" spans="1:64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s="56"/>
      <c r="AG26" s="38"/>
      <c r="AH26" s="32"/>
      <c r="AI26" s="42"/>
      <c r="AJ26" s="42"/>
      <c r="AK26"/>
      <c r="AL26"/>
      <c r="AM26"/>
      <c r="AN26"/>
      <c r="AO26"/>
      <c r="AP26"/>
      <c r="AQ26"/>
      <c r="AR26"/>
      <c r="AS26"/>
      <c r="AT26"/>
      <c r="AZ26"/>
      <c r="BA26"/>
      <c r="BB26"/>
      <c r="BC26"/>
      <c r="BD26"/>
      <c r="BE26"/>
      <c r="BF26"/>
      <c r="BG26"/>
      <c r="BH26"/>
      <c r="BI26"/>
    </row>
    <row r="27" spans="1:64" ht="18" customHeight="1" x14ac:dyDescent="0.35">
      <c r="A27"/>
      <c r="B27"/>
      <c r="C27"/>
      <c r="D27"/>
      <c r="E27"/>
      <c r="F27"/>
      <c r="G27"/>
      <c r="H27" s="44" t="s">
        <v>142</v>
      </c>
      <c r="I27" s="44"/>
      <c r="J27" s="44"/>
      <c r="K27" s="44"/>
      <c r="L27" s="44"/>
      <c r="M27" s="44"/>
      <c r="N27" s="44"/>
      <c r="O27"/>
      <c r="P27" s="32" t="s">
        <v>163</v>
      </c>
      <c r="Q27" s="32"/>
      <c r="R27" s="32"/>
      <c r="S27" s="32"/>
      <c r="T27" s="32"/>
      <c r="U27" s="32"/>
      <c r="V27" s="32"/>
      <c r="W27" s="32"/>
      <c r="X27"/>
      <c r="Y27" s="32" t="s">
        <v>170</v>
      </c>
      <c r="Z27" s="32"/>
      <c r="AA27" s="32"/>
      <c r="AB27" s="32"/>
      <c r="AC27" s="32"/>
      <c r="AD27" s="32"/>
      <c r="AE27"/>
      <c r="AF27" s="73" t="s">
        <v>192</v>
      </c>
      <c r="AG27" s="73"/>
      <c r="AH27" s="73"/>
      <c r="AI27" s="73"/>
      <c r="AJ27" s="73"/>
      <c r="AK27"/>
      <c r="AL27"/>
      <c r="AM27"/>
      <c r="AN27"/>
      <c r="AO27"/>
      <c r="AP27"/>
      <c r="AQ27"/>
      <c r="AR27"/>
      <c r="AS27"/>
      <c r="AT27"/>
      <c r="AZ27"/>
      <c r="BA27"/>
      <c r="BB27"/>
      <c r="BC27"/>
      <c r="BD27"/>
      <c r="BE27"/>
      <c r="BF27"/>
      <c r="BG27"/>
      <c r="BH27"/>
      <c r="BI27"/>
    </row>
    <row r="28" spans="1:64" ht="18" customHeight="1" x14ac:dyDescent="0.35">
      <c r="A28"/>
      <c r="B28"/>
      <c r="C28"/>
      <c r="D28"/>
      <c r="E28"/>
      <c r="F28"/>
      <c r="G28"/>
      <c r="H28" s="44" t="s">
        <v>143</v>
      </c>
      <c r="I28" s="44"/>
      <c r="J28" s="44"/>
      <c r="K28" s="43" t="s">
        <v>144</v>
      </c>
      <c r="L28" s="43"/>
      <c r="M28" s="43" t="s">
        <v>145</v>
      </c>
      <c r="N28" s="43"/>
      <c r="O28"/>
      <c r="P28" s="36" t="s">
        <v>164</v>
      </c>
      <c r="Q28" s="36"/>
      <c r="R28" s="36"/>
      <c r="S28" s="38" t="s">
        <v>64</v>
      </c>
      <c r="T28" s="38"/>
      <c r="U28" s="38"/>
      <c r="V28" s="38"/>
      <c r="W28" s="39" t="s">
        <v>165</v>
      </c>
      <c r="X28"/>
      <c r="Y28" s="32" t="s">
        <v>171</v>
      </c>
      <c r="Z28" s="36"/>
      <c r="AA28" s="36"/>
      <c r="AB28" s="36"/>
      <c r="AC28" s="36"/>
      <c r="AD28" s="36"/>
      <c r="AE28"/>
      <c r="AF28" s="8" t="s">
        <v>193</v>
      </c>
      <c r="AG28" s="8">
        <v>950</v>
      </c>
      <c r="AH28" s="8">
        <v>467</v>
      </c>
      <c r="AI28" s="8">
        <v>399</v>
      </c>
      <c r="AJ28" s="8">
        <v>14</v>
      </c>
      <c r="AK28"/>
      <c r="AL28"/>
      <c r="AM28"/>
      <c r="AN28"/>
      <c r="AO28"/>
      <c r="AP28"/>
      <c r="AQ28"/>
      <c r="AR28"/>
      <c r="AS28"/>
      <c r="AT28"/>
      <c r="AZ28"/>
      <c r="BA28"/>
      <c r="BB28"/>
      <c r="BC28"/>
      <c r="BD28"/>
      <c r="BE28"/>
      <c r="BF28"/>
      <c r="BG28"/>
      <c r="BH28"/>
      <c r="BI28"/>
    </row>
    <row r="29" spans="1:64" x14ac:dyDescent="0.35">
      <c r="A29"/>
      <c r="B29"/>
      <c r="C29"/>
      <c r="D29"/>
      <c r="E29"/>
      <c r="F29"/>
      <c r="G29"/>
      <c r="H29" s="44"/>
      <c r="I29" s="44"/>
      <c r="J29" s="44"/>
      <c r="K29" s="32" t="s">
        <v>57</v>
      </c>
      <c r="L29" s="42" t="s">
        <v>12</v>
      </c>
      <c r="M29" s="32" t="s">
        <v>57</v>
      </c>
      <c r="N29" s="42" t="s">
        <v>12</v>
      </c>
      <c r="O29"/>
      <c r="P29" s="36"/>
      <c r="Q29" s="36"/>
      <c r="R29" s="36"/>
      <c r="S29" s="36" t="s">
        <v>77</v>
      </c>
      <c r="T29" s="36" t="s">
        <v>65</v>
      </c>
      <c r="U29" s="36" t="s">
        <v>66</v>
      </c>
      <c r="V29" s="36" t="s">
        <v>67</v>
      </c>
      <c r="W29" s="39"/>
      <c r="X29"/>
      <c r="Y29" s="32" t="s">
        <v>172</v>
      </c>
      <c r="Z29" s="36"/>
      <c r="AA29" s="46" t="s">
        <v>173</v>
      </c>
      <c r="AB29" s="46"/>
      <c r="AC29" s="46" t="s">
        <v>174</v>
      </c>
      <c r="AD29" s="46"/>
      <c r="AE29"/>
      <c r="AF29" s="8" t="s">
        <v>73</v>
      </c>
      <c r="AG29" s="8">
        <v>1050</v>
      </c>
      <c r="AH29" s="8">
        <v>647</v>
      </c>
      <c r="AI29" s="8">
        <v>601</v>
      </c>
      <c r="AJ29" s="8">
        <v>8</v>
      </c>
      <c r="AK29"/>
      <c r="AL29"/>
      <c r="AM29"/>
      <c r="AN29"/>
      <c r="AO29"/>
      <c r="AP29"/>
      <c r="AQ29"/>
      <c r="AR29"/>
      <c r="AS29"/>
      <c r="AT29"/>
      <c r="AZ29"/>
      <c r="BA29"/>
      <c r="BB29"/>
      <c r="BC29"/>
      <c r="BD29"/>
      <c r="BE29"/>
      <c r="BF29"/>
      <c r="BG29"/>
      <c r="BH29"/>
      <c r="BI29"/>
    </row>
    <row r="30" spans="1:64" x14ac:dyDescent="0.35">
      <c r="A30"/>
      <c r="B30"/>
      <c r="C30"/>
      <c r="D30"/>
      <c r="E30"/>
      <c r="F30"/>
      <c r="G30"/>
      <c r="H30" s="44"/>
      <c r="I30" s="44"/>
      <c r="J30" s="44"/>
      <c r="K30" s="32"/>
      <c r="L30" s="42"/>
      <c r="M30" s="32"/>
      <c r="N30" s="42"/>
      <c r="O30"/>
      <c r="P30" s="36"/>
      <c r="Q30" s="36"/>
      <c r="R30" s="36"/>
      <c r="S30" s="36"/>
      <c r="T30" s="36"/>
      <c r="U30" s="36"/>
      <c r="V30" s="36"/>
      <c r="W30" s="39"/>
      <c r="X30"/>
      <c r="Y30" s="32" t="s">
        <v>57</v>
      </c>
      <c r="Z30" s="42" t="s">
        <v>12</v>
      </c>
      <c r="AA30" s="32" t="s">
        <v>57</v>
      </c>
      <c r="AB30" s="42" t="s">
        <v>12</v>
      </c>
      <c r="AC30" s="32" t="s">
        <v>57</v>
      </c>
      <c r="AD30" s="42" t="s">
        <v>12</v>
      </c>
      <c r="AE30"/>
      <c r="AF30" s="8" t="s">
        <v>195</v>
      </c>
      <c r="AG30" s="8"/>
      <c r="AH30" s="8"/>
      <c r="AI30" s="8"/>
      <c r="AJ30" s="8"/>
      <c r="AK30"/>
      <c r="AL30"/>
      <c r="AM30"/>
      <c r="AN30"/>
      <c r="AO30"/>
      <c r="AP30"/>
      <c r="AQ30"/>
      <c r="AR30"/>
      <c r="AS30"/>
      <c r="AT30"/>
      <c r="AZ30"/>
      <c r="BA30"/>
      <c r="BB30"/>
      <c r="BC30"/>
      <c r="BD30"/>
      <c r="BE30"/>
      <c r="BF30"/>
      <c r="BG30"/>
      <c r="BH30"/>
      <c r="BI30"/>
    </row>
    <row r="31" spans="1:64" x14ac:dyDescent="0.35">
      <c r="G31"/>
      <c r="H31" s="36" t="s">
        <v>146</v>
      </c>
      <c r="I31" s="36"/>
      <c r="J31" s="36"/>
      <c r="K31" s="29" t="s">
        <v>147</v>
      </c>
      <c r="L31" s="29">
        <v>16</v>
      </c>
      <c r="M31" s="29" t="s">
        <v>148</v>
      </c>
      <c r="N31" s="29" t="s">
        <v>149</v>
      </c>
      <c r="O31"/>
      <c r="P31" s="34" t="s">
        <v>168</v>
      </c>
      <c r="Q31" s="35"/>
      <c r="R31" s="35"/>
      <c r="S31" s="6">
        <v>1.4E-2</v>
      </c>
      <c r="T31" s="6">
        <v>7.0000000000000001E-3</v>
      </c>
      <c r="U31" s="6">
        <v>3.0000000000000001E-3</v>
      </c>
      <c r="V31" s="6">
        <v>5.9999999999999995E-4</v>
      </c>
      <c r="W31" s="6">
        <v>385</v>
      </c>
      <c r="X31"/>
      <c r="Y31" s="32"/>
      <c r="Z31" s="42"/>
      <c r="AA31" s="32"/>
      <c r="AB31" s="42"/>
      <c r="AC31" s="32"/>
      <c r="AD31" s="42"/>
      <c r="AE31"/>
      <c r="AF31" s="86">
        <v>10</v>
      </c>
      <c r="AG31" s="8">
        <v>950</v>
      </c>
      <c r="AH31" s="8">
        <v>588</v>
      </c>
      <c r="AI31" s="8">
        <v>530</v>
      </c>
      <c r="AJ31" s="8">
        <v>16</v>
      </c>
      <c r="AK31"/>
      <c r="AL31"/>
      <c r="AM31"/>
      <c r="AN31"/>
      <c r="AO31"/>
      <c r="AP31"/>
      <c r="AQ31"/>
      <c r="AR31"/>
      <c r="AS31"/>
      <c r="AT31"/>
      <c r="AZ31"/>
      <c r="BA31"/>
      <c r="BB31"/>
      <c r="BC31"/>
      <c r="BD31"/>
      <c r="BE31"/>
      <c r="BF31"/>
      <c r="BG31"/>
      <c r="BH31"/>
      <c r="BI31"/>
    </row>
    <row r="32" spans="1:64" x14ac:dyDescent="0.35">
      <c r="G32"/>
      <c r="H32" s="37" t="s">
        <v>150</v>
      </c>
      <c r="I32" s="37"/>
      <c r="J32" s="37"/>
      <c r="K32" s="40" t="s">
        <v>151</v>
      </c>
      <c r="L32" s="40" t="s">
        <v>152</v>
      </c>
      <c r="M32" s="41" t="s">
        <v>14</v>
      </c>
      <c r="N32" s="41" t="s">
        <v>14</v>
      </c>
      <c r="O32"/>
      <c r="P32" s="33" t="s">
        <v>169</v>
      </c>
      <c r="Q32" s="35"/>
      <c r="R32" s="35"/>
      <c r="S32" s="6">
        <v>0.01</v>
      </c>
      <c r="T32" s="6">
        <v>8.9999999999999993E-3</v>
      </c>
      <c r="U32" s="6">
        <v>4.0000000000000001E-3</v>
      </c>
      <c r="V32" s="6">
        <v>5.0000000000000001E-4</v>
      </c>
      <c r="W32" s="6">
        <v>322</v>
      </c>
      <c r="X32"/>
      <c r="Y32" s="30" t="s">
        <v>147</v>
      </c>
      <c r="Z32" s="30">
        <v>22</v>
      </c>
      <c r="AA32" s="30">
        <v>550</v>
      </c>
      <c r="AB32" s="30">
        <v>12</v>
      </c>
      <c r="AC32" s="31" t="s">
        <v>14</v>
      </c>
      <c r="AD32" s="31" t="s">
        <v>14</v>
      </c>
      <c r="AE32"/>
      <c r="AF32" s="86">
        <v>10</v>
      </c>
      <c r="AG32" s="8">
        <v>1050</v>
      </c>
      <c r="AH32" s="8">
        <v>612</v>
      </c>
      <c r="AI32" s="8">
        <v>543</v>
      </c>
      <c r="AJ32" s="8">
        <v>16</v>
      </c>
      <c r="AK32"/>
      <c r="AL32"/>
      <c r="AM32"/>
      <c r="AN32"/>
      <c r="AO32"/>
      <c r="AP32"/>
      <c r="AQ32"/>
      <c r="AR32"/>
      <c r="AS32"/>
      <c r="AT32"/>
      <c r="AZ32"/>
      <c r="BA32"/>
      <c r="BB32"/>
      <c r="BC32"/>
      <c r="BD32"/>
      <c r="BE32"/>
      <c r="BF32"/>
      <c r="BG32"/>
      <c r="BH32"/>
      <c r="BI32"/>
    </row>
    <row r="33" spans="7:61" x14ac:dyDescent="0.35">
      <c r="G33"/>
      <c r="H33" s="37"/>
      <c r="I33" s="37"/>
      <c r="J33" s="37"/>
      <c r="K33" s="40"/>
      <c r="L33" s="40"/>
      <c r="M33" s="40"/>
      <c r="N33" s="40"/>
      <c r="O33"/>
      <c r="P33" s="33" t="s">
        <v>166</v>
      </c>
      <c r="Q33" s="35"/>
      <c r="R33" s="35"/>
      <c r="S33" s="6">
        <v>4.0000000000000001E-3</v>
      </c>
      <c r="T33" s="6">
        <v>2E-3</v>
      </c>
      <c r="U33" s="6">
        <v>2E-3</v>
      </c>
      <c r="V33" s="6">
        <v>1E-4</v>
      </c>
      <c r="W33" s="6">
        <v>329</v>
      </c>
      <c r="X33"/>
      <c r="Y33" s="30" t="s">
        <v>175</v>
      </c>
      <c r="Z33" s="30" t="s">
        <v>176</v>
      </c>
      <c r="AA33" s="30" t="s">
        <v>177</v>
      </c>
      <c r="AB33" s="30" t="s">
        <v>178</v>
      </c>
      <c r="AC33" s="30">
        <v>160</v>
      </c>
      <c r="AD33" s="30" t="s">
        <v>179</v>
      </c>
      <c r="AE33"/>
      <c r="AF33" s="86">
        <v>1</v>
      </c>
      <c r="AG33" s="8">
        <v>950</v>
      </c>
      <c r="AH33" s="8">
        <v>632</v>
      </c>
      <c r="AI33" s="8">
        <v>559</v>
      </c>
      <c r="AJ33" s="8">
        <v>17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7:61" x14ac:dyDescent="0.35">
      <c r="G34"/>
      <c r="H34" s="37" t="s">
        <v>153</v>
      </c>
      <c r="I34" s="37"/>
      <c r="J34" s="37"/>
      <c r="K34" s="40" t="s">
        <v>154</v>
      </c>
      <c r="L34" s="40" t="s">
        <v>155</v>
      </c>
      <c r="M34" s="40" t="s">
        <v>156</v>
      </c>
      <c r="N34" s="40" t="s">
        <v>157</v>
      </c>
      <c r="O34"/>
      <c r="P34" s="33" t="s">
        <v>167</v>
      </c>
      <c r="Q34" s="33"/>
      <c r="R34" s="33"/>
      <c r="S34" s="36">
        <v>6.0000000000000001E-3</v>
      </c>
      <c r="T34" s="36">
        <v>2E-3</v>
      </c>
      <c r="U34" s="36">
        <v>1E-3</v>
      </c>
      <c r="V34" s="36">
        <v>2.0000000000000001E-4</v>
      </c>
      <c r="W34" s="36">
        <v>427</v>
      </c>
      <c r="X34"/>
      <c r="Y34" s="30" t="s">
        <v>180</v>
      </c>
      <c r="Z34" s="30" t="s">
        <v>181</v>
      </c>
      <c r="AA34" s="30" t="s">
        <v>182</v>
      </c>
      <c r="AB34" s="30" t="s">
        <v>183</v>
      </c>
      <c r="AC34" s="30" t="s">
        <v>184</v>
      </c>
      <c r="AD34" s="30" t="s">
        <v>185</v>
      </c>
      <c r="AE34"/>
      <c r="AF34" s="86">
        <v>1</v>
      </c>
      <c r="AG34" s="8">
        <v>1050</v>
      </c>
      <c r="AH34" s="8">
        <v>670</v>
      </c>
      <c r="AI34" s="8">
        <v>458</v>
      </c>
      <c r="AJ34" s="8">
        <v>16</v>
      </c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 spans="7:61" x14ac:dyDescent="0.35">
      <c r="G35"/>
      <c r="H35" s="37"/>
      <c r="I35" s="37"/>
      <c r="J35" s="37"/>
      <c r="K35" s="37"/>
      <c r="L35" s="37"/>
      <c r="M35" s="37"/>
      <c r="N35" s="37"/>
      <c r="O35"/>
      <c r="P35" s="33"/>
      <c r="Q35" s="33"/>
      <c r="R35" s="33"/>
      <c r="S35" s="36"/>
      <c r="T35" s="36"/>
      <c r="U35" s="36"/>
      <c r="V35" s="36"/>
      <c r="W35" s="36"/>
      <c r="X35"/>
      <c r="Y35" s="30" t="s">
        <v>186</v>
      </c>
      <c r="Z35" s="30" t="s">
        <v>189</v>
      </c>
      <c r="AA35" s="30" t="s">
        <v>187</v>
      </c>
      <c r="AB35" s="30">
        <v>0</v>
      </c>
      <c r="AC35" s="30" t="s">
        <v>188</v>
      </c>
      <c r="AD35" s="30" t="s">
        <v>149</v>
      </c>
      <c r="AE35"/>
      <c r="AF35" s="87" t="s">
        <v>196</v>
      </c>
      <c r="AG35" s="8">
        <v>950</v>
      </c>
      <c r="AH35" s="8">
        <v>556</v>
      </c>
      <c r="AI35" s="8">
        <v>500</v>
      </c>
      <c r="AJ35" s="8">
        <v>16</v>
      </c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7:61" ht="18" customHeight="1" x14ac:dyDescent="0.35">
      <c r="G36"/>
      <c r="H36" s="37" t="s">
        <v>158</v>
      </c>
      <c r="I36" s="37"/>
      <c r="J36" s="37"/>
      <c r="K36" s="29" t="s">
        <v>159</v>
      </c>
      <c r="L36" s="29" t="s">
        <v>160</v>
      </c>
      <c r="M36" s="29" t="s">
        <v>161</v>
      </c>
      <c r="N36" s="29" t="s">
        <v>162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s="8" t="s">
        <v>196</v>
      </c>
      <c r="AG36" s="8">
        <v>1050</v>
      </c>
      <c r="AH36" s="8">
        <v>630</v>
      </c>
      <c r="AI36" s="8">
        <v>527</v>
      </c>
      <c r="AJ36" s="8">
        <v>17</v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7:61" ht="18" customHeight="1" x14ac:dyDescent="0.35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s="46" t="s">
        <v>58</v>
      </c>
      <c r="AG37" s="46"/>
      <c r="AH37" s="46"/>
      <c r="AI37" s="46"/>
      <c r="AJ37" s="46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 spans="7:61" x14ac:dyDescent="0.35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s="8" t="s">
        <v>193</v>
      </c>
      <c r="AG38" s="8">
        <v>950</v>
      </c>
      <c r="AH38" s="8">
        <v>645</v>
      </c>
      <c r="AI38" s="8">
        <v>571</v>
      </c>
      <c r="AJ38" s="8">
        <v>12</v>
      </c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7:61" x14ac:dyDescent="0.35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s="8" t="s">
        <v>195</v>
      </c>
      <c r="AG39" s="8"/>
      <c r="AH39" s="8"/>
      <c r="AI39" s="8"/>
      <c r="AJ39" s="8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 spans="7:61" x14ac:dyDescent="0.35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s="86">
        <v>10</v>
      </c>
      <c r="AG40" s="8">
        <v>950</v>
      </c>
      <c r="AH40" s="8">
        <v>737</v>
      </c>
      <c r="AI40" s="8">
        <v>651</v>
      </c>
      <c r="AJ40" s="8">
        <v>14</v>
      </c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 spans="7:61" x14ac:dyDescent="0.35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s="86">
        <v>10</v>
      </c>
      <c r="AG41" s="8">
        <v>1050</v>
      </c>
      <c r="AH41" s="8">
        <v>721</v>
      </c>
      <c r="AI41" s="8">
        <v>662</v>
      </c>
      <c r="AJ41" s="8">
        <v>15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 spans="7:61" x14ac:dyDescent="0.3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s="87" t="s">
        <v>196</v>
      </c>
      <c r="AG42" s="8">
        <v>950</v>
      </c>
      <c r="AH42" s="8">
        <v>749</v>
      </c>
      <c r="AI42" s="8">
        <v>637</v>
      </c>
      <c r="AJ42" s="8">
        <v>15</v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7:61" x14ac:dyDescent="0.3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s="8" t="s">
        <v>196</v>
      </c>
      <c r="AG43" s="8">
        <v>1050</v>
      </c>
      <c r="AH43" s="8">
        <v>780</v>
      </c>
      <c r="AI43" s="8">
        <v>726</v>
      </c>
      <c r="AJ43" s="8">
        <v>15</v>
      </c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 spans="7:61" x14ac:dyDescent="0.3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s="85"/>
      <c r="AG44" s="85"/>
      <c r="AH44" s="85"/>
      <c r="AI44" s="85"/>
      <c r="AJ44" s="85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 spans="7:61" x14ac:dyDescent="0.3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s="85"/>
      <c r="AG45" s="85"/>
      <c r="AH45" s="85"/>
      <c r="AI45" s="85"/>
      <c r="AJ45" s="8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 spans="7:61" x14ac:dyDescent="0.3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s="85"/>
      <c r="AG46" s="85"/>
      <c r="AH46" s="85"/>
      <c r="AI46" s="85"/>
      <c r="AJ46" s="85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 spans="7:61" x14ac:dyDescent="0.3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 s="85"/>
      <c r="AG47" s="85"/>
      <c r="AH47" s="85"/>
      <c r="AI47" s="85"/>
      <c r="AJ47" s="85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 spans="7:61" x14ac:dyDescent="0.3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s="85"/>
      <c r="AG48" s="85"/>
      <c r="AH48" s="85"/>
      <c r="AI48" s="85"/>
      <c r="AJ48" s="85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 spans="7:61" x14ac:dyDescent="0.3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 spans="7:61" x14ac:dyDescent="0.3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 spans="7:61" x14ac:dyDescent="0.3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 spans="7:61" x14ac:dyDescent="0.3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 spans="7:61" x14ac:dyDescent="0.3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 spans="7:61" x14ac:dyDescent="0.3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 spans="7:61" x14ac:dyDescent="0.3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 spans="7:61" x14ac:dyDescent="0.3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 spans="7:61" x14ac:dyDescent="0.3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 spans="7:61" x14ac:dyDescent="0.3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 spans="7:61" x14ac:dyDescent="0.3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  <row r="60" spans="7:61" x14ac:dyDescent="0.3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</row>
    <row r="61" spans="7:61" x14ac:dyDescent="0.3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</row>
    <row r="62" spans="7:61" x14ac:dyDescent="0.35">
      <c r="AB62" s="3" t="s">
        <v>18</v>
      </c>
      <c r="AC62" s="3"/>
      <c r="AD62" s="3"/>
      <c r="AE62" s="3"/>
      <c r="AF62" s="3"/>
      <c r="AG62" s="3"/>
      <c r="AH62" s="3"/>
      <c r="AI62" s="3"/>
      <c r="AJ62" s="3"/>
      <c r="AK62" s="3"/>
      <c r="AL62" s="78"/>
      <c r="AM62" s="79"/>
    </row>
    <row r="63" spans="7:61" x14ac:dyDescent="0.35">
      <c r="AB63" s="3" t="s">
        <v>19</v>
      </c>
      <c r="AC63" s="3"/>
      <c r="AD63" s="3"/>
      <c r="AE63" s="3"/>
      <c r="AF63" s="3"/>
      <c r="AG63" s="3"/>
      <c r="AH63" s="3"/>
      <c r="AI63" s="3"/>
      <c r="AJ63" s="3"/>
      <c r="AK63" s="3"/>
      <c r="AL63" s="45"/>
      <c r="AM63" s="45"/>
    </row>
  </sheetData>
  <mergeCells count="174">
    <mergeCell ref="AH25:AH26"/>
    <mergeCell ref="AI25:AI26"/>
    <mergeCell ref="AJ25:AJ26"/>
    <mergeCell ref="AF27:AJ27"/>
    <mergeCell ref="AF37:AJ37"/>
    <mergeCell ref="D1:F1"/>
    <mergeCell ref="D2:F2"/>
    <mergeCell ref="D3:F3"/>
    <mergeCell ref="A1:C1"/>
    <mergeCell ref="A2:C2"/>
    <mergeCell ref="A3:C3"/>
    <mergeCell ref="A4:C4"/>
    <mergeCell ref="A5:C5"/>
    <mergeCell ref="A6:C6"/>
    <mergeCell ref="D4:F4"/>
    <mergeCell ref="D5:F5"/>
    <mergeCell ref="D6:F6"/>
    <mergeCell ref="D7:F7"/>
    <mergeCell ref="D8:F8"/>
    <mergeCell ref="D9:F9"/>
    <mergeCell ref="A7:C7"/>
    <mergeCell ref="A8:C8"/>
    <mergeCell ref="A9:C9"/>
    <mergeCell ref="A14:C14"/>
    <mergeCell ref="D14:F14"/>
    <mergeCell ref="A15:C15"/>
    <mergeCell ref="D15:F15"/>
    <mergeCell ref="D10:F10"/>
    <mergeCell ref="D11:F11"/>
    <mergeCell ref="A12:F12"/>
    <mergeCell ref="A13:C13"/>
    <mergeCell ref="D13:F13"/>
    <mergeCell ref="A10:C10"/>
    <mergeCell ref="A11:C11"/>
    <mergeCell ref="AL62:AM62"/>
    <mergeCell ref="AL63:AM63"/>
    <mergeCell ref="Y27:AD27"/>
    <mergeCell ref="Y28:AD28"/>
    <mergeCell ref="Y29:Z29"/>
    <mergeCell ref="AA29:AB29"/>
    <mergeCell ref="AC29:AD29"/>
    <mergeCell ref="Y30:Y31"/>
    <mergeCell ref="Z30:Z31"/>
    <mergeCell ref="AA30:AA31"/>
    <mergeCell ref="AB30:AB31"/>
    <mergeCell ref="AC30:AC31"/>
    <mergeCell ref="AD30:AD31"/>
    <mergeCell ref="H10:P10"/>
    <mergeCell ref="H17:P17"/>
    <mergeCell ref="P2:R2"/>
    <mergeCell ref="P3:R3"/>
    <mergeCell ref="P4:R4"/>
    <mergeCell ref="P5:R5"/>
    <mergeCell ref="H11:J12"/>
    <mergeCell ref="K11:L12"/>
    <mergeCell ref="M11:M12"/>
    <mergeCell ref="N11:N12"/>
    <mergeCell ref="O11:O12"/>
    <mergeCell ref="P11:P12"/>
    <mergeCell ref="H13:J13"/>
    <mergeCell ref="H14:J14"/>
    <mergeCell ref="K13:L13"/>
    <mergeCell ref="K14:L14"/>
    <mergeCell ref="H6:M6"/>
    <mergeCell ref="N7:N8"/>
    <mergeCell ref="H1:N2"/>
    <mergeCell ref="H3:M3"/>
    <mergeCell ref="H4:M4"/>
    <mergeCell ref="H5:M5"/>
    <mergeCell ref="H7:M8"/>
    <mergeCell ref="Z1:AD1"/>
    <mergeCell ref="R22:X22"/>
    <mergeCell ref="H20:H21"/>
    <mergeCell ref="I20:I21"/>
    <mergeCell ref="J20:O20"/>
    <mergeCell ref="H19:O19"/>
    <mergeCell ref="AF1:AL3"/>
    <mergeCell ref="AF13:AG13"/>
    <mergeCell ref="AF14:AG14"/>
    <mergeCell ref="AF15:AG15"/>
    <mergeCell ref="AF9:AM12"/>
    <mergeCell ref="AA2:AA3"/>
    <mergeCell ref="AB2:AB3"/>
    <mergeCell ref="AC2:AC3"/>
    <mergeCell ref="AD2:AD3"/>
    <mergeCell ref="Z2:Z3"/>
    <mergeCell ref="Z4:AD4"/>
    <mergeCell ref="Z11:AD12"/>
    <mergeCell ref="Z19:AD20"/>
    <mergeCell ref="P1:W1"/>
    <mergeCell ref="R9:X9"/>
    <mergeCell ref="R15:X16"/>
    <mergeCell ref="R17:U17"/>
    <mergeCell ref="R18:U18"/>
    <mergeCell ref="AO3:AO4"/>
    <mergeCell ref="AP3:AP4"/>
    <mergeCell ref="AQ3:AQ4"/>
    <mergeCell ref="AR3:AR4"/>
    <mergeCell ref="AS3:AS4"/>
    <mergeCell ref="AO5:AS5"/>
    <mergeCell ref="AO10:AS11"/>
    <mergeCell ref="AO15:AS16"/>
    <mergeCell ref="AO1:AS2"/>
    <mergeCell ref="BB3:BB4"/>
    <mergeCell ref="BC3:BC4"/>
    <mergeCell ref="BD3:BD4"/>
    <mergeCell ref="AV5:AX5"/>
    <mergeCell ref="AY5:BA5"/>
    <mergeCell ref="BB5:BD5"/>
    <mergeCell ref="AU1:BD2"/>
    <mergeCell ref="AU14:AW15"/>
    <mergeCell ref="BC14:BC15"/>
    <mergeCell ref="AX14:BB14"/>
    <mergeCell ref="BD14:BD15"/>
    <mergeCell ref="AU3:AU4"/>
    <mergeCell ref="AV3:AV4"/>
    <mergeCell ref="AW3:AW4"/>
    <mergeCell ref="AX3:AX4"/>
    <mergeCell ref="AY3:AY4"/>
    <mergeCell ref="AZ3:AZ4"/>
    <mergeCell ref="BA3:BA4"/>
    <mergeCell ref="H28:J30"/>
    <mergeCell ref="H27:N27"/>
    <mergeCell ref="BE14:BE15"/>
    <mergeCell ref="AU16:AW16"/>
    <mergeCell ref="AU17:AW17"/>
    <mergeCell ref="AV18:AW18"/>
    <mergeCell ref="AU13:BE13"/>
    <mergeCell ref="AU19:BE19"/>
    <mergeCell ref="AU20:BE20"/>
    <mergeCell ref="R19:U19"/>
    <mergeCell ref="R20:U20"/>
    <mergeCell ref="R21:U21"/>
    <mergeCell ref="K15:L15"/>
    <mergeCell ref="K16:L16"/>
    <mergeCell ref="H15:J16"/>
    <mergeCell ref="U29:U30"/>
    <mergeCell ref="AF23:AJ24"/>
    <mergeCell ref="AF25:AF26"/>
    <mergeCell ref="AG25:AG26"/>
    <mergeCell ref="H36:J36"/>
    <mergeCell ref="S28:V28"/>
    <mergeCell ref="P28:R30"/>
    <mergeCell ref="S29:S30"/>
    <mergeCell ref="T29:T30"/>
    <mergeCell ref="V29:V30"/>
    <mergeCell ref="W28:W30"/>
    <mergeCell ref="H31:J31"/>
    <mergeCell ref="H32:J33"/>
    <mergeCell ref="K32:K33"/>
    <mergeCell ref="L32:L33"/>
    <mergeCell ref="M32:M33"/>
    <mergeCell ref="N32:N33"/>
    <mergeCell ref="H34:J35"/>
    <mergeCell ref="K34:K35"/>
    <mergeCell ref="L34:L35"/>
    <mergeCell ref="M34:M35"/>
    <mergeCell ref="N34:N35"/>
    <mergeCell ref="K29:K30"/>
    <mergeCell ref="L29:L30"/>
    <mergeCell ref="M29:M30"/>
    <mergeCell ref="N29:N30"/>
    <mergeCell ref="K28:L28"/>
    <mergeCell ref="M28:N28"/>
    <mergeCell ref="P27:W27"/>
    <mergeCell ref="P34:R35"/>
    <mergeCell ref="P31:R31"/>
    <mergeCell ref="P32:R32"/>
    <mergeCell ref="P33:R33"/>
    <mergeCell ref="S34:S35"/>
    <mergeCell ref="T34:T35"/>
    <mergeCell ref="U34:U35"/>
    <mergeCell ref="V34:V35"/>
    <mergeCell ref="W34:W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Сорокина</dc:creator>
  <cp:lastModifiedBy>Ксения Сорокина</cp:lastModifiedBy>
  <dcterms:created xsi:type="dcterms:W3CDTF">2015-06-05T18:17:20Z</dcterms:created>
  <dcterms:modified xsi:type="dcterms:W3CDTF">2021-05-20T10:40:56Z</dcterms:modified>
</cp:coreProperties>
</file>