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4915" windowHeight="10545" activeTab="1"/>
  </bookViews>
  <sheets>
    <sheet name="Municipi" sheetId="1" r:id="rId1"/>
    <sheet name="Municipi_formatted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F17" i="2" l="1"/>
  <c r="D17" i="2"/>
  <c r="C17" i="2"/>
  <c r="B17" i="2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G4" i="2" s="1"/>
  <c r="E3" i="2"/>
  <c r="G3" i="2" s="1"/>
  <c r="E2" i="2"/>
  <c r="G1" i="2"/>
  <c r="F1" i="2"/>
  <c r="E1" i="2"/>
  <c r="D1" i="2"/>
  <c r="C1" i="2"/>
  <c r="B1" i="2"/>
  <c r="E17" i="2" l="1"/>
  <c r="G17" i="2" s="1"/>
  <c r="G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E18" i="1"/>
  <c r="F18" i="1"/>
  <c r="G18" i="1"/>
  <c r="D18" i="1"/>
  <c r="C18" i="1"/>
  <c r="B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" i="1"/>
  <c r="E2" i="1"/>
  <c r="D2" i="1"/>
  <c r="C2" i="1"/>
  <c r="B2" i="1"/>
  <c r="G1" i="1"/>
  <c r="B1" i="1"/>
</calcChain>
</file>

<file path=xl/sharedStrings.xml><?xml version="1.0" encoding="utf-8"?>
<sst xmlns="http://schemas.openxmlformats.org/spreadsheetml/2006/main" count="10" uniqueCount="9">
  <si>
    <t>MUNICIPI</t>
  </si>
  <si>
    <t>Roma</t>
  </si>
  <si>
    <t>LELO-MONNI-PUCCINI-TOMASSI 2018</t>
  </si>
  <si>
    <t>http://mapparoma.blogspot.it</t>
  </si>
  <si>
    <t>per le abitazioni Istat - Censimento 2011</t>
  </si>
  <si>
    <t>https://creativecommons.org/licenses/by-nc-sa/4.0</t>
  </si>
  <si>
    <t>Gli autori, ferme restando le loro responsabilità per i contenuti delle mappe, sono debitori nei confronti del Croma (Centro per lo studio di Roma dell'Università Roma Tre) e di Luoghi Idea(li) per le elaborazioni, le suggestioni e gli spunti sulle attività di mappatura del territorio romano che sono state fonte di ispirazione per la nascita di questo blog.</t>
  </si>
  <si>
    <t>Elaborazione su dati Roma Capitale e ATER;</t>
  </si>
  <si>
    <t>municipi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</si>
</sst>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i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9" fillId="4" borderId="0" applyNumberFormat="0" applyBorder="0" applyAlignment="0" applyProtection="0"/>
    <xf numFmtId="0" fontId="10" fillId="21" borderId="1" applyNumberFormat="0" applyAlignment="0" applyProtection="0"/>
    <xf numFmtId="0" fontId="11" fillId="22" borderId="2" applyNumberFormat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7" fillId="24" borderId="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2" fillId="0" borderId="0" xfId="2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4" fontId="3" fillId="0" borderId="0" xfId="1" applyNumberFormat="1" applyFont="1" applyFill="1" applyBorder="1"/>
    <xf numFmtId="165" fontId="3" fillId="0" borderId="0" xfId="0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1" applyNumberFormat="1" applyFont="1" applyFill="1" applyBorder="1"/>
    <xf numFmtId="165" fontId="2" fillId="0" borderId="0" xfId="0" applyNumberFormat="1" applyFont="1" applyFill="1" applyBorder="1"/>
    <xf numFmtId="0" fontId="2" fillId="2" borderId="0" xfId="0" applyFont="1" applyFill="1"/>
    <xf numFmtId="0" fontId="3" fillId="2" borderId="0" xfId="0" applyFont="1" applyFill="1" applyBorder="1" applyAlignment="1">
      <alignment horizontal="left"/>
    </xf>
    <xf numFmtId="0" fontId="3" fillId="2" borderId="0" xfId="0" applyFont="1" applyFill="1"/>
    <xf numFmtId="0" fontId="3" fillId="0" borderId="0" xfId="0" applyFont="1" applyFill="1"/>
    <xf numFmtId="0" fontId="5" fillId="2" borderId="0" xfId="3" applyFill="1"/>
    <xf numFmtId="0" fontId="6" fillId="2" borderId="0" xfId="0" applyFont="1" applyFill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</cellXfs>
  <cellStyles count="48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Collegamento ipertestuale" xfId="3" builtinId="8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Linked Cell" xfId="37"/>
    <cellStyle name="Migliaia" xfId="1" builtinId="3"/>
    <cellStyle name="Neutral" xfId="38"/>
    <cellStyle name="Normale" xfId="0" builtinId="0"/>
    <cellStyle name="Normale 2" xfId="39"/>
    <cellStyle name="Normale 2 2" xfId="40"/>
    <cellStyle name="Normale 3" xfId="41"/>
    <cellStyle name="Normale 4" xfId="2"/>
    <cellStyle name="Normale 5" xfId="42"/>
    <cellStyle name="Normale 6" xfId="43"/>
    <cellStyle name="Note" xfId="44"/>
    <cellStyle name="Title" xfId="45"/>
    <cellStyle name="Total" xfId="46"/>
    <cellStyle name="Warning Text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2</xdr:col>
      <xdr:colOff>552450</xdr:colOff>
      <xdr:row>31</xdr:row>
      <xdr:rowOff>9525</xdr:rowOff>
    </xdr:to>
    <xdr:pic>
      <xdr:nvPicPr>
        <xdr:cNvPr id="2" name="Immagine 1" descr="http://www.lib.umich.edu/files/services/copyright/cc-by-nc-s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1525"/>
          <a:ext cx="18192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ppaRoma/mappe%20pubblicate/24%20-%20case%20popolari/mapparoma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U"/>
      <sheetName val="Municipi"/>
    </sheetNames>
    <sheetDataSet>
      <sheetData sheetId="0" refreshError="1">
        <row r="1">
          <cell r="F1" t="str">
            <v>VALORI ASSOLUTI</v>
          </cell>
          <cell r="K1" t="str">
            <v>INDICATORE</v>
          </cell>
        </row>
        <row r="2">
          <cell r="F2" t="str">
            <v>Alloggi ATER</v>
          </cell>
          <cell r="G2" t="str">
            <v>Alloggi del Comune</v>
          </cell>
          <cell r="H2" t="str">
            <v>Alloggi in fitto passivo</v>
          </cell>
          <cell r="I2" t="str">
            <v>Totale alloggi ERP</v>
          </cell>
          <cell r="J2" t="str">
            <v>Abitazioni</v>
          </cell>
          <cell r="K2" t="str">
            <v>% alloggi ERP sulle abitazioni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mapparoma.blogspot.it/" TargetMode="External"/><Relationship Id="rId1" Type="http://schemas.openxmlformats.org/officeDocument/2006/relationships/hyperlink" Target="https://creativecommons.org/licenses/by-nc-sa/4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sqref="A1:G18"/>
    </sheetView>
  </sheetViews>
  <sheetFormatPr defaultRowHeight="12" x14ac:dyDescent="0.2"/>
  <cols>
    <col min="1" max="1" width="8.28515625" style="2" bestFit="1" customWidth="1"/>
    <col min="2" max="7" width="10.7109375" style="2" customWidth="1"/>
    <col min="8" max="16384" width="9.140625" style="2"/>
  </cols>
  <sheetData>
    <row r="1" spans="1:7" x14ac:dyDescent="0.2">
      <c r="A1" s="17" t="s">
        <v>0</v>
      </c>
      <c r="B1" s="18" t="str">
        <f>[1]ZU!F1</f>
        <v>VALORI ASSOLUTI</v>
      </c>
      <c r="C1" s="18"/>
      <c r="D1" s="18"/>
      <c r="E1" s="18"/>
      <c r="F1" s="18"/>
      <c r="G1" s="1" t="str">
        <f>[1]ZU!K1</f>
        <v>INDICATORE</v>
      </c>
    </row>
    <row r="2" spans="1:7" ht="48" customHeight="1" x14ac:dyDescent="0.2">
      <c r="A2" s="17"/>
      <c r="B2" s="3" t="str">
        <f>[1]ZU!F2</f>
        <v>Alloggi ATER</v>
      </c>
      <c r="C2" s="3" t="str">
        <f>[1]ZU!G2</f>
        <v>Alloggi del Comune</v>
      </c>
      <c r="D2" s="3" t="str">
        <f>[1]ZU!H2</f>
        <v>Alloggi in fitto passivo</v>
      </c>
      <c r="E2" s="3" t="str">
        <f>[1]ZU!I2</f>
        <v>Totale alloggi ERP</v>
      </c>
      <c r="F2" s="3" t="str">
        <f>[1]ZU!J2</f>
        <v>Abitazioni</v>
      </c>
      <c r="G2" s="3" t="str">
        <f>[1]ZU!K2</f>
        <v>% alloggi ERP sulle abitazioni</v>
      </c>
    </row>
    <row r="3" spans="1:7" x14ac:dyDescent="0.2">
      <c r="A3" s="4">
        <v>1</v>
      </c>
      <c r="B3" s="5">
        <v>1468</v>
      </c>
      <c r="C3" s="5">
        <v>620</v>
      </c>
      <c r="D3" s="5">
        <v>0</v>
      </c>
      <c r="E3" s="5">
        <f>SUM(B3:D3)</f>
        <v>2088</v>
      </c>
      <c r="F3" s="5">
        <v>88596</v>
      </c>
      <c r="G3" s="6">
        <f>E3/F3*100</f>
        <v>2.3567655424624139</v>
      </c>
    </row>
    <row r="4" spans="1:7" x14ac:dyDescent="0.2">
      <c r="A4" s="4">
        <v>2</v>
      </c>
      <c r="B4" s="5">
        <v>782</v>
      </c>
      <c r="C4" s="5">
        <v>69</v>
      </c>
      <c r="D4" s="5">
        <v>0</v>
      </c>
      <c r="E4" s="5">
        <f t="shared" ref="E4:E17" si="0">SUM(B4:D4)</f>
        <v>851</v>
      </c>
      <c r="F4" s="5">
        <v>81685</v>
      </c>
      <c r="G4" s="6">
        <f t="shared" ref="G4:G17" si="1">E4/F4*100</f>
        <v>1.0418069412988922</v>
      </c>
    </row>
    <row r="5" spans="1:7" x14ac:dyDescent="0.2">
      <c r="A5" s="4">
        <v>3</v>
      </c>
      <c r="B5" s="5">
        <v>8632</v>
      </c>
      <c r="C5" s="5">
        <v>810</v>
      </c>
      <c r="D5" s="5">
        <v>70</v>
      </c>
      <c r="E5" s="5">
        <f t="shared" si="0"/>
        <v>9512</v>
      </c>
      <c r="F5" s="5">
        <v>93660</v>
      </c>
      <c r="G5" s="6">
        <f t="shared" si="1"/>
        <v>10.155882980995088</v>
      </c>
    </row>
    <row r="6" spans="1:7" x14ac:dyDescent="0.2">
      <c r="A6" s="4">
        <v>4</v>
      </c>
      <c r="B6" s="5">
        <v>7634</v>
      </c>
      <c r="C6" s="5">
        <v>3777</v>
      </c>
      <c r="D6" s="5">
        <v>1341</v>
      </c>
      <c r="E6" s="5">
        <f t="shared" si="0"/>
        <v>12752</v>
      </c>
      <c r="F6" s="5">
        <v>76319</v>
      </c>
      <c r="G6" s="6">
        <f t="shared" si="1"/>
        <v>16.708814318845896</v>
      </c>
    </row>
    <row r="7" spans="1:7" x14ac:dyDescent="0.2">
      <c r="A7" s="4">
        <v>5</v>
      </c>
      <c r="B7" s="5">
        <v>4112</v>
      </c>
      <c r="C7" s="5">
        <v>3679</v>
      </c>
      <c r="D7" s="5">
        <v>0</v>
      </c>
      <c r="E7" s="5">
        <f t="shared" si="0"/>
        <v>7791</v>
      </c>
      <c r="F7" s="5">
        <v>108221</v>
      </c>
      <c r="G7" s="6">
        <f t="shared" si="1"/>
        <v>7.1991572800103487</v>
      </c>
    </row>
    <row r="8" spans="1:7" x14ac:dyDescent="0.2">
      <c r="A8" s="4">
        <v>6</v>
      </c>
      <c r="B8" s="5">
        <v>3596</v>
      </c>
      <c r="C8" s="5">
        <v>6386</v>
      </c>
      <c r="D8" s="5">
        <v>175</v>
      </c>
      <c r="E8" s="5">
        <f t="shared" si="0"/>
        <v>10157</v>
      </c>
      <c r="F8" s="5">
        <v>101592</v>
      </c>
      <c r="G8" s="6">
        <f t="shared" si="1"/>
        <v>9.9978344751555248</v>
      </c>
    </row>
    <row r="9" spans="1:7" x14ac:dyDescent="0.2">
      <c r="A9" s="4">
        <v>7</v>
      </c>
      <c r="B9" s="5">
        <v>755</v>
      </c>
      <c r="C9" s="5">
        <v>1130</v>
      </c>
      <c r="D9" s="5">
        <v>0</v>
      </c>
      <c r="E9" s="5">
        <f t="shared" si="0"/>
        <v>1885</v>
      </c>
      <c r="F9" s="5">
        <v>140002</v>
      </c>
      <c r="G9" s="6">
        <f t="shared" si="1"/>
        <v>1.3464093370094714</v>
      </c>
    </row>
    <row r="10" spans="1:7" x14ac:dyDescent="0.2">
      <c r="A10" s="4">
        <v>8</v>
      </c>
      <c r="B10" s="5">
        <v>3490</v>
      </c>
      <c r="C10" s="5">
        <v>629</v>
      </c>
      <c r="D10" s="5">
        <v>0</v>
      </c>
      <c r="E10" s="5">
        <f t="shared" si="0"/>
        <v>4119</v>
      </c>
      <c r="F10" s="5">
        <v>60929</v>
      </c>
      <c r="G10" s="6">
        <f t="shared" si="1"/>
        <v>6.7603275944131695</v>
      </c>
    </row>
    <row r="11" spans="1:7" x14ac:dyDescent="0.2">
      <c r="A11" s="4">
        <v>9</v>
      </c>
      <c r="B11" s="5">
        <v>3174</v>
      </c>
      <c r="C11" s="5">
        <v>229</v>
      </c>
      <c r="D11" s="5">
        <v>0</v>
      </c>
      <c r="E11" s="5">
        <f t="shared" si="0"/>
        <v>3403</v>
      </c>
      <c r="F11" s="5">
        <v>73150</v>
      </c>
      <c r="G11" s="6">
        <f t="shared" si="1"/>
        <v>4.6520847573479154</v>
      </c>
    </row>
    <row r="12" spans="1:7" x14ac:dyDescent="0.2">
      <c r="A12" s="4">
        <v>10</v>
      </c>
      <c r="B12" s="5">
        <v>2719</v>
      </c>
      <c r="C12" s="5">
        <v>3103</v>
      </c>
      <c r="D12" s="5">
        <v>1255</v>
      </c>
      <c r="E12" s="5">
        <f t="shared" si="0"/>
        <v>7077</v>
      </c>
      <c r="F12" s="5">
        <v>97204</v>
      </c>
      <c r="G12" s="6">
        <f t="shared" si="1"/>
        <v>7.2805645858195138</v>
      </c>
    </row>
    <row r="13" spans="1:7" x14ac:dyDescent="0.2">
      <c r="A13" s="4">
        <v>11</v>
      </c>
      <c r="B13" s="5">
        <v>3299</v>
      </c>
      <c r="C13" s="5">
        <v>812</v>
      </c>
      <c r="D13" s="5">
        <v>776</v>
      </c>
      <c r="E13" s="5">
        <f t="shared" si="0"/>
        <v>4887</v>
      </c>
      <c r="F13" s="5">
        <v>65021</v>
      </c>
      <c r="G13" s="6">
        <f t="shared" si="1"/>
        <v>7.51603328155519</v>
      </c>
    </row>
    <row r="14" spans="1:7" x14ac:dyDescent="0.2">
      <c r="A14" s="4">
        <v>12</v>
      </c>
      <c r="B14" s="5">
        <v>680</v>
      </c>
      <c r="C14" s="5">
        <v>267</v>
      </c>
      <c r="D14" s="5">
        <v>0</v>
      </c>
      <c r="E14" s="5">
        <f t="shared" si="0"/>
        <v>947</v>
      </c>
      <c r="F14" s="5">
        <v>64979</v>
      </c>
      <c r="G14" s="6">
        <f t="shared" si="1"/>
        <v>1.4573939272688099</v>
      </c>
    </row>
    <row r="15" spans="1:7" x14ac:dyDescent="0.2">
      <c r="A15" s="4">
        <v>13</v>
      </c>
      <c r="B15" s="5">
        <v>1054</v>
      </c>
      <c r="C15" s="5">
        <v>93</v>
      </c>
      <c r="D15" s="5">
        <v>0</v>
      </c>
      <c r="E15" s="5">
        <f t="shared" si="0"/>
        <v>1147</v>
      </c>
      <c r="F15" s="5">
        <v>62079</v>
      </c>
      <c r="G15" s="6">
        <f t="shared" si="1"/>
        <v>1.8476457417162004</v>
      </c>
    </row>
    <row r="16" spans="1:7" x14ac:dyDescent="0.2">
      <c r="A16" s="4">
        <v>14</v>
      </c>
      <c r="B16" s="5">
        <v>3558</v>
      </c>
      <c r="C16" s="5">
        <v>1005</v>
      </c>
      <c r="D16" s="5">
        <v>0</v>
      </c>
      <c r="E16" s="5">
        <f t="shared" si="0"/>
        <v>4563</v>
      </c>
      <c r="F16" s="5">
        <v>82978</v>
      </c>
      <c r="G16" s="6">
        <f t="shared" si="1"/>
        <v>5.4990479404179418</v>
      </c>
    </row>
    <row r="17" spans="1:7" x14ac:dyDescent="0.2">
      <c r="A17" s="4">
        <v>15</v>
      </c>
      <c r="B17" s="5">
        <v>1028</v>
      </c>
      <c r="C17" s="5">
        <v>120</v>
      </c>
      <c r="D17" s="5">
        <v>0</v>
      </c>
      <c r="E17" s="5">
        <f t="shared" si="0"/>
        <v>1148</v>
      </c>
      <c r="F17" s="5">
        <v>67798</v>
      </c>
      <c r="G17" s="6">
        <f t="shared" si="1"/>
        <v>1.6932652880615948</v>
      </c>
    </row>
    <row r="18" spans="1:7" x14ac:dyDescent="0.2">
      <c r="A18" s="7" t="s">
        <v>1</v>
      </c>
      <c r="B18" s="8">
        <f>SUM(B3:B17)</f>
        <v>45981</v>
      </c>
      <c r="C18" s="8">
        <f t="shared" ref="C18:F18" si="2">SUM(C3:C17)</f>
        <v>22729</v>
      </c>
      <c r="D18" s="8">
        <f t="shared" si="2"/>
        <v>3617</v>
      </c>
      <c r="E18" s="8">
        <f t="shared" si="2"/>
        <v>72327</v>
      </c>
      <c r="F18" s="8">
        <f t="shared" si="2"/>
        <v>1264213</v>
      </c>
      <c r="G18" s="9">
        <f>E18/F18*100</f>
        <v>5.7211087055741396</v>
      </c>
    </row>
    <row r="23" spans="1:7" x14ac:dyDescent="0.2">
      <c r="A23" s="10" t="s">
        <v>2</v>
      </c>
      <c r="B23" s="11"/>
      <c r="C23" s="12"/>
      <c r="D23" s="12"/>
      <c r="E23" s="12"/>
      <c r="F23" s="13"/>
    </row>
    <row r="24" spans="1:7" ht="12.75" x14ac:dyDescent="0.2">
      <c r="A24" s="14" t="s">
        <v>3</v>
      </c>
      <c r="B24" s="11"/>
      <c r="C24" s="12"/>
      <c r="D24" s="12"/>
      <c r="E24" s="12"/>
      <c r="F24" s="13"/>
    </row>
    <row r="25" spans="1:7" x14ac:dyDescent="0.2">
      <c r="A25" s="10" t="s">
        <v>7</v>
      </c>
      <c r="B25" s="11"/>
      <c r="C25" s="12"/>
      <c r="D25" s="12"/>
      <c r="E25" s="12"/>
      <c r="F25" s="13"/>
    </row>
    <row r="26" spans="1:7" x14ac:dyDescent="0.2">
      <c r="A26" s="10" t="s">
        <v>4</v>
      </c>
      <c r="B26" s="11"/>
      <c r="C26" s="12"/>
      <c r="D26" s="12"/>
      <c r="E26" s="12"/>
      <c r="F26" s="13"/>
    </row>
    <row r="27" spans="1:7" x14ac:dyDescent="0.2">
      <c r="A27" s="10"/>
      <c r="B27" s="11"/>
      <c r="C27" s="12"/>
      <c r="D27" s="12"/>
      <c r="E27" s="12"/>
      <c r="F27" s="13"/>
    </row>
    <row r="28" spans="1:7" x14ac:dyDescent="0.2">
      <c r="A28" s="12"/>
      <c r="B28" s="11"/>
      <c r="C28" s="12"/>
      <c r="D28" s="12"/>
      <c r="E28" s="12"/>
      <c r="F28" s="13"/>
    </row>
    <row r="29" spans="1:7" x14ac:dyDescent="0.2">
      <c r="A29" s="12"/>
      <c r="B29" s="11"/>
      <c r="C29" s="12"/>
      <c r="D29" s="12"/>
      <c r="E29" s="12"/>
      <c r="F29" s="13"/>
    </row>
    <row r="30" spans="1:7" x14ac:dyDescent="0.2">
      <c r="A30" s="12"/>
      <c r="B30" s="15"/>
      <c r="C30" s="12"/>
      <c r="D30" s="12"/>
      <c r="E30" s="12"/>
      <c r="F30" s="13"/>
    </row>
    <row r="31" spans="1:7" x14ac:dyDescent="0.2">
      <c r="A31" s="12"/>
      <c r="B31" s="12"/>
      <c r="C31" s="12"/>
      <c r="D31" s="12"/>
      <c r="E31" s="12"/>
      <c r="F31" s="13"/>
    </row>
    <row r="32" spans="1:7" ht="12.75" x14ac:dyDescent="0.2">
      <c r="A32" s="14" t="s">
        <v>5</v>
      </c>
      <c r="B32" s="11"/>
      <c r="C32" s="12"/>
      <c r="D32" s="12"/>
      <c r="E32" s="12"/>
      <c r="F32" s="13"/>
    </row>
    <row r="33" spans="1:6" x14ac:dyDescent="0.2">
      <c r="A33" s="12"/>
      <c r="B33" s="12"/>
      <c r="C33" s="12"/>
      <c r="D33" s="12"/>
      <c r="E33" s="12"/>
      <c r="F33" s="13"/>
    </row>
    <row r="34" spans="1:6" ht="72" customHeight="1" x14ac:dyDescent="0.2">
      <c r="A34" s="19" t="s">
        <v>6</v>
      </c>
      <c r="B34" s="19"/>
      <c r="C34" s="19"/>
      <c r="D34" s="19"/>
      <c r="E34" s="12"/>
      <c r="F34" s="13"/>
    </row>
  </sheetData>
  <mergeCells count="3">
    <mergeCell ref="A1:A2"/>
    <mergeCell ref="B1:F1"/>
    <mergeCell ref="A34:D34"/>
  </mergeCells>
  <hyperlinks>
    <hyperlink ref="A32" r:id="rId1"/>
    <hyperlink ref="A24" r:id="rId2"/>
  </hyperlinks>
  <pageMargins left="0.7" right="0.7" top="0.75" bottom="0.75" header="0.3" footer="0.3"/>
  <ignoredErrors>
    <ignoredError sqref="E3:E17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24" sqref="F24"/>
    </sheetView>
  </sheetViews>
  <sheetFormatPr defaultRowHeight="12.75" x14ac:dyDescent="0.2"/>
  <cols>
    <col min="2" max="2" width="12" customWidth="1"/>
    <col min="3" max="3" width="12.5703125" customWidth="1"/>
    <col min="4" max="4" width="11.7109375" customWidth="1"/>
    <col min="6" max="6" width="12.42578125" customWidth="1"/>
  </cols>
  <sheetData>
    <row r="1" spans="1:7" ht="36" x14ac:dyDescent="0.2">
      <c r="A1" s="16" t="s">
        <v>8</v>
      </c>
      <c r="B1" s="3" t="str">
        <f>[1]ZU!F2</f>
        <v>Alloggi ATER</v>
      </c>
      <c r="C1" s="3" t="str">
        <f>[1]ZU!G2</f>
        <v>Alloggi del Comune</v>
      </c>
      <c r="D1" s="3" t="str">
        <f>[1]ZU!H2</f>
        <v>Alloggi in fitto passivo</v>
      </c>
      <c r="E1" s="3" t="str">
        <f>[1]ZU!I2</f>
        <v>Totale alloggi ERP</v>
      </c>
      <c r="F1" s="3" t="str">
        <f>[1]ZU!J2</f>
        <v>Abitazioni</v>
      </c>
      <c r="G1" s="3" t="str">
        <f>[1]ZU!K2</f>
        <v>% alloggi ERP sulle abitazioni</v>
      </c>
    </row>
    <row r="2" spans="1:7" x14ac:dyDescent="0.2">
      <c r="A2" s="4">
        <v>1</v>
      </c>
      <c r="B2" s="5">
        <v>1468</v>
      </c>
      <c r="C2" s="5">
        <v>620</v>
      </c>
      <c r="D2" s="5"/>
      <c r="E2" s="5">
        <f>SUM(B2:D2)</f>
        <v>2088</v>
      </c>
      <c r="F2" s="5">
        <v>88596</v>
      </c>
      <c r="G2" s="6">
        <f>E2/F2*100</f>
        <v>2.3567655424624139</v>
      </c>
    </row>
    <row r="3" spans="1:7" x14ac:dyDescent="0.2">
      <c r="A3" s="4">
        <v>2</v>
      </c>
      <c r="B3" s="5">
        <v>782</v>
      </c>
      <c r="C3" s="5">
        <v>69</v>
      </c>
      <c r="D3" s="5"/>
      <c r="E3" s="5">
        <f t="shared" ref="E3:E16" si="0">SUM(B3:D3)</f>
        <v>851</v>
      </c>
      <c r="F3" s="5">
        <v>81685</v>
      </c>
      <c r="G3" s="6">
        <f t="shared" ref="G3:G16" si="1">E3/F3*100</f>
        <v>1.0418069412988922</v>
      </c>
    </row>
    <row r="4" spans="1:7" x14ac:dyDescent="0.2">
      <c r="A4" s="4">
        <v>3</v>
      </c>
      <c r="B4" s="5">
        <v>8632</v>
      </c>
      <c r="C4" s="5">
        <v>810</v>
      </c>
      <c r="D4" s="5"/>
      <c r="E4" s="5">
        <f t="shared" si="0"/>
        <v>9442</v>
      </c>
      <c r="F4" s="5">
        <v>93660</v>
      </c>
      <c r="G4" s="6">
        <f t="shared" si="1"/>
        <v>10.081144565449499</v>
      </c>
    </row>
    <row r="5" spans="1:7" x14ac:dyDescent="0.2">
      <c r="A5" s="4">
        <v>4</v>
      </c>
      <c r="B5" s="5">
        <v>7634</v>
      </c>
      <c r="C5" s="5">
        <v>3777</v>
      </c>
      <c r="D5" s="5">
        <v>1341</v>
      </c>
      <c r="E5" s="5">
        <f t="shared" si="0"/>
        <v>12752</v>
      </c>
      <c r="F5" s="5">
        <v>76319</v>
      </c>
      <c r="G5" s="6">
        <f t="shared" si="1"/>
        <v>16.708814318845896</v>
      </c>
    </row>
    <row r="6" spans="1:7" x14ac:dyDescent="0.2">
      <c r="A6" s="4">
        <v>5</v>
      </c>
      <c r="B6" s="5">
        <v>4112</v>
      </c>
      <c r="C6" s="5">
        <v>3679</v>
      </c>
      <c r="D6" s="5"/>
      <c r="E6" s="5">
        <f t="shared" si="0"/>
        <v>7791</v>
      </c>
      <c r="F6" s="5">
        <v>108221</v>
      </c>
      <c r="G6" s="6">
        <f t="shared" si="1"/>
        <v>7.1991572800103487</v>
      </c>
    </row>
    <row r="7" spans="1:7" x14ac:dyDescent="0.2">
      <c r="A7" s="4">
        <v>6</v>
      </c>
      <c r="B7" s="5">
        <v>3596</v>
      </c>
      <c r="C7" s="5">
        <v>6386</v>
      </c>
      <c r="D7" s="5">
        <v>175</v>
      </c>
      <c r="E7" s="5">
        <f t="shared" si="0"/>
        <v>10157</v>
      </c>
      <c r="F7" s="5">
        <v>101592</v>
      </c>
      <c r="G7" s="6">
        <f t="shared" si="1"/>
        <v>9.9978344751555248</v>
      </c>
    </row>
    <row r="8" spans="1:7" x14ac:dyDescent="0.2">
      <c r="A8" s="4">
        <v>7</v>
      </c>
      <c r="B8" s="5">
        <v>755</v>
      </c>
      <c r="C8" s="5">
        <v>1130</v>
      </c>
      <c r="D8" s="5"/>
      <c r="E8" s="5">
        <f t="shared" si="0"/>
        <v>1885</v>
      </c>
      <c r="F8" s="5">
        <v>140002</v>
      </c>
      <c r="G8" s="6">
        <f t="shared" si="1"/>
        <v>1.3464093370094714</v>
      </c>
    </row>
    <row r="9" spans="1:7" x14ac:dyDescent="0.2">
      <c r="A9" s="4">
        <v>8</v>
      </c>
      <c r="B9" s="5">
        <v>3490</v>
      </c>
      <c r="C9" s="5">
        <v>629</v>
      </c>
      <c r="D9" s="5"/>
      <c r="E9" s="5">
        <f t="shared" si="0"/>
        <v>4119</v>
      </c>
      <c r="F9" s="5">
        <v>60929</v>
      </c>
      <c r="G9" s="6">
        <f t="shared" si="1"/>
        <v>6.7603275944131695</v>
      </c>
    </row>
    <row r="10" spans="1:7" x14ac:dyDescent="0.2">
      <c r="A10" s="4">
        <v>9</v>
      </c>
      <c r="B10" s="5">
        <v>3174</v>
      </c>
      <c r="C10" s="5">
        <v>229</v>
      </c>
      <c r="D10" s="5"/>
      <c r="E10" s="5">
        <f t="shared" si="0"/>
        <v>3403</v>
      </c>
      <c r="F10" s="5">
        <v>73150</v>
      </c>
      <c r="G10" s="6">
        <f t="shared" si="1"/>
        <v>4.6520847573479154</v>
      </c>
    </row>
    <row r="11" spans="1:7" x14ac:dyDescent="0.2">
      <c r="A11" s="4">
        <v>10</v>
      </c>
      <c r="B11" s="5">
        <v>2719</v>
      </c>
      <c r="C11" s="5">
        <v>3103</v>
      </c>
      <c r="D11" s="5">
        <v>1255</v>
      </c>
      <c r="E11" s="5">
        <f t="shared" si="0"/>
        <v>7077</v>
      </c>
      <c r="F11" s="5">
        <v>97204</v>
      </c>
      <c r="G11" s="6">
        <f t="shared" si="1"/>
        <v>7.2805645858195138</v>
      </c>
    </row>
    <row r="12" spans="1:7" x14ac:dyDescent="0.2">
      <c r="A12" s="4">
        <v>11</v>
      </c>
      <c r="B12" s="5">
        <v>3299</v>
      </c>
      <c r="C12" s="5">
        <v>812</v>
      </c>
      <c r="D12" s="5">
        <v>776</v>
      </c>
      <c r="E12" s="5">
        <f t="shared" si="0"/>
        <v>4887</v>
      </c>
      <c r="F12" s="5">
        <v>65021</v>
      </c>
      <c r="G12" s="6">
        <f t="shared" si="1"/>
        <v>7.51603328155519</v>
      </c>
    </row>
    <row r="13" spans="1:7" x14ac:dyDescent="0.2">
      <c r="A13" s="4">
        <v>12</v>
      </c>
      <c r="B13" s="5">
        <v>680</v>
      </c>
      <c r="C13" s="5">
        <v>267</v>
      </c>
      <c r="D13" s="5"/>
      <c r="E13" s="5">
        <f t="shared" si="0"/>
        <v>947</v>
      </c>
      <c r="F13" s="5">
        <v>64979</v>
      </c>
      <c r="G13" s="6">
        <f t="shared" si="1"/>
        <v>1.4573939272688099</v>
      </c>
    </row>
    <row r="14" spans="1:7" x14ac:dyDescent="0.2">
      <c r="A14" s="4">
        <v>13</v>
      </c>
      <c r="B14" s="5">
        <v>1054</v>
      </c>
      <c r="C14" s="5">
        <v>93</v>
      </c>
      <c r="D14" s="5"/>
      <c r="E14" s="5">
        <f t="shared" si="0"/>
        <v>1147</v>
      </c>
      <c r="F14" s="5">
        <v>62079</v>
      </c>
      <c r="G14" s="6">
        <f t="shared" si="1"/>
        <v>1.8476457417162004</v>
      </c>
    </row>
    <row r="15" spans="1:7" x14ac:dyDescent="0.2">
      <c r="A15" s="4">
        <v>14</v>
      </c>
      <c r="B15" s="5">
        <v>3558</v>
      </c>
      <c r="C15" s="5">
        <v>1005</v>
      </c>
      <c r="D15" s="5"/>
      <c r="E15" s="5">
        <f t="shared" si="0"/>
        <v>4563</v>
      </c>
      <c r="F15" s="5">
        <v>82978</v>
      </c>
      <c r="G15" s="6">
        <f t="shared" si="1"/>
        <v>5.4990479404179418</v>
      </c>
    </row>
    <row r="16" spans="1:7" x14ac:dyDescent="0.2">
      <c r="A16" s="4">
        <v>15</v>
      </c>
      <c r="B16" s="5">
        <v>1028</v>
      </c>
      <c r="C16" s="5">
        <v>120</v>
      </c>
      <c r="D16" s="5"/>
      <c r="E16" s="5">
        <f t="shared" si="0"/>
        <v>1148</v>
      </c>
      <c r="F16" s="5">
        <v>67798</v>
      </c>
      <c r="G16" s="6">
        <f t="shared" si="1"/>
        <v>1.6932652880615948</v>
      </c>
    </row>
    <row r="17" spans="1:7" x14ac:dyDescent="0.2">
      <c r="A17" s="7" t="s">
        <v>1</v>
      </c>
      <c r="B17" s="8">
        <f>SUM(B2:B16)</f>
        <v>45981</v>
      </c>
      <c r="C17" s="8">
        <f t="shared" ref="C17:F17" si="2">SUM(C2:C16)</f>
        <v>22729</v>
      </c>
      <c r="D17" s="8">
        <f t="shared" si="2"/>
        <v>3547</v>
      </c>
      <c r="E17" s="8">
        <f t="shared" si="2"/>
        <v>72257</v>
      </c>
      <c r="F17" s="8">
        <f t="shared" si="2"/>
        <v>1264213</v>
      </c>
      <c r="G17" s="9">
        <f>E17/F17*100</f>
        <v>5.7155716639521978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Municipi</vt:lpstr>
      <vt:lpstr>Municipi_formatted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Tomassi Federico</dc:creator>
  <cp:lastModifiedBy>PC IACOPO</cp:lastModifiedBy>
  <dcterms:created xsi:type="dcterms:W3CDTF">2018-06-25T10:36:33Z</dcterms:created>
  <dcterms:modified xsi:type="dcterms:W3CDTF">2019-11-02T09:44:50Z</dcterms:modified>
</cp:coreProperties>
</file>