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<sst xmlns="http://schemas.openxmlformats.org/spreadsheetml/2006/main" count="46" uniqueCount="46">
  <si>
    <t>Dati</t>
  </si>
  <si>
    <t>ToT</t>
  </si>
  <si>
    <t>Operazioni</t>
  </si>
  <si>
    <t>Volte</t>
  </si>
  <si>
    <t>Tempo</t>
  </si>
  <si>
    <t>Costo</t>
  </si>
  <si>
    <t>Note</t>
  </si>
  <si>
    <t xml:space="preserve">Utente per asta</t>
  </si>
  <si>
    <t>Utenti</t>
  </si>
  <si>
    <t xml:space="preserve">Registrazione utente</t>
  </si>
  <si>
    <t>mese</t>
  </si>
  <si>
    <t>Supposizione</t>
  </si>
  <si>
    <t xml:space="preserve">Offerte di un utente per un oggetto</t>
  </si>
  <si>
    <t xml:space="preserve">Carta di Credito</t>
  </si>
  <si>
    <t xml:space="preserve">Visualizza lo stato delle aste in corso</t>
  </si>
  <si>
    <t>settimana</t>
  </si>
  <si>
    <t xml:space="preserve">Asta in corso per un utente </t>
  </si>
  <si>
    <t>Offerte</t>
  </si>
  <si>
    <t xml:space="preserve">Fai offerta</t>
  </si>
  <si>
    <t xml:space="preserve">Aste in corso</t>
  </si>
  <si>
    <t>Controfferte</t>
  </si>
  <si>
    <t xml:space="preserve">Visualizza elenco oggetti all'asta</t>
  </si>
  <si>
    <t xml:space="preserve">Login a settimana</t>
  </si>
  <si>
    <t xml:space="preserve">10% degli utenti</t>
  </si>
  <si>
    <t>Aste</t>
  </si>
  <si>
    <t xml:space="preserve">Visualizza elenco oggetti aggiudicati</t>
  </si>
  <si>
    <t xml:space="preserve">1% delle offerte</t>
  </si>
  <si>
    <t>Oggetto</t>
  </si>
  <si>
    <t xml:space="preserve">Controfferta Automatica</t>
  </si>
  <si>
    <t xml:space="preserve">Numero di volte che un utente visualizza lo stato delle aste al giorno</t>
  </si>
  <si>
    <t xml:space="preserve">Oggetto Aggiudicato</t>
  </si>
  <si>
    <t xml:space="preserve">Inserisci oggetto</t>
  </si>
  <si>
    <t xml:space="preserve">Visualizza nuove aste per utente a login</t>
  </si>
  <si>
    <t xml:space="preserve">Oggetto all'asta</t>
  </si>
  <si>
    <t xml:space="preserve">Inserisci categoria</t>
  </si>
  <si>
    <t>anno</t>
  </si>
  <si>
    <t xml:space="preserve">Durata media asta</t>
  </si>
  <si>
    <t>Possiede</t>
  </si>
  <si>
    <t>Login</t>
  </si>
  <si>
    <t xml:space="preserve">Login di un utente a settimana</t>
  </si>
  <si>
    <t>Fa</t>
  </si>
  <si>
    <t xml:space="preserve">Viene Fatta</t>
  </si>
  <si>
    <t xml:space="preserve">Viene Messo</t>
  </si>
  <si>
    <t xml:space="preserve">Offerte Fatte</t>
  </si>
  <si>
    <t xml:space="preserve"> </t>
  </si>
  <si>
    <t>Categorie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</si>
</sst>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G1" zoomScale="100" workbookViewId="0">
      <selection activeCell="A1" activeCellId="0" sqref="A1"/>
    </sheetView>
  </sheetViews>
  <sheetFormatPr defaultRowHeight="14.25"/>
  <cols>
    <col bestFit="1" min="1" max="1" width="58.98046875"/>
    <col bestFit="1" min="2" max="2" width="14.390625"/>
    <col bestFit="1" min="4" max="4" width="18.00390625"/>
    <col bestFit="1" customWidth="1" min="5" max="5" width="11.7109375"/>
    <col bestFit="1" customWidth="1" min="7" max="7" width="45.79296875"/>
    <col bestFit="1" min="8" max="8" width="15.140625"/>
    <col customWidth="1" min="9" max="9" width="16.140625"/>
    <col customWidth="1" min="10" max="10" width="18.28125"/>
    <col bestFit="1" customWidth="1" min="11" max="11" width="51.54296875"/>
    <col bestFit="1" min="12" max="12" width="35.00390625"/>
  </cols>
  <sheetData>
    <row r="1" ht="14.25">
      <c r="D1" t="s">
        <v>0</v>
      </c>
      <c r="E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ht="15">
      <c r="A2" t="s">
        <v>7</v>
      </c>
      <c r="B2">
        <v>10</v>
      </c>
      <c r="D2" t="s">
        <v>8</v>
      </c>
      <c r="E2">
        <f>10000</f>
        <v>10000</v>
      </c>
      <c r="G2" t="s">
        <v>9</v>
      </c>
      <c r="H2">
        <v>10</v>
      </c>
      <c r="I2" t="s">
        <v>10</v>
      </c>
      <c r="J2">
        <f>2*3*H2</f>
        <v>60</v>
      </c>
      <c r="K2" t="s">
        <v>11</v>
      </c>
    </row>
    <row r="3" ht="15">
      <c r="A3" t="s">
        <v>12</v>
      </c>
      <c r="B3">
        <v>10</v>
      </c>
      <c r="D3" t="s">
        <v>13</v>
      </c>
      <c r="E3">
        <f>E2</f>
        <v>10000</v>
      </c>
      <c r="G3" t="s">
        <v>14</v>
      </c>
      <c r="H3">
        <f>H10*B8/B11</f>
        <v>10000</v>
      </c>
      <c r="I3" t="s">
        <v>15</v>
      </c>
      <c r="J3">
        <f>H3*(E6+E12*2)</f>
        <v>201000000</v>
      </c>
    </row>
    <row r="4" ht="15">
      <c r="A4" t="s">
        <v>16</v>
      </c>
      <c r="B4">
        <v>1</v>
      </c>
      <c r="D4" t="s">
        <v>17</v>
      </c>
      <c r="E4">
        <f>E11</f>
        <v>1000000</v>
      </c>
      <c r="G4" t="s">
        <v>18</v>
      </c>
      <c r="H4">
        <f>B5*B3*B2*B4</f>
        <v>10000</v>
      </c>
      <c r="I4" t="s">
        <v>15</v>
      </c>
      <c r="J4">
        <f>H4*(1+1+1)*2</f>
        <v>60000</v>
      </c>
    </row>
    <row r="5" ht="15">
      <c r="A5" t="s">
        <v>19</v>
      </c>
      <c r="B5">
        <f>100</f>
        <v>100</v>
      </c>
      <c r="D5" t="s">
        <v>20</v>
      </c>
      <c r="E5">
        <f>E4*0.01</f>
        <v>10000</v>
      </c>
      <c r="G5" t="s">
        <v>21</v>
      </c>
      <c r="H5">
        <f>H10/B11</f>
        <v>1000</v>
      </c>
      <c r="I5" t="s">
        <v>15</v>
      </c>
      <c r="J5">
        <f>H5*(5*B5)</f>
        <v>500000</v>
      </c>
    </row>
    <row r="6" ht="15">
      <c r="A6" t="s">
        <v>22</v>
      </c>
      <c r="B6" t="s">
        <v>23</v>
      </c>
      <c r="D6" t="s">
        <v>24</v>
      </c>
      <c r="E6">
        <f>B5</f>
        <v>100</v>
      </c>
      <c r="G6" s="1" t="s">
        <v>25</v>
      </c>
      <c r="H6" s="2">
        <f>H10/B11</f>
        <v>1000</v>
      </c>
      <c r="I6" t="str">
        <f>I4</f>
        <v>settimana</v>
      </c>
      <c r="J6">
        <f>H6*(E8*3)</f>
        <v>29700000</v>
      </c>
    </row>
    <row r="7" ht="15">
      <c r="A7" t="s">
        <v>20</v>
      </c>
      <c r="B7" t="s">
        <v>26</v>
      </c>
      <c r="D7" t="s">
        <v>27</v>
      </c>
      <c r="E7">
        <v>10000</v>
      </c>
      <c r="G7" t="s">
        <v>28</v>
      </c>
      <c r="H7">
        <f>H4*0.01</f>
        <v>100</v>
      </c>
      <c r="I7" t="s">
        <v>15</v>
      </c>
      <c r="J7">
        <f>H7*(2*4+3*B2*B3)</f>
        <v>30800</v>
      </c>
    </row>
    <row r="8" ht="15">
      <c r="A8" t="s">
        <v>29</v>
      </c>
      <c r="B8">
        <v>10</v>
      </c>
      <c r="D8" t="s">
        <v>30</v>
      </c>
      <c r="E8">
        <f>E7-E9</f>
        <v>9900</v>
      </c>
      <c r="G8" t="s">
        <v>31</v>
      </c>
      <c r="H8">
        <f>E9*2</f>
        <v>200</v>
      </c>
      <c r="I8" t="s">
        <v>15</v>
      </c>
      <c r="J8">
        <f>H8*2*5</f>
        <v>2000</v>
      </c>
    </row>
    <row r="9" ht="15">
      <c r="A9" t="s">
        <v>32</v>
      </c>
      <c r="B9">
        <v>1</v>
      </c>
      <c r="D9" t="s">
        <v>33</v>
      </c>
      <c r="E9">
        <f>E6</f>
        <v>100</v>
      </c>
      <c r="G9" t="s">
        <v>34</v>
      </c>
      <c r="H9">
        <v>10</v>
      </c>
      <c r="I9" t="s">
        <v>35</v>
      </c>
      <c r="J9">
        <f>2*H9</f>
        <v>20</v>
      </c>
      <c r="K9" t="s">
        <v>11</v>
      </c>
    </row>
    <row r="10" ht="15">
      <c r="A10" t="s">
        <v>36</v>
      </c>
      <c r="B10">
        <v>4</v>
      </c>
      <c r="D10" t="s">
        <v>37</v>
      </c>
      <c r="E10">
        <f>E2</f>
        <v>10000</v>
      </c>
      <c r="G10" t="s">
        <v>38</v>
      </c>
      <c r="H10">
        <f>E6*B2*B11</f>
        <v>4000</v>
      </c>
      <c r="I10" t="s">
        <v>15</v>
      </c>
      <c r="J10">
        <f>H10</f>
        <v>4000</v>
      </c>
    </row>
    <row r="11" ht="15">
      <c r="A11" t="s">
        <v>39</v>
      </c>
      <c r="B11">
        <f>B10</f>
        <v>4</v>
      </c>
      <c r="D11" t="s">
        <v>40</v>
      </c>
      <c r="E11">
        <f>E14+E12</f>
        <v>1000000</v>
      </c>
    </row>
    <row r="12" ht="14.25">
      <c r="D12" t="s">
        <v>41</v>
      </c>
      <c r="E12">
        <f>B3*B2*E6</f>
        <v>10000</v>
      </c>
    </row>
    <row r="13" ht="14.25">
      <c r="D13" t="s">
        <v>42</v>
      </c>
      <c r="E13">
        <f>E6</f>
        <v>100</v>
      </c>
    </row>
    <row r="14" ht="14.25">
      <c r="D14" t="s">
        <v>43</v>
      </c>
      <c r="E14" s="2">
        <f>B2*B3*E8</f>
        <v>990000</v>
      </c>
      <c r="F14" t="s">
        <v>44</v>
      </c>
    </row>
    <row r="15" ht="14.25">
      <c r="D15" t="s">
        <v>45</v>
      </c>
      <c r="E15">
        <v>100</v>
      </c>
    </row>
    <row r="16" ht="14.25"/>
    <row r="17" ht="14.25"/>
    <row r="20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10</cp:revision>
  <dcterms:modified xsi:type="dcterms:W3CDTF">2023-01-22T17:52:48Z</dcterms:modified>
</cp:coreProperties>
</file>